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\Desktop\MARTÍN 2025\ARTICULO 73\CUARTO TRIMESTRE\VERSIÓN EXCEL\"/>
    </mc:Choice>
  </mc:AlternateContent>
  <bookViews>
    <workbookView xWindow="0" yWindow="0" windowWidth="28800" windowHeight="12330" tabRatio="825" activeTab="1"/>
  </bookViews>
  <sheets>
    <sheet name="Caratula Resumen" sheetId="1" r:id="rId1"/>
    <sheet name="A Y  II D3" sheetId="2" r:id="rId2"/>
    <sheet name="A Y II D4" sheetId="3" r:id="rId3"/>
    <sheet name="II B) Y 1" sheetId="21" r:id="rId4"/>
    <sheet name="B)" sheetId="4" r:id="rId5"/>
    <sheet name="II C y 1_" sheetId="6" r:id="rId6"/>
    <sheet name="II D) 2" sheetId="7" r:id="rId7"/>
    <sheet name="II D) 4" sheetId="9" r:id="rId8"/>
    <sheet name="II D) 4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definedNames>
    <definedName name="_xlnm._FilterDatabase" localSheetId="3" hidden="1">'II B) Y 1'!$A$16:$Z$16</definedName>
    <definedName name="_xlnm.Print_Area" localSheetId="1">'A Y  II D3'!$A$1:$Y$35</definedName>
    <definedName name="_xlnm.Print_Area" localSheetId="2">'A Y II D4'!$A$1:$U$36</definedName>
    <definedName name="_xlnm.Print_Area" localSheetId="4">'B)'!$A$1:$T$46</definedName>
    <definedName name="_xlnm.Print_Area" localSheetId="13">'E)'!$A$1:$K$37</definedName>
    <definedName name="_xlnm.Print_Area" localSheetId="3">'II B) Y 1'!$A$1:$Y$250</definedName>
    <definedName name="_xlnm.Print_Area" localSheetId="5">'II C y 1_'!$B$1:$V$248</definedName>
    <definedName name="_xlnm.Print_Area" localSheetId="6">'II D) 2'!$A$1:$S$40</definedName>
    <definedName name="Elige_el_Periodo…">Listas!$B$11:$B$15</definedName>
    <definedName name="OLE_LINK1" localSheetId="5">'II C y 1_'!$G$235</definedName>
    <definedName name="_xlnm.Print_Titles" localSheetId="1">'A Y  II D3'!$1:$12</definedName>
    <definedName name="_xlnm.Print_Titles" localSheetId="2">'A Y II D4'!$1:$12</definedName>
    <definedName name="_xlnm.Print_Titles" localSheetId="4">'B)'!$1:$12</definedName>
    <definedName name="_xlnm.Print_Titles" localSheetId="13">'E)'!$1:$13</definedName>
    <definedName name="_xlnm.Print_Titles" localSheetId="14">'F) 1'!$1:$12</definedName>
    <definedName name="_xlnm.Print_Titles" localSheetId="15">'F) 2'!$1:$12</definedName>
    <definedName name="_xlnm.Print_Titles" localSheetId="16">'G)'!$1:$13</definedName>
    <definedName name="_xlnm.Print_Titles" localSheetId="17">H!$1:$12</definedName>
    <definedName name="_xlnm.Print_Titles" localSheetId="3">'II B) Y 1'!$1:$13</definedName>
    <definedName name="_xlnm.Print_Titles" localSheetId="5">'II C y 1_'!$1:$12</definedName>
    <definedName name="_xlnm.Print_Titles" localSheetId="7">'II D) 4'!$1:$12</definedName>
    <definedName name="_xlnm.Print_Titles" localSheetId="8">'II D) 4 A'!$1:$13</definedName>
    <definedName name="_xlnm.Print_Titles" localSheetId="9">'II D) 6'!$1:$12</definedName>
    <definedName name="_xlnm.Print_Titles" localSheetId="10">'II D) 7 1'!$1:$12</definedName>
    <definedName name="_xlnm.Print_Titles" localSheetId="11">'II D) 7 2 '!$1:$12</definedName>
    <definedName name="_xlnm.Print_Titles" localSheetId="12">'II D) 7 3'!$1:$11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10" l="1"/>
  <c r="F15" i="10" l="1"/>
  <c r="F16" i="10"/>
  <c r="F17" i="10"/>
  <c r="F14" i="10"/>
  <c r="X200" i="21" l="1"/>
  <c r="W200" i="21"/>
  <c r="V200" i="21"/>
  <c r="F14" i="3" l="1"/>
  <c r="P16" i="2" l="1"/>
  <c r="Y235" i="21" l="1"/>
  <c r="U226" i="6" l="1"/>
  <c r="M24" i="11"/>
  <c r="L27" i="11"/>
  <c r="X224" i="21" l="1"/>
  <c r="X225" i="21"/>
  <c r="X226" i="21"/>
  <c r="X227" i="21"/>
  <c r="X228" i="21"/>
  <c r="X229" i="21"/>
  <c r="X230" i="21"/>
  <c r="X223" i="21"/>
  <c r="W225" i="21"/>
  <c r="W226" i="21"/>
  <c r="W227" i="21"/>
  <c r="W228" i="21"/>
  <c r="W229" i="21"/>
  <c r="W230" i="21"/>
  <c r="W224" i="21"/>
  <c r="V230" i="21"/>
  <c r="V225" i="21"/>
  <c r="V226" i="21"/>
  <c r="V227" i="21"/>
  <c r="V228" i="21"/>
  <c r="V229" i="21"/>
  <c r="V224" i="21"/>
  <c r="X15" i="21" l="1"/>
  <c r="W15" i="21"/>
  <c r="V15" i="21"/>
  <c r="X14" i="21"/>
  <c r="W14" i="21"/>
  <c r="V14" i="21"/>
  <c r="S39" i="12" l="1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W234" i="21"/>
  <c r="V234" i="21"/>
  <c r="W233" i="21"/>
  <c r="V233" i="21"/>
  <c r="W232" i="21"/>
  <c r="V232" i="21"/>
  <c r="X231" i="21"/>
  <c r="W231" i="21"/>
  <c r="V231" i="21"/>
  <c r="W223" i="21"/>
  <c r="V223" i="21"/>
  <c r="X222" i="21"/>
  <c r="W222" i="21"/>
  <c r="V222" i="21"/>
  <c r="X221" i="21"/>
  <c r="W221" i="21"/>
  <c r="V221" i="21"/>
  <c r="X220" i="21"/>
  <c r="W220" i="21"/>
  <c r="V220" i="21"/>
  <c r="X219" i="21"/>
  <c r="W219" i="21"/>
  <c r="V219" i="21"/>
  <c r="X218" i="21"/>
  <c r="W218" i="21"/>
  <c r="V218" i="21"/>
  <c r="X217" i="21"/>
  <c r="W217" i="21"/>
  <c r="V217" i="21"/>
  <c r="X216" i="21"/>
  <c r="W216" i="21"/>
  <c r="V216" i="21"/>
  <c r="X215" i="21"/>
  <c r="W215" i="21"/>
  <c r="V215" i="21"/>
  <c r="X214" i="21"/>
  <c r="W214" i="21"/>
  <c r="V214" i="21"/>
  <c r="X213" i="21"/>
  <c r="W213" i="21"/>
  <c r="V213" i="21"/>
  <c r="X212" i="21"/>
  <c r="W212" i="21"/>
  <c r="V212" i="21"/>
  <c r="X211" i="21"/>
  <c r="W211" i="21"/>
  <c r="V211" i="21"/>
  <c r="X210" i="21"/>
  <c r="W210" i="21"/>
  <c r="V210" i="21"/>
  <c r="X209" i="21"/>
  <c r="W209" i="21"/>
  <c r="V209" i="21"/>
  <c r="X208" i="21"/>
  <c r="W208" i="21"/>
  <c r="V208" i="21"/>
  <c r="X207" i="21"/>
  <c r="W207" i="21"/>
  <c r="V207" i="21"/>
  <c r="X206" i="21"/>
  <c r="W206" i="21"/>
  <c r="V206" i="21"/>
  <c r="X205" i="21"/>
  <c r="W205" i="21"/>
  <c r="V205" i="21"/>
  <c r="X204" i="21"/>
  <c r="W204" i="21"/>
  <c r="V204" i="21"/>
  <c r="X203" i="21"/>
  <c r="W203" i="21"/>
  <c r="V203" i="21"/>
  <c r="X202" i="21"/>
  <c r="W202" i="21"/>
  <c r="V202" i="21"/>
  <c r="X201" i="21"/>
  <c r="W201" i="21"/>
  <c r="V201" i="21"/>
  <c r="X199" i="21"/>
  <c r="W199" i="21"/>
  <c r="V199" i="21"/>
  <c r="X198" i="21"/>
  <c r="W198" i="21"/>
  <c r="V198" i="21"/>
  <c r="X197" i="21"/>
  <c r="W197" i="21"/>
  <c r="V197" i="21"/>
  <c r="X196" i="21"/>
  <c r="W196" i="21"/>
  <c r="V196" i="21"/>
  <c r="X195" i="21"/>
  <c r="W195" i="21"/>
  <c r="V195" i="21"/>
  <c r="X194" i="21"/>
  <c r="W194" i="21"/>
  <c r="V194" i="21"/>
  <c r="X193" i="21"/>
  <c r="W193" i="21"/>
  <c r="V193" i="21"/>
  <c r="X192" i="21"/>
  <c r="W192" i="21"/>
  <c r="V192" i="21"/>
  <c r="X191" i="21"/>
  <c r="W191" i="21"/>
  <c r="V191" i="21"/>
  <c r="X190" i="21"/>
  <c r="W190" i="21"/>
  <c r="V190" i="21"/>
  <c r="X189" i="21"/>
  <c r="W189" i="21"/>
  <c r="V189" i="21"/>
  <c r="X188" i="21"/>
  <c r="W188" i="21"/>
  <c r="V188" i="21"/>
  <c r="X187" i="21"/>
  <c r="W187" i="21"/>
  <c r="V187" i="21"/>
  <c r="X186" i="21"/>
  <c r="W186" i="21"/>
  <c r="V186" i="21"/>
  <c r="X185" i="21"/>
  <c r="W185" i="21"/>
  <c r="V185" i="21"/>
  <c r="X184" i="21"/>
  <c r="W184" i="21"/>
  <c r="V184" i="21"/>
  <c r="X183" i="21"/>
  <c r="W183" i="21"/>
  <c r="V183" i="21"/>
  <c r="X182" i="21"/>
  <c r="W182" i="21"/>
  <c r="V182" i="21"/>
  <c r="X181" i="21"/>
  <c r="W181" i="21"/>
  <c r="V181" i="21"/>
  <c r="X180" i="21"/>
  <c r="W180" i="21"/>
  <c r="V180" i="21"/>
  <c r="X179" i="21"/>
  <c r="W179" i="21"/>
  <c r="V179" i="21"/>
  <c r="X178" i="21"/>
  <c r="W178" i="21"/>
  <c r="V178" i="21"/>
  <c r="X177" i="21"/>
  <c r="W177" i="21"/>
  <c r="V177" i="21"/>
  <c r="X176" i="21"/>
  <c r="W176" i="21"/>
  <c r="V176" i="21"/>
  <c r="X175" i="21"/>
  <c r="W175" i="21"/>
  <c r="V175" i="21"/>
  <c r="X174" i="21"/>
  <c r="W174" i="21"/>
  <c r="V174" i="21"/>
  <c r="X173" i="21"/>
  <c r="W173" i="21"/>
  <c r="V173" i="21"/>
  <c r="X172" i="21"/>
  <c r="W172" i="21"/>
  <c r="V172" i="21"/>
  <c r="X171" i="21"/>
  <c r="W171" i="21"/>
  <c r="V171" i="21"/>
  <c r="X170" i="21"/>
  <c r="W170" i="21"/>
  <c r="V170" i="21"/>
  <c r="X169" i="21"/>
  <c r="W169" i="21"/>
  <c r="V169" i="21"/>
  <c r="X168" i="21"/>
  <c r="W168" i="21"/>
  <c r="V168" i="21"/>
  <c r="X167" i="21"/>
  <c r="W167" i="21"/>
  <c r="V167" i="21"/>
  <c r="X166" i="21"/>
  <c r="W166" i="21"/>
  <c r="V166" i="21"/>
  <c r="X165" i="21"/>
  <c r="W165" i="21"/>
  <c r="V165" i="21"/>
  <c r="X164" i="21"/>
  <c r="W164" i="21"/>
  <c r="V164" i="21"/>
  <c r="X163" i="21"/>
  <c r="W163" i="21"/>
  <c r="V163" i="21"/>
  <c r="X162" i="21"/>
  <c r="W162" i="21"/>
  <c r="V162" i="21"/>
  <c r="X161" i="21"/>
  <c r="W161" i="21"/>
  <c r="V161" i="21"/>
  <c r="X160" i="21"/>
  <c r="W160" i="21"/>
  <c r="V160" i="21"/>
  <c r="X159" i="21"/>
  <c r="W159" i="21"/>
  <c r="V159" i="21"/>
  <c r="X158" i="21"/>
  <c r="W158" i="21"/>
  <c r="V158" i="21"/>
  <c r="X157" i="21"/>
  <c r="W157" i="21"/>
  <c r="V157" i="21"/>
  <c r="X156" i="21"/>
  <c r="W156" i="21"/>
  <c r="V156" i="21"/>
  <c r="X155" i="21"/>
  <c r="W155" i="21"/>
  <c r="V155" i="21"/>
  <c r="X154" i="21"/>
  <c r="W154" i="21"/>
  <c r="V154" i="21"/>
  <c r="X153" i="21"/>
  <c r="W153" i="21"/>
  <c r="V153" i="21"/>
  <c r="X152" i="21"/>
  <c r="W152" i="21"/>
  <c r="V152" i="21"/>
  <c r="X151" i="21"/>
  <c r="W151" i="21"/>
  <c r="V151" i="21"/>
  <c r="X150" i="21"/>
  <c r="W150" i="21"/>
  <c r="V150" i="21"/>
  <c r="X149" i="21"/>
  <c r="W149" i="21"/>
  <c r="V149" i="21"/>
  <c r="X148" i="21"/>
  <c r="W148" i="21"/>
  <c r="V148" i="21"/>
  <c r="X147" i="21"/>
  <c r="W147" i="21"/>
  <c r="V147" i="21"/>
  <c r="X146" i="21"/>
  <c r="W146" i="21"/>
  <c r="V146" i="21"/>
  <c r="X145" i="21"/>
  <c r="W145" i="21"/>
  <c r="V145" i="21"/>
  <c r="X144" i="21"/>
  <c r="W144" i="21"/>
  <c r="V144" i="21"/>
  <c r="X143" i="21"/>
  <c r="W143" i="21"/>
  <c r="V143" i="21"/>
  <c r="X142" i="21"/>
  <c r="W142" i="21"/>
  <c r="V142" i="21"/>
  <c r="X141" i="21"/>
  <c r="W141" i="21"/>
  <c r="V141" i="21"/>
  <c r="X140" i="21"/>
  <c r="W140" i="21"/>
  <c r="V140" i="21"/>
  <c r="X139" i="21"/>
  <c r="W139" i="21"/>
  <c r="V139" i="21"/>
  <c r="X138" i="21"/>
  <c r="W138" i="21"/>
  <c r="V138" i="21"/>
  <c r="X137" i="21"/>
  <c r="W137" i="21"/>
  <c r="V137" i="21"/>
  <c r="X136" i="21"/>
  <c r="W136" i="21"/>
  <c r="V136" i="21"/>
  <c r="X135" i="21"/>
  <c r="W135" i="21"/>
  <c r="V135" i="21"/>
  <c r="X134" i="21"/>
  <c r="W134" i="21"/>
  <c r="V134" i="21"/>
  <c r="X133" i="21"/>
  <c r="W133" i="21"/>
  <c r="V133" i="21"/>
  <c r="X132" i="21"/>
  <c r="W132" i="21"/>
  <c r="V132" i="21"/>
  <c r="X131" i="21"/>
  <c r="W131" i="21"/>
  <c r="V131" i="21"/>
  <c r="X130" i="21"/>
  <c r="W130" i="21"/>
  <c r="V130" i="21"/>
  <c r="X129" i="21"/>
  <c r="W129" i="21"/>
  <c r="V129" i="21"/>
  <c r="X128" i="21"/>
  <c r="W128" i="21"/>
  <c r="V128" i="21"/>
  <c r="X127" i="21"/>
  <c r="W127" i="21"/>
  <c r="V127" i="21"/>
  <c r="X126" i="21"/>
  <c r="W126" i="21"/>
  <c r="V126" i="21"/>
  <c r="X125" i="21"/>
  <c r="W125" i="21"/>
  <c r="V125" i="21"/>
  <c r="X124" i="21"/>
  <c r="W124" i="21"/>
  <c r="V124" i="21"/>
  <c r="X123" i="21"/>
  <c r="W123" i="21"/>
  <c r="V123" i="21"/>
  <c r="X122" i="21"/>
  <c r="W122" i="21"/>
  <c r="V122" i="21"/>
  <c r="X121" i="21"/>
  <c r="W121" i="21"/>
  <c r="V121" i="21"/>
  <c r="X120" i="21"/>
  <c r="W120" i="21"/>
  <c r="V120" i="21"/>
  <c r="X119" i="21"/>
  <c r="W119" i="21"/>
  <c r="V119" i="21"/>
  <c r="X118" i="21"/>
  <c r="W118" i="21"/>
  <c r="V118" i="21"/>
  <c r="X117" i="21"/>
  <c r="W117" i="21"/>
  <c r="V117" i="21"/>
  <c r="X116" i="21"/>
  <c r="W116" i="21"/>
  <c r="V116" i="21"/>
  <c r="X115" i="21"/>
  <c r="W115" i="21"/>
  <c r="V115" i="21"/>
  <c r="X114" i="21"/>
  <c r="W114" i="21"/>
  <c r="V114" i="21"/>
  <c r="X113" i="21"/>
  <c r="W113" i="21"/>
  <c r="V113" i="21"/>
  <c r="X112" i="21"/>
  <c r="W112" i="21"/>
  <c r="V112" i="21"/>
  <c r="X111" i="21"/>
  <c r="W111" i="21"/>
  <c r="V111" i="21"/>
  <c r="X110" i="21"/>
  <c r="W110" i="21"/>
  <c r="V110" i="21"/>
  <c r="X109" i="21"/>
  <c r="W109" i="21"/>
  <c r="V109" i="21"/>
  <c r="X108" i="21"/>
  <c r="W108" i="21"/>
  <c r="V108" i="21"/>
  <c r="X107" i="21"/>
  <c r="W107" i="21"/>
  <c r="V107" i="21"/>
  <c r="X106" i="21"/>
  <c r="W106" i="21"/>
  <c r="V106" i="21"/>
  <c r="X105" i="21"/>
  <c r="W105" i="21"/>
  <c r="V105" i="21"/>
  <c r="X104" i="21"/>
  <c r="W104" i="21"/>
  <c r="V104" i="21"/>
  <c r="X103" i="21"/>
  <c r="W103" i="21"/>
  <c r="V103" i="21"/>
  <c r="X102" i="21"/>
  <c r="W102" i="21"/>
  <c r="V102" i="21"/>
  <c r="X101" i="21"/>
  <c r="W101" i="21"/>
  <c r="V101" i="21"/>
  <c r="X100" i="21"/>
  <c r="W100" i="21"/>
  <c r="V100" i="21"/>
  <c r="X99" i="21"/>
  <c r="W99" i="21"/>
  <c r="V99" i="21"/>
  <c r="X98" i="21"/>
  <c r="W98" i="21"/>
  <c r="V98" i="21"/>
  <c r="X97" i="21"/>
  <c r="W97" i="21"/>
  <c r="V97" i="21"/>
  <c r="X96" i="21"/>
  <c r="W96" i="21"/>
  <c r="V96" i="21"/>
  <c r="X95" i="21"/>
  <c r="W95" i="21"/>
  <c r="V95" i="21"/>
  <c r="X94" i="21"/>
  <c r="W94" i="21"/>
  <c r="V94" i="21"/>
  <c r="X93" i="21"/>
  <c r="W93" i="21"/>
  <c r="V93" i="21"/>
  <c r="X92" i="21"/>
  <c r="W92" i="21"/>
  <c r="V92" i="21"/>
  <c r="X91" i="21"/>
  <c r="W91" i="21"/>
  <c r="V91" i="21"/>
  <c r="X90" i="21"/>
  <c r="W90" i="21"/>
  <c r="V90" i="21"/>
  <c r="X89" i="21"/>
  <c r="W89" i="21"/>
  <c r="V89" i="21"/>
  <c r="X88" i="21"/>
  <c r="W88" i="21"/>
  <c r="V88" i="21"/>
  <c r="X87" i="21"/>
  <c r="W87" i="21"/>
  <c r="V87" i="21"/>
  <c r="X86" i="21"/>
  <c r="W86" i="21"/>
  <c r="V86" i="21"/>
  <c r="X85" i="21"/>
  <c r="W85" i="21"/>
  <c r="V85" i="21"/>
  <c r="X84" i="21"/>
  <c r="W84" i="21"/>
  <c r="V84" i="21"/>
  <c r="X83" i="21"/>
  <c r="W83" i="21"/>
  <c r="V83" i="21"/>
  <c r="X82" i="21"/>
  <c r="W82" i="21"/>
  <c r="V82" i="21"/>
  <c r="X81" i="21"/>
  <c r="W81" i="21"/>
  <c r="V81" i="21"/>
  <c r="X80" i="21"/>
  <c r="W80" i="21"/>
  <c r="V80" i="21"/>
  <c r="X79" i="21"/>
  <c r="W79" i="21"/>
  <c r="V79" i="21"/>
  <c r="X78" i="21"/>
  <c r="W78" i="21"/>
  <c r="V78" i="21"/>
  <c r="X77" i="21"/>
  <c r="W77" i="21"/>
  <c r="V77" i="21"/>
  <c r="X76" i="21"/>
  <c r="W76" i="21"/>
  <c r="V76" i="21"/>
  <c r="X75" i="21"/>
  <c r="W75" i="21"/>
  <c r="V75" i="21"/>
  <c r="X74" i="21"/>
  <c r="W74" i="21"/>
  <c r="V74" i="21"/>
  <c r="X73" i="21"/>
  <c r="W73" i="21"/>
  <c r="V73" i="21"/>
  <c r="X72" i="21"/>
  <c r="W72" i="21"/>
  <c r="V72" i="21"/>
  <c r="X71" i="21"/>
  <c r="W71" i="21"/>
  <c r="V71" i="21"/>
  <c r="X70" i="21"/>
  <c r="W70" i="21"/>
  <c r="V70" i="21"/>
  <c r="X69" i="21"/>
  <c r="W69" i="21"/>
  <c r="V69" i="21"/>
  <c r="X68" i="21"/>
  <c r="W68" i="21"/>
  <c r="V68" i="21"/>
  <c r="X67" i="21"/>
  <c r="W67" i="21"/>
  <c r="V67" i="21"/>
  <c r="X66" i="21"/>
  <c r="W66" i="21"/>
  <c r="V66" i="21"/>
  <c r="X65" i="21"/>
  <c r="W65" i="21"/>
  <c r="V65" i="21"/>
  <c r="X64" i="21"/>
  <c r="W64" i="21"/>
  <c r="V64" i="21"/>
  <c r="X63" i="21"/>
  <c r="W63" i="21"/>
  <c r="V63" i="21"/>
  <c r="X62" i="21"/>
  <c r="W62" i="21"/>
  <c r="V62" i="21"/>
  <c r="X61" i="21"/>
  <c r="W61" i="21"/>
  <c r="V61" i="21"/>
  <c r="X60" i="21"/>
  <c r="W60" i="21"/>
  <c r="V60" i="21"/>
  <c r="X59" i="21"/>
  <c r="W59" i="21"/>
  <c r="V59" i="21"/>
  <c r="X58" i="21"/>
  <c r="W58" i="21"/>
  <c r="V58" i="21"/>
  <c r="X57" i="21"/>
  <c r="W57" i="21"/>
  <c r="V57" i="21"/>
  <c r="X56" i="21"/>
  <c r="W56" i="21"/>
  <c r="V56" i="21"/>
  <c r="X55" i="21"/>
  <c r="W55" i="21"/>
  <c r="V55" i="21"/>
  <c r="X54" i="21"/>
  <c r="W54" i="21"/>
  <c r="V54" i="21"/>
  <c r="X53" i="21"/>
  <c r="W53" i="21"/>
  <c r="V53" i="21"/>
  <c r="X52" i="21"/>
  <c r="W52" i="21"/>
  <c r="V52" i="21"/>
  <c r="X51" i="21"/>
  <c r="W51" i="21"/>
  <c r="V51" i="21"/>
  <c r="X50" i="21"/>
  <c r="W50" i="21"/>
  <c r="V50" i="21"/>
  <c r="X49" i="21"/>
  <c r="W49" i="21"/>
  <c r="V49" i="21"/>
  <c r="X48" i="21"/>
  <c r="W48" i="21"/>
  <c r="V48" i="21"/>
  <c r="X47" i="21"/>
  <c r="W47" i="21"/>
  <c r="V47" i="21"/>
  <c r="X46" i="21"/>
  <c r="W46" i="21"/>
  <c r="V46" i="21"/>
  <c r="X45" i="21"/>
  <c r="W45" i="21"/>
  <c r="V45" i="21"/>
  <c r="X44" i="21"/>
  <c r="W44" i="21"/>
  <c r="V44" i="21"/>
  <c r="X43" i="21"/>
  <c r="W43" i="21"/>
  <c r="V43" i="21"/>
  <c r="X42" i="21"/>
  <c r="W42" i="21"/>
  <c r="V42" i="21"/>
  <c r="X41" i="21"/>
  <c r="W41" i="21"/>
  <c r="V41" i="21"/>
  <c r="X40" i="21"/>
  <c r="W40" i="21"/>
  <c r="V40" i="21"/>
  <c r="X39" i="21"/>
  <c r="W39" i="21"/>
  <c r="V39" i="21"/>
  <c r="X38" i="21"/>
  <c r="W38" i="21"/>
  <c r="V38" i="21"/>
  <c r="X37" i="21"/>
  <c r="W37" i="21"/>
  <c r="V37" i="21"/>
  <c r="X36" i="21"/>
  <c r="W36" i="21"/>
  <c r="V36" i="21"/>
  <c r="X35" i="21"/>
  <c r="W35" i="21"/>
  <c r="V35" i="21"/>
  <c r="X34" i="21"/>
  <c r="W34" i="21"/>
  <c r="V34" i="21"/>
  <c r="X33" i="21"/>
  <c r="W33" i="21"/>
  <c r="V33" i="21"/>
  <c r="X32" i="21"/>
  <c r="W32" i="21"/>
  <c r="V32" i="21"/>
  <c r="X31" i="21"/>
  <c r="W31" i="21"/>
  <c r="V31" i="21"/>
  <c r="X30" i="21"/>
  <c r="W30" i="21"/>
  <c r="V30" i="21"/>
  <c r="X29" i="21"/>
  <c r="W29" i="21"/>
  <c r="V29" i="21"/>
  <c r="X28" i="21"/>
  <c r="W28" i="21"/>
  <c r="V28" i="21"/>
  <c r="X27" i="21"/>
  <c r="W27" i="21"/>
  <c r="V27" i="21"/>
  <c r="X26" i="21"/>
  <c r="W26" i="21"/>
  <c r="V26" i="21"/>
  <c r="X25" i="21"/>
  <c r="W25" i="21"/>
  <c r="V25" i="21"/>
  <c r="X24" i="21"/>
  <c r="W24" i="21"/>
  <c r="V24" i="21"/>
  <c r="X23" i="21"/>
  <c r="W23" i="21"/>
  <c r="V23" i="21"/>
  <c r="X22" i="21"/>
  <c r="W22" i="21"/>
  <c r="V22" i="21"/>
  <c r="X21" i="21"/>
  <c r="W21" i="21"/>
  <c r="V21" i="21"/>
  <c r="X20" i="21"/>
  <c r="W20" i="21"/>
  <c r="V20" i="21"/>
  <c r="X19" i="21"/>
  <c r="W19" i="21"/>
  <c r="V19" i="21"/>
  <c r="X18" i="21"/>
  <c r="W18" i="21"/>
  <c r="V18" i="21"/>
  <c r="X17" i="21"/>
  <c r="W17" i="21"/>
  <c r="V17" i="21"/>
  <c r="X16" i="21"/>
  <c r="W16" i="21"/>
  <c r="V16" i="21"/>
  <c r="F15" i="2"/>
  <c r="F14" i="2"/>
  <c r="F13" i="2"/>
  <c r="G9" i="19" l="1"/>
  <c r="Q8" i="17"/>
  <c r="Q8" i="16"/>
  <c r="H8" i="15"/>
  <c r="I8" i="14"/>
  <c r="O8" i="13"/>
  <c r="P8" i="12"/>
  <c r="L8" i="11"/>
  <c r="O9" i="10"/>
  <c r="N8" i="9"/>
  <c r="X8" i="2"/>
  <c r="B8" i="4" l="1"/>
  <c r="B8" i="3"/>
  <c r="B8" i="2"/>
  <c r="N7" i="9" l="1"/>
  <c r="P7" i="7"/>
  <c r="U7" i="6"/>
  <c r="V7" i="21"/>
  <c r="P7" i="4"/>
  <c r="U7" i="3"/>
  <c r="X7" i="2"/>
  <c r="B9" i="19"/>
  <c r="B9" i="18"/>
  <c r="B8" i="17"/>
  <c r="B8" i="16"/>
  <c r="B8" i="15"/>
  <c r="B8" i="14"/>
  <c r="B8" i="13"/>
  <c r="B8" i="12"/>
  <c r="B8" i="11"/>
  <c r="B9" i="10"/>
  <c r="B8" i="9"/>
  <c r="B8" i="7"/>
  <c r="B8" i="6"/>
  <c r="B8" i="21"/>
  <c r="O8" i="10"/>
  <c r="L7" i="11"/>
  <c r="P7" i="12"/>
  <c r="O7" i="13"/>
  <c r="I7" i="14"/>
  <c r="H7" i="15"/>
  <c r="Q7" i="16"/>
  <c r="Q7" i="17"/>
  <c r="R8" i="18"/>
  <c r="F9" i="19"/>
  <c r="S9" i="18" l="1"/>
  <c r="P8" i="7"/>
  <c r="U8" i="6"/>
  <c r="P8" i="4"/>
  <c r="V8" i="21" s="1"/>
  <c r="U8" i="3"/>
</calcChain>
</file>

<file path=xl/comments1.xml><?xml version="1.0" encoding="utf-8"?>
<comments xmlns="http://schemas.openxmlformats.org/spreadsheetml/2006/main">
  <authors>
    <author>SEP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<sst xmlns="http://schemas.openxmlformats.org/spreadsheetml/2006/main" count="4561" uniqueCount="1137">
  <si>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</si>
  <si>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</si>
  <si>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</si>
  <si>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</si>
  <si>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</si>
  <si>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</si>
  <si>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</si>
  <si>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</si>
  <si>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</si>
  <si>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</si>
  <si>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</si>
  <si>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</si>
  <si>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</si>
  <si>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</si>
  <si>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</si>
  <si>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</si>
  <si>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</si>
  <si>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</si>
  <si>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</si>
  <si>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</si>
  <si>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</si>
  <si>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</si>
  <si>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</si>
  <si>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</si>
  <si>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</si>
  <si>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</si>
  <si>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</si>
  <si>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</si>
  <si>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</si>
  <si>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</si>
  <si>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</si>
  <si>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</si>
  <si>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</si>
  <si>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</si>
  <si>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</si>
  <si>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</si>
  <si>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</si>
  <si>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</si>
  <si>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</si>
  <si>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</si>
  <si>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</si>
  <si>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</si>
  <si>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</si>
  <si>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</si>
  <si>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</si>
  <si>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</si>
  <si>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</si>
  <si>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</si>
  <si>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</si>
  <si>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</si>
  <si>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</si>
  <si>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</si>
  <si>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</si>
  <si>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</si>
  <si>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</si>
  <si>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</si>
  <si>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</si>
  <si>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</si>
  <si>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</si>
  <si>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</si>
  <si>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</si>
  <si>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</si>
  <si>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</si>
  <si>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</si>
  <si>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</si>
  <si>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</si>
  <si>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</si>
  <si>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</si>
  <si>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</si>
  <si>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</si>
  <si>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</si>
  <si>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</si>
  <si>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</si>
  <si>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</si>
  <si>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</si>
  <si>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</si>
  <si>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</si>
  <si>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</si>
  <si>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</si>
  <si>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</si>
  <si>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</si>
  <si>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</si>
  <si>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</si>
  <si>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</si>
  <si>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</si>
  <si>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</si>
  <si>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</si>
  <si>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</si>
  <si>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</si>
  <si>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</si>
  <si>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</si>
  <si>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</si>
  <si>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</si>
  <si>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</si>
  <si>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</si>
  <si>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</si>
  <si>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</si>
  <si>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</si>
  <si>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</si>
  <si>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</si>
  <si>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</si>
  <si>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</si>
  <si>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</si>
  <si>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</si>
  <si>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</si>
  <si>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</si>
  <si>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</si>
  <si>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</si>
  <si>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</si>
  <si>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</si>
  <si>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</si>
  <si>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</si>
  <si>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</si>
  <si>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</si>
  <si>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</si>
  <si>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</si>
  <si>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</si>
  <si>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</si>
  <si>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</si>
  <si>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</si>
  <si>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</si>
  <si>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</si>
  <si>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</si>
  <si>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</si>
  <si>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</si>
  <si>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</si>
  <si>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</si>
  <si>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</si>
  <si>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</si>
  <si>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</si>
  <si>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</si>
  <si>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</si>
  <si>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</si>
  <si>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</si>
  <si>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</si>
  <si>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</si>
  <si>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</si>
  <si>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</si>
  <si>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</si>
  <si>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</si>
  <si>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</si>
  <si>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</si>
  <si>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</si>
  <si>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</si>
  <si>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</si>
  <si>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</si>
  <si>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</si>
  <si>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</si>
  <si>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</si>
  <si>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</si>
  <si>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</si>
  <si>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</si>
  <si>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</si>
  <si>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</si>
  <si>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</si>
  <si>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</si>
  <si>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</si>
  <si>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</si>
  <si>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</si>
  <si>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</si>
  <si>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</si>
  <si>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</si>
  <si>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</si>
  <si>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</si>
  <si>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</si>
  <si>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</si>
  <si>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</si>
  <si>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</si>
  <si>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</si>
  <si>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</si>
  <si>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</si>
  <si>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</si>
  <si>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</si>
  <si>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</si>
  <si>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</si>
  <si>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</si>
  <si>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</si>
  <si>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</si>
  <si>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</si>
  <si>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</si>
  <si>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</si>
  <si>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</si>
  <si>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</si>
  <si>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</si>
  <si>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</si>
  <si>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</si>
  <si>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</si>
  <si>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</si>
  <si>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</si>
  <si>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</si>
  <si>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</si>
  <si>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</si>
  <si>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</si>
  <si>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</si>
  <si>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</si>
  <si>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</si>
  <si>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</si>
  <si>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</si>
  <si>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</si>
  <si>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</si>
  <si>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</si>
  <si>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</si>
  <si>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</si>
  <si>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</si>
  <si>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</si>
  <si>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</si>
  <si>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</si>
  <si>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</si>
  <si>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</si>
  <si>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</si>
  <si>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</si>
  <si>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</si>
  <si>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</si>
  <si>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</si>
  <si>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</si>
  <si>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</si>
  <si>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</si>
  <si>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</si>
  <si>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</si>
  <si>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</si>
  <si>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</si>
  <si>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</si>
  <si>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</si>
  <si>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</si>
  <si>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</si>
  <si>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</si>
  <si>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</si>
  <si>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</si>
  <si>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</si>
  <si>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</si>
  <si>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</si>
  <si>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</si>
  <si>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</si>
  <si>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</si>
  <si>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</si>
  <si>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</si>
  <si>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</si>
  <si>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</si>
  <si>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</si>
  <si>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</si>
  <si>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</si>
  <si>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</si>
  <si>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</si>
  <si>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</si>
  <si>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</si>
  <si>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>Elige el Año…</t>
  </si>
  <si>
    <t>DISTRITO FEDERAL</t>
  </si>
  <si>
    <t>Total Pto. 
Federal</t>
  </si>
  <si>
    <t>H)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</si>
  <si>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</si>
  <si>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</si>
  <si>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</si>
  <si>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</si>
  <si>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</si>
  <si>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</si>
  <si>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</si>
  <si>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</si>
  <si>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</si>
  <si>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 xml:space="preserve">                                                                                                                            </t>
  </si>
  <si>
    <t>Total Registros</t>
  </si>
  <si>
    <t>Total Personas</t>
  </si>
  <si>
    <t>Total Plazas</t>
  </si>
  <si>
    <t>Lugar y Fecha</t>
  </si>
  <si>
    <t xml:space="preserve">II D) 4 </t>
  </si>
  <si>
    <t>II D) 4  A</t>
  </si>
  <si>
    <t>HIDALGO</t>
  </si>
  <si>
    <t>1er. Trimestre 2025</t>
  </si>
  <si>
    <t>2do. Trimestre 2025</t>
  </si>
  <si>
    <t>3er. Trimestre 2025</t>
  </si>
  <si>
    <t>4to. Trimestre 2025</t>
  </si>
  <si>
    <t>COAHUILA</t>
  </si>
  <si>
    <t>COLIMA</t>
  </si>
  <si>
    <t>CHIAPAS</t>
  </si>
  <si>
    <t>CHIHUAHUA</t>
  </si>
  <si>
    <t>DURANGO</t>
  </si>
  <si>
    <t>GUANAJUATO</t>
  </si>
  <si>
    <t>GUERRERO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</si>
  <si>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</si>
  <si>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</si>
  <si>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</si>
  <si>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</si>
  <si>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</si>
  <si>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</si>
  <si>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</si>
  <si>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</si>
  <si>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</si>
  <si>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</si>
  <si>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</si>
  <si>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</si>
  <si>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</si>
  <si>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</si>
  <si>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</si>
  <si>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</si>
  <si>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</si>
  <si>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</si>
  <si>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</si>
  <si>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MUBL781023360</t>
  </si>
  <si>
    <t>MUBL781023MCHXRL08</t>
  </si>
  <si>
    <t>MUÑOZ BARRERA LILIA JANET</t>
  </si>
  <si>
    <t>20</t>
  </si>
  <si>
    <t>A01807</t>
  </si>
  <si>
    <t>0.00</t>
  </si>
  <si>
    <t>08FIA0001C</t>
  </si>
  <si>
    <t>COMISIÓN SINDICAL</t>
  </si>
  <si>
    <t>SG/292/2022</t>
  </si>
  <si>
    <t>GAMG7204252HA</t>
  </si>
  <si>
    <t>GAMG720425MCHZNB00</t>
  </si>
  <si>
    <t>GAZCA MANJARREZ GABRIELA ROCIO</t>
  </si>
  <si>
    <t>00</t>
  </si>
  <si>
    <t>T03820</t>
  </si>
  <si>
    <t>SECRETARIA DE TRABAJO Y CONFLICTOS</t>
  </si>
  <si>
    <t>RUGL701019VA4</t>
  </si>
  <si>
    <t>RUGL701019MCHGTR01</t>
  </si>
  <si>
    <t>RUGELIO GUTIERREZ LAURA</t>
  </si>
  <si>
    <t>SECRETARIA GENERAL</t>
  </si>
  <si>
    <t>SIJB800515UY8</t>
  </si>
  <si>
    <t>SIJB800515MCHXRL04</t>
  </si>
  <si>
    <t>SIAÑEZ JUAREZ BLANCA ISIDRA</t>
  </si>
  <si>
    <t>A01806</t>
  </si>
  <si>
    <t>SECRETARIA DE VIVIENDA Y PRESTACIONES ECONOMICAS</t>
  </si>
  <si>
    <t>PAND870820TT0</t>
  </si>
  <si>
    <t>PAND870820MCHLRN00</t>
  </si>
  <si>
    <t>PLATA NARANJO DIANA VICTORIA</t>
  </si>
  <si>
    <t>AOVN630822HG4</t>
  </si>
  <si>
    <t>AOVN630822MCHCLV07</t>
  </si>
  <si>
    <t>ACOSTA VILLALOBOS NIVIA</t>
  </si>
  <si>
    <t>PEJA8308018J9</t>
  </si>
  <si>
    <t>PEJA830801MCHXRR04</t>
  </si>
  <si>
    <t>PEÑA JURADO ARMIDA ELIZABETH</t>
  </si>
  <si>
    <t>LODA7304063D4</t>
  </si>
  <si>
    <t>LODA730406MCHZZL05</t>
  </si>
  <si>
    <t>LOZANO DIAZ ALMA VERONICA</t>
  </si>
  <si>
    <t>LOML790910S62</t>
  </si>
  <si>
    <t>LOML790910MCHPZR06</t>
  </si>
  <si>
    <t>LOPEZ MEZA LAURA JUDITH</t>
  </si>
  <si>
    <t>FODV961231K2A</t>
  </si>
  <si>
    <t>FODV961231MCHLML02</t>
  </si>
  <si>
    <t>FLORES DOMINGUEZ VALERIA</t>
  </si>
  <si>
    <t>HOFK921213PX1</t>
  </si>
  <si>
    <t>HOFK921213MCHLLR01</t>
  </si>
  <si>
    <t>HOLGUIN FLORES KARLA GABRIELA</t>
  </si>
  <si>
    <t>CEHD891202533</t>
  </si>
  <si>
    <t>CEHD891202MCHRRN05</t>
  </si>
  <si>
    <t>CERECERES HERRERA DIANA GABRIELA</t>
  </si>
  <si>
    <t>MIPA61123043A</t>
  </si>
  <si>
    <t>MIPA611230MCHRND08</t>
  </si>
  <si>
    <t>MIRANDA PONCE ADRIANA</t>
  </si>
  <si>
    <t>MACR730612U84</t>
  </si>
  <si>
    <t>MACR730612HDGYHL02</t>
  </si>
  <si>
    <t>MAYNEZ CHAVIRA JOSE RAUL</t>
  </si>
  <si>
    <t>NUES740202LA7</t>
  </si>
  <si>
    <t>NUES740202MCLXSL05</t>
  </si>
  <si>
    <t>NUÑEZ ESQUIVEL SILVIA FRANCISCA</t>
  </si>
  <si>
    <t>POCL850206FI1</t>
  </si>
  <si>
    <t>POCL850206HCHNPN07</t>
  </si>
  <si>
    <t>PONCE CEPEDA LEON BOHEMAR</t>
  </si>
  <si>
    <t>EIEN921010PWA</t>
  </si>
  <si>
    <t>EIEN921010MCHRRY18</t>
  </si>
  <si>
    <t>ERIVES ERIVES NEYMA IDALEM</t>
  </si>
  <si>
    <t>VISA7202061B8</t>
  </si>
  <si>
    <t>VISA720206MCHLNL02</t>
  </si>
  <si>
    <t>VILLEZCAS SANDOVAL ALMA ROSA</t>
  </si>
  <si>
    <t>GORM820927ML7</t>
  </si>
  <si>
    <t>GORM820927MCHNYY07</t>
  </si>
  <si>
    <t>GONZALEZ REYES MAYRA LOURDES</t>
  </si>
  <si>
    <t>SAAA760117KE1</t>
  </si>
  <si>
    <t>SAAA760117HCHLRB06</t>
  </si>
  <si>
    <t>SALINAS ARAGON ABNER</t>
  </si>
  <si>
    <t>SASS821010KS7</t>
  </si>
  <si>
    <t>SASS821010MCHNTR08</t>
  </si>
  <si>
    <t>SANDOVAL SOTELO SARA</t>
  </si>
  <si>
    <t>BOBI851024B7A</t>
  </si>
  <si>
    <t>BOBI851024HCHRLV04</t>
  </si>
  <si>
    <t>BORUNDA BALBUENA IVAN ALEJANDRO</t>
  </si>
  <si>
    <t>GUSM890314MG8</t>
  </si>
  <si>
    <t>GUSM890314MCHTLR03</t>
  </si>
  <si>
    <t>GUTIERREZ SALAS MARTHA ELIZABETH</t>
  </si>
  <si>
    <t>OOAG790228RX7</t>
  </si>
  <si>
    <t>OOAG790228MCHRRR08</t>
  </si>
  <si>
    <t>OROZCO ARAGON GRISELDA IVONNE</t>
  </si>
  <si>
    <t>MEAD5710139E6</t>
  </si>
  <si>
    <t>MEAD571013MCHDRL09</t>
  </si>
  <si>
    <t>MEDINA ARROYO DOLORES</t>
  </si>
  <si>
    <t>SEGO730108FT9</t>
  </si>
  <si>
    <t>SEGO730108MCHPTL04</t>
  </si>
  <si>
    <t>SEPULVEDA GUTIERREZ OLGA LILIA</t>
  </si>
  <si>
    <t>GAQV770412FD5</t>
  </si>
  <si>
    <t>GAQV770412MCHRNL02</t>
  </si>
  <si>
    <t>GARCIA QUINTANA VELIA IVONNE</t>
  </si>
  <si>
    <t>SANM8205168C1</t>
  </si>
  <si>
    <t>SANM820516HCHLTR02</t>
  </si>
  <si>
    <t>SALAZAR NIETO MARCO ANTONIO</t>
  </si>
  <si>
    <t>MEGM870406J73</t>
  </si>
  <si>
    <t>MEGM870406MCHNNY05</t>
  </si>
  <si>
    <t>MENDOZA GINER MAYRA</t>
  </si>
  <si>
    <t>CAQE841015SR9</t>
  </si>
  <si>
    <t>CAQE841015HCHNXD09</t>
  </si>
  <si>
    <t>CANO QUIÑONEZ EDUARDO</t>
  </si>
  <si>
    <t>HOVS830307UF2</t>
  </si>
  <si>
    <t>HOVS830307MCHLLN05</t>
  </si>
  <si>
    <t>HOLGUIN VILLAR SEINY</t>
  </si>
  <si>
    <t>DIVR670119K92</t>
  </si>
  <si>
    <t>DIVR670119HCHZNB04</t>
  </si>
  <si>
    <t>DIAZ VENEGAS ROBERTO ELIZANDRO</t>
  </si>
  <si>
    <t>BANA620821P93</t>
  </si>
  <si>
    <t>BANA620821HCHRXL06</t>
  </si>
  <si>
    <t>BARRERA NUÑEZ ALFONSO</t>
  </si>
  <si>
    <t>CAPD950918BH8</t>
  </si>
  <si>
    <t>CAPD950918MCHNYN05</t>
  </si>
  <si>
    <t>CANTU PAYAN DANIELA YUZALETH</t>
  </si>
  <si>
    <t>VAJE751014FG7</t>
  </si>
  <si>
    <t>VAJE751014MCHRCR05</t>
  </si>
  <si>
    <t>VARGAS JACOBO ERIKA</t>
  </si>
  <si>
    <t>MUZM821001GT4</t>
  </si>
  <si>
    <t>MUZM821001MCHXMR08</t>
  </si>
  <si>
    <t>MUÑIZ ZAMARRON MIRIAM</t>
  </si>
  <si>
    <t>BOSG720723MJ8</t>
  </si>
  <si>
    <t>BOSG720723MCHRTR09</t>
  </si>
  <si>
    <t>BORREGO SOTO GRACIELA</t>
  </si>
  <si>
    <t>MAPK8906211E5</t>
  </si>
  <si>
    <t>MAPK890621MCHRRR06</t>
  </si>
  <si>
    <t>MARIN PARRA KARLA JAZMIN</t>
  </si>
  <si>
    <t>RUCR8705105Y1</t>
  </si>
  <si>
    <t>RUCR870510MCHBHB01</t>
  </si>
  <si>
    <t>RUBIO CHAVEZ REBECA</t>
  </si>
  <si>
    <t>LUSA8511216I8</t>
  </si>
  <si>
    <t>LUSA851121MCHVNR04</t>
  </si>
  <si>
    <t>LUEVANO SANDOVAL ARELI</t>
  </si>
  <si>
    <t>LOOB640628LDA</t>
  </si>
  <si>
    <t>LOOB640628MCHMRL01</t>
  </si>
  <si>
    <t>LOMAS OROZCO BLANCA ESTELA</t>
  </si>
  <si>
    <t>GAGJ841015PZA</t>
  </si>
  <si>
    <t>GAGJ841015HCHRNS09</t>
  </si>
  <si>
    <t>GARCIA GONZALEZ JESUS EDUARDO</t>
  </si>
  <si>
    <t>GAAR701228I49</t>
  </si>
  <si>
    <t>GAAR701228HCHRGC06</t>
  </si>
  <si>
    <t>GARCIA AGUILAR RICARDO</t>
  </si>
  <si>
    <t>LORJ760223498</t>
  </si>
  <si>
    <t>LORJ760223HCHPMR05</t>
  </si>
  <si>
    <t>LOPEZ ROMO JORGE IVAN</t>
  </si>
  <si>
    <t>AOGK760630IM1</t>
  </si>
  <si>
    <t>AOGK760630MCHLRR04</t>
  </si>
  <si>
    <t>ALONSO GRANILLO KARINA</t>
  </si>
  <si>
    <t>PIGI660226PS5</t>
  </si>
  <si>
    <t>PIGI660226MCHRRR04</t>
  </si>
  <si>
    <t>PRIETO GARCIA IRMA PATRICIA</t>
  </si>
  <si>
    <t>RORC690812849</t>
  </si>
  <si>
    <t>RORC690812MCHMSL05</t>
  </si>
  <si>
    <t>ROMERO ROSAS CLARA</t>
  </si>
  <si>
    <t>GAMP7203241G2</t>
  </si>
  <si>
    <t>GAMP720324MCHRNT03</t>
  </si>
  <si>
    <t>GARCIA MONTES PATRICIA DOLORES</t>
  </si>
  <si>
    <t>CAAO710320CA1</t>
  </si>
  <si>
    <t>CAAO710320MDFBLL06</t>
  </si>
  <si>
    <t>CABALLERO ALEMAN OLGA</t>
  </si>
  <si>
    <t>ROGG770514M23</t>
  </si>
  <si>
    <t>ROGG770514MGTBRR06</t>
  </si>
  <si>
    <t>ROBLEDO GARCIA GRISELDA</t>
  </si>
  <si>
    <t>CASC471113Q49</t>
  </si>
  <si>
    <t>CASC471113MCHHLR08</t>
  </si>
  <si>
    <t>CHACON SILVA MARIA DEL CARMEN</t>
  </si>
  <si>
    <t>MAER690706MR1</t>
  </si>
  <si>
    <t>MAER690706MCHRSF05</t>
  </si>
  <si>
    <t>MARTINEZ ESPINOZA MARIA DEL REFUGIO</t>
  </si>
  <si>
    <t>RALR6108302B7</t>
  </si>
  <si>
    <t>RALR610830MCHMRS04</t>
  </si>
  <si>
    <t>RAMIREZ LARA ROSA LILIA</t>
  </si>
  <si>
    <t>COGP780508IK2</t>
  </si>
  <si>
    <t>COGP780508MCHRRR06</t>
  </si>
  <si>
    <t>CORONA GARDEA PERLA IVONNE</t>
  </si>
  <si>
    <t>MEPB780415DT8</t>
  </si>
  <si>
    <t>MEPB780415MCLDRL08</t>
  </si>
  <si>
    <t>MEDINA PAREDES BELINDA GUADALUPE</t>
  </si>
  <si>
    <t>DEAC740904P47</t>
  </si>
  <si>
    <t>DEAC740904MCHLCR04</t>
  </si>
  <si>
    <t>DELGADO ACOSTA CARMEN ESTHER</t>
  </si>
  <si>
    <t>CAPA900626D65</t>
  </si>
  <si>
    <t>CAPA900626MCHHXR05</t>
  </si>
  <si>
    <t>CHAVEZ PEÑA ARLEHT IVONNE</t>
  </si>
  <si>
    <t>LOHD841127P69</t>
  </si>
  <si>
    <t>LOHD841127MCHPRN07</t>
  </si>
  <si>
    <t>LOPEZ HERNANDEZ DIANA ANGELICA</t>
  </si>
  <si>
    <t>SERG8412286T9</t>
  </si>
  <si>
    <t>SERG841228MCHRZB03</t>
  </si>
  <si>
    <t>SERRANO RUIZ GABRIELA</t>
  </si>
  <si>
    <t>BANT651219G21</t>
  </si>
  <si>
    <t>BANT651219MCHRXR08</t>
  </si>
  <si>
    <t>BARRERA NUÑEZ TERESA DE JESUS</t>
  </si>
  <si>
    <t>AAGJ880229EC4</t>
  </si>
  <si>
    <t>AAGJ880229HCHLTN04</t>
  </si>
  <si>
    <t>ALVAREZ GUTIERREZ JUAN CARLOS</t>
  </si>
  <si>
    <t>GOCG7111201G6</t>
  </si>
  <si>
    <t>GOCG711120MJCMHB09</t>
  </si>
  <si>
    <t>GOMEZ CHAVEZ GABRIELA GUILLERMINA</t>
  </si>
  <si>
    <t>ROCE690416JH4</t>
  </si>
  <si>
    <t>ROCE690416MCHDMR01</t>
  </si>
  <si>
    <t>RODRIGUEZ CAMPOY ERNESTINA</t>
  </si>
  <si>
    <t>RUPA7402164A8</t>
  </si>
  <si>
    <t>RUPA740216MCHZRN04</t>
  </si>
  <si>
    <t>RUIZ PEREA ANA PATRICIA</t>
  </si>
  <si>
    <t>BEHR590704PQ4</t>
  </si>
  <si>
    <t>BEHR590704MCHNRF08</t>
  </si>
  <si>
    <t>BENITEZ HERRERA REFUGIO ISABEL</t>
  </si>
  <si>
    <t>GAAC6804035D6</t>
  </si>
  <si>
    <t>GAAC680403MCHRLR03</t>
  </si>
  <si>
    <t>GARCIA ALARCON CRUZ VIRGINIA</t>
  </si>
  <si>
    <t>HECA630125DC5</t>
  </si>
  <si>
    <t>HECA630125HCHRNL08</t>
  </si>
  <si>
    <t>HERRERA CANO ALFONSO</t>
  </si>
  <si>
    <t>OETD670616LW8</t>
  </si>
  <si>
    <t>OETD670616MCHRRR04</t>
  </si>
  <si>
    <t>ORTEGA TREJO DORA ALICIA</t>
  </si>
  <si>
    <t>OOCL8312112YA</t>
  </si>
  <si>
    <t>OOCL831211MCHRHT04</t>
  </si>
  <si>
    <t>ORDOÑEZ CHACON LETICIA GUADALUPE</t>
  </si>
  <si>
    <t>SOHS660418H31</t>
  </si>
  <si>
    <t>SOHS660418MCHTRN05</t>
  </si>
  <si>
    <t>SOTO HERNANDEZ SONIA</t>
  </si>
  <si>
    <t>DICS7311215C8</t>
  </si>
  <si>
    <t>DICS731121HCHNRR01</t>
  </si>
  <si>
    <t>DINO CARO SERGIO OCTAVIO</t>
  </si>
  <si>
    <t>BAGI710109IF9</t>
  </si>
  <si>
    <t>BAGI710109MCHRSX03</t>
  </si>
  <si>
    <t>BARRAZA GASSON IXCHEL</t>
  </si>
  <si>
    <t>DICB711024E40</t>
  </si>
  <si>
    <t>DICB711024MCHZLL05</t>
  </si>
  <si>
    <t>DIAZ COLMENERO BLANCA PATRICIA</t>
  </si>
  <si>
    <t>GAGL7210066L7</t>
  </si>
  <si>
    <t>GAGL721006MCHRRD08</t>
  </si>
  <si>
    <t>GARCIA GRANADOS LIDIA LORENA</t>
  </si>
  <si>
    <t>GAPI8403296Q0</t>
  </si>
  <si>
    <t>GAPI840329HCHMRS07</t>
  </si>
  <si>
    <t>GAMEZ DE LA PARRA ISAAC SALOMON BERLEO</t>
  </si>
  <si>
    <t>GORD6206188W9</t>
  </si>
  <si>
    <t>GORD620618MCHNSL00</t>
  </si>
  <si>
    <t>GONZALEZ ROSAS MARIA DOLORES</t>
  </si>
  <si>
    <t>REOE6709257V6</t>
  </si>
  <si>
    <t>REOE670925MCHZLL00</t>
  </si>
  <si>
    <t>REZA OLIVAS MARIA ELIZABETH</t>
  </si>
  <si>
    <t>COMA890906KT4</t>
  </si>
  <si>
    <t>COMA890906HCHRRL08</t>
  </si>
  <si>
    <t>CORONEL MORALES ALAN ARTURO</t>
  </si>
  <si>
    <t>ZACC710109EA8</t>
  </si>
  <si>
    <t>ZACC710109MCHPLR07</t>
  </si>
  <si>
    <t>ZAPATA CELIS CARMEN VERONICA</t>
  </si>
  <si>
    <t>LOLV7202172P3</t>
  </si>
  <si>
    <t>LOLV720217MCHRPL03</t>
  </si>
  <si>
    <t>LOERA LOPEZ VELIA AMPARO</t>
  </si>
  <si>
    <t>GULE730906T47</t>
  </si>
  <si>
    <t>GULE730906MCHTPL00</t>
  </si>
  <si>
    <t>GUTIERREZ LOPEZ ELSA VERONICA</t>
  </si>
  <si>
    <t>RIFI6108116S2</t>
  </si>
  <si>
    <t>RIFI610811MCHSRV01</t>
  </si>
  <si>
    <t>RIOS FERNANDEZ IVONNE TOMASA</t>
  </si>
  <si>
    <t>VADS610510370</t>
  </si>
  <si>
    <t>VADS610510MCHRZL00</t>
  </si>
  <si>
    <t>VARGAS DOZAL SILVIA</t>
  </si>
  <si>
    <t>MUCI790204GS4</t>
  </si>
  <si>
    <t>MUCI790204MCHXNL05</t>
  </si>
  <si>
    <t>MUÑOZ CANO ILEANA</t>
  </si>
  <si>
    <t>CAAH690627321</t>
  </si>
  <si>
    <t>CAAH690627HCHHRM04</t>
  </si>
  <si>
    <t>CHAVEZ ARAGON HUMBERTO</t>
  </si>
  <si>
    <t>CAGR550404B95</t>
  </si>
  <si>
    <t>CAGR550404MCHRZF02</t>
  </si>
  <si>
    <t>CARDONA GUZMAN RAFAELA</t>
  </si>
  <si>
    <t>DOCR760119RR9</t>
  </si>
  <si>
    <t>DOCR760119HCHMRS00</t>
  </si>
  <si>
    <t>DOMINGUEZ CERVANTES ROISE FABIAN</t>
  </si>
  <si>
    <t>JIAY740406UY3</t>
  </si>
  <si>
    <t>JIAY740406MCHMND06</t>
  </si>
  <si>
    <t>JIMENEZ ANDAZOLA YADIRA</t>
  </si>
  <si>
    <t>MOFG640304TNA</t>
  </si>
  <si>
    <t>MOFG640304HCHRLL05</t>
  </si>
  <si>
    <t>MORALES FLORES GUILLERMO</t>
  </si>
  <si>
    <t>GUBV820707TFA</t>
  </si>
  <si>
    <t>GUBV820707HCHVCC05</t>
  </si>
  <si>
    <t>GUEVARA BECERRA VICTOR HUGO</t>
  </si>
  <si>
    <t>GUVH7004167Z9</t>
  </si>
  <si>
    <t>GUVH700416MCHRLR10</t>
  </si>
  <si>
    <t>GUERRERO VILLARREAL HORTENSIA</t>
  </si>
  <si>
    <t>HEGJ770407CKA</t>
  </si>
  <si>
    <t>HEGJ770407HCHRRS08</t>
  </si>
  <si>
    <t>HERNANDEZ GARCIA JESUS ABRAHAM</t>
  </si>
  <si>
    <t>HEPG621127CL0</t>
  </si>
  <si>
    <t>HEPG621127HCHRRD01</t>
  </si>
  <si>
    <t>HERNANDEZ PORRAS JOSE GUADALUPE</t>
  </si>
  <si>
    <t>ROGH750113G63</t>
  </si>
  <si>
    <t>ROGH750113HPLJVG04</t>
  </si>
  <si>
    <t>ROJAS GUEVARA HUGO OCTAVIO</t>
  </si>
  <si>
    <t>VARL730523154</t>
  </si>
  <si>
    <t>VARL730523HCHRDS01</t>
  </si>
  <si>
    <t>VARGAS RODRIGUEZ LUIS RAUL</t>
  </si>
  <si>
    <t>AAJE710506NI7</t>
  </si>
  <si>
    <t>AAXJ710506HCHLXS01</t>
  </si>
  <si>
    <t>ALANIZ  JESUS MANUEL</t>
  </si>
  <si>
    <t>CACF7001094X5</t>
  </si>
  <si>
    <t>CACF700109MCHHHL09</t>
  </si>
  <si>
    <t>CHAVIRA CHAVIRA FLOR VERONICA</t>
  </si>
  <si>
    <t>GOMI680811588</t>
  </si>
  <si>
    <t>GOMI680811HCHNRS04</t>
  </si>
  <si>
    <t>GONZALEZ MERCADO JOSE ISIDRO</t>
  </si>
  <si>
    <t>PEVA560203EH4</t>
  </si>
  <si>
    <t>PEVA560203HCHRSN08</t>
  </si>
  <si>
    <t>PEREZ VASQUEZ ANTONIO</t>
  </si>
  <si>
    <t>QUHS7307263R2</t>
  </si>
  <si>
    <t>QUHS730726MCHZRS01</t>
  </si>
  <si>
    <t>QUEZADA HERNANDEZ SUSANA</t>
  </si>
  <si>
    <t>VIRA700408BL9</t>
  </si>
  <si>
    <t>VIRA700408HCHLNL04</t>
  </si>
  <si>
    <t>VILLA RENTERIA JOSE ALBERTO</t>
  </si>
  <si>
    <t>BAGN7805283L5</t>
  </si>
  <si>
    <t>BAGN780528MCHLTD06</t>
  </si>
  <si>
    <t>BAILON GUTIERREZ NADIA KARINA</t>
  </si>
  <si>
    <t>HESB730709BQ8</t>
  </si>
  <si>
    <t>HESB730709MCHRLL03</t>
  </si>
  <si>
    <t>HERNANDEZ SALGADO BLANCA ROCIO</t>
  </si>
  <si>
    <t>OISJ720831F61</t>
  </si>
  <si>
    <t>OISJ720831HCHLNN06</t>
  </si>
  <si>
    <t>OLIVAS SAENZ JUAN RAMON</t>
  </si>
  <si>
    <t>PAAM710818U91</t>
  </si>
  <si>
    <t>PAAE710818MDGLYL00</t>
  </si>
  <si>
    <t>PALMA AYALA MARIA ELENA</t>
  </si>
  <si>
    <t>PAAS690517T90</t>
  </si>
  <si>
    <t>PAAS690517MDGLYF05</t>
  </si>
  <si>
    <t>PALMA AYALA SOFIA</t>
  </si>
  <si>
    <t>POAN6409025Z8</t>
  </si>
  <si>
    <t>POAN640902MCHRRR01</t>
  </si>
  <si>
    <t>PORTILLO ARMENDARIZ NORMA ALICIA</t>
  </si>
  <si>
    <t>ZUAS680506K7A</t>
  </si>
  <si>
    <t>ZUAS680506MCHXCR09</t>
  </si>
  <si>
    <t>ZUÑIGA ACOSTA SARA</t>
  </si>
  <si>
    <t>CESJ7208126K3</t>
  </si>
  <si>
    <t>CESJ720812HCHRLS04</t>
  </si>
  <si>
    <t>CERECERES SILVA JESUS RAMON</t>
  </si>
  <si>
    <t>REMC690527BP4</t>
  </si>
  <si>
    <t>REMC690527MCHSRR04</t>
  </si>
  <si>
    <t>RESENDIZ MARTINEZ CAROLINA</t>
  </si>
  <si>
    <t>RUMS7909132ZA</t>
  </si>
  <si>
    <t>RUMS790913MCHZLN06</t>
  </si>
  <si>
    <t>RUIZ ESPARZA MOLINA SANDRA</t>
  </si>
  <si>
    <t>AIVY810814G25</t>
  </si>
  <si>
    <t>AIVY810814MCHVLZ04</t>
  </si>
  <si>
    <t>AVILA VILLA YAZMIN DEL CARMEN</t>
  </si>
  <si>
    <t>GAMR671116BJ5</t>
  </si>
  <si>
    <t>GAMR671116MDGRRS06</t>
  </si>
  <si>
    <t>GARCIA MARTINEZ ROSA ELVA</t>
  </si>
  <si>
    <t>CAVM951020CW1</t>
  </si>
  <si>
    <t>CAVM951020HCHLLR04</t>
  </si>
  <si>
    <t>CALVILLO VALLES MARTIN SEBASTIAN</t>
  </si>
  <si>
    <t>LOCL7605315BA</t>
  </si>
  <si>
    <t>LOCL760531MCHZRR02</t>
  </si>
  <si>
    <t>LOZANO CARDONA LAURA</t>
  </si>
  <si>
    <t>VIMI720302SC6</t>
  </si>
  <si>
    <t>VIMI720302MCHLNS05</t>
  </si>
  <si>
    <t>VILLA MENDOZA MARIA ISELA</t>
  </si>
  <si>
    <t>MARG710629HL2</t>
  </si>
  <si>
    <t>MARG710629MSRRDL06</t>
  </si>
  <si>
    <t>MARQUEZ RODRIGUEZ GILDA PATRICIA</t>
  </si>
  <si>
    <t>NURZ730718797</t>
  </si>
  <si>
    <t>NURZ730718MCHXML02</t>
  </si>
  <si>
    <t>NUÑEZ RAMIREZ ZULMA YAJAIRA</t>
  </si>
  <si>
    <t>CACC730528NP6</t>
  </si>
  <si>
    <t>CACC730528MCHRHL05</t>
  </si>
  <si>
    <t>CARRILLO CHAVIRA CLAUDIA</t>
  </si>
  <si>
    <t>BEUO681206UZ4</t>
  </si>
  <si>
    <t>BEUO681206MCHLLL03</t>
  </si>
  <si>
    <t>BELTRAN ULATE OLIVIA</t>
  </si>
  <si>
    <t>BEME7006194P5</t>
  </si>
  <si>
    <t>BEME700619HCHLRF03</t>
  </si>
  <si>
    <t>BELTRAN MARQUEZ EFRAIN</t>
  </si>
  <si>
    <t>FOCN710606U67</t>
  </si>
  <si>
    <t>FOCN710606MCHLLR02</t>
  </si>
  <si>
    <t>FLORES CALZADILLAS NORA GRACIELA</t>
  </si>
  <si>
    <t>SAAC670827729</t>
  </si>
  <si>
    <t>SAAC670827MCHLGN02</t>
  </si>
  <si>
    <t>SALAZAR AGUILAR CONCEPCION</t>
  </si>
  <si>
    <t>LOAD7104289R1</t>
  </si>
  <si>
    <t>LOAD710428MCHPLN00</t>
  </si>
  <si>
    <t>LOPEZ ALLANDE DIANA MARIA</t>
  </si>
  <si>
    <t>HEVN690108P24</t>
  </si>
  <si>
    <t>HEVN690108MCHRRR07</t>
  </si>
  <si>
    <t>HERNANDEZ VARGAS NORMA LILIA</t>
  </si>
  <si>
    <t>NUGR550505DS5</t>
  </si>
  <si>
    <t>NUGR550505MCHXTS09</t>
  </si>
  <si>
    <t>NUÑEZ GUTIERREZ ROSA MARIA</t>
  </si>
  <si>
    <t>GOGE860912BM1</t>
  </si>
  <si>
    <t>GOGE860912HOCMMS06</t>
  </si>
  <si>
    <t>GOMEZ GOMEZ ESTEBAN</t>
  </si>
  <si>
    <t>JALJ780619LH0</t>
  </si>
  <si>
    <t>JALJ780619HCHSPS00</t>
  </si>
  <si>
    <t>JASSO LOPEZ JESUS ALBERTO</t>
  </si>
  <si>
    <t>CUPF7802249H9</t>
  </si>
  <si>
    <t>CUPF780224HCHRRR08</t>
  </si>
  <si>
    <t>CRUZ PEREZ FRANCISCO</t>
  </si>
  <si>
    <t>RAPC691122C9A</t>
  </si>
  <si>
    <t>RAPC691122MCHMXC04</t>
  </si>
  <si>
    <t>RAMIREZ PEÑA CECILIA</t>
  </si>
  <si>
    <t>CAPB880819595</t>
  </si>
  <si>
    <t>CAPB880819MCHMRL01</t>
  </si>
  <si>
    <t>CAMARENA PEREA BLANCA JANETH</t>
  </si>
  <si>
    <t>GAOM740911SP2</t>
  </si>
  <si>
    <t>GAOM740911MCHRLR04</t>
  </si>
  <si>
    <t>GARCIA OLIVARES MIRIAM</t>
  </si>
  <si>
    <t>MEAI710611SI7</t>
  </si>
  <si>
    <t>MEAI710611MDGNCS07</t>
  </si>
  <si>
    <t>MENDEZ ACOSTA MA. ISELA</t>
  </si>
  <si>
    <t>GOGX640208G83</t>
  </si>
  <si>
    <t>GOGX640208MCHNRC06</t>
  </si>
  <si>
    <t>GONZALEZ GARCIA XOCHITL</t>
  </si>
  <si>
    <t>DEAM880214RU8</t>
  </si>
  <si>
    <t>DEAM880214MNTVRN06</t>
  </si>
  <si>
    <t>DEVORA ARREOLA MONICA JAZMIN</t>
  </si>
  <si>
    <t>FEPW8704123X0</t>
  </si>
  <si>
    <t>FEPW870412HCHRRL09</t>
  </si>
  <si>
    <t>FERRERA PEREZ WILMER DAVID</t>
  </si>
  <si>
    <t>TACD750601G56</t>
  </si>
  <si>
    <t>TACD750601HCHVVN06</t>
  </si>
  <si>
    <t>TAVIZON CUEVAS DANIEL</t>
  </si>
  <si>
    <t>LOGM6911094Z4</t>
  </si>
  <si>
    <t>LOGM691109MCHZNR08</t>
  </si>
  <si>
    <t>LOZANO GONZALEZ MARIA</t>
  </si>
  <si>
    <t>MASE7311177N2</t>
  </si>
  <si>
    <t>MASE731117MCHRNR09</t>
  </si>
  <si>
    <t>MARTINEZ SANTILLAN ERICKA</t>
  </si>
  <si>
    <t>NUGS630927LY1</t>
  </si>
  <si>
    <t>NUGS630927MCHXRS02</t>
  </si>
  <si>
    <t>NUÑEZ GARDEA SUSANA</t>
  </si>
  <si>
    <t>OACJ680518JE8</t>
  </si>
  <si>
    <t>OACJ680518MPLLLN06</t>
  </si>
  <si>
    <t>OLAYA CALDERON JUANA</t>
  </si>
  <si>
    <t>CARB770528642</t>
  </si>
  <si>
    <t>CARB770528MCHRDL16</t>
  </si>
  <si>
    <t>CARBAJAL RODRIGUEZ BELMA CAROLINA</t>
  </si>
  <si>
    <t>MULH630926CB4</t>
  </si>
  <si>
    <t>MULH630926MCHXPR00</t>
  </si>
  <si>
    <t>MUÑOZ LOPEZ MARIA HORTENSIA</t>
  </si>
  <si>
    <t>ROHF790205L79</t>
  </si>
  <si>
    <t>ROHF790205HCHSPL08</t>
  </si>
  <si>
    <t>ROSALES HIPOLITO FELIPE ALFONSO</t>
  </si>
  <si>
    <t>VAOS631103VD5</t>
  </si>
  <si>
    <t>VAOS631103MCHZCL03</t>
  </si>
  <si>
    <t>VAZQUEZ OCHOA SILVIA</t>
  </si>
  <si>
    <t>AIGV671223U62</t>
  </si>
  <si>
    <t>AIGV671223HDFVNC07</t>
  </si>
  <si>
    <t>AVILA GONZALEZ VICTOR MANUEL</t>
  </si>
  <si>
    <t>AOAM651223RV2</t>
  </si>
  <si>
    <t>AOAM651223HCHCCN06</t>
  </si>
  <si>
    <t>ACOSTA ACOSTA JOSE MONCERRAT</t>
  </si>
  <si>
    <t>OICA6701216W3</t>
  </si>
  <si>
    <t>OICA670121MDGNNL04</t>
  </si>
  <si>
    <t>ONTIVEROS CONDE ALEJANDRA</t>
  </si>
  <si>
    <t>SAMM631112LD3</t>
  </si>
  <si>
    <t>SAMM631112HCHBNS06</t>
  </si>
  <si>
    <t>SABINAS MONTOYA MOISES</t>
  </si>
  <si>
    <t>NAMN6104259C9</t>
  </si>
  <si>
    <t>NAMN610425MCHJRR00</t>
  </si>
  <si>
    <t>NAJERA MIRAMONTES NORMA OLIVIA</t>
  </si>
  <si>
    <t>CACD760706R47</t>
  </si>
  <si>
    <t>CACD760706MCHZSL09</t>
  </si>
  <si>
    <t>CAZARES CASAS MARIA DOLORES</t>
  </si>
  <si>
    <t>BAAE010927JA3</t>
  </si>
  <si>
    <t>BAAE010927HCHCRMA7</t>
  </si>
  <si>
    <t>BACA ARVIZU EMILIANO</t>
  </si>
  <si>
    <t>DOBA870602M15</t>
  </si>
  <si>
    <t>DOBA870602HCHMNN05</t>
  </si>
  <si>
    <t>DOMINGUEZ BANDA ANTONIO YAN HERIK</t>
  </si>
  <si>
    <t>SARE821111GR7</t>
  </si>
  <si>
    <t>SARE821111MCHNSR03</t>
  </si>
  <si>
    <t>SANCHEZ RASCON ERIKA MARTINA</t>
  </si>
  <si>
    <t>BUGH800515R57</t>
  </si>
  <si>
    <t>BUGH800515HCHSRL00</t>
  </si>
  <si>
    <t>BUSTILLOS GARDEA HILDEMAR</t>
  </si>
  <si>
    <t>CALR6302274H7</t>
  </si>
  <si>
    <t>CALR630227HCHSPL06</t>
  </si>
  <si>
    <t>CASTILLO LOPEZ RAUL</t>
  </si>
  <si>
    <t>AEGE740808DH7</t>
  </si>
  <si>
    <t>AEGE740808HCHRRM06</t>
  </si>
  <si>
    <t>ARELLANO GARCIA EMILIO</t>
  </si>
  <si>
    <t>COMJ660109835</t>
  </si>
  <si>
    <t>COMJ660109HCHRRS07</t>
  </si>
  <si>
    <t>CORTES MARTINEZ JESUS HECTOR</t>
  </si>
  <si>
    <t>GUME8009205L0</t>
  </si>
  <si>
    <t>GUME800920MCHZNV02</t>
  </si>
  <si>
    <t>GUZMAN MENDOZA EVELISA</t>
  </si>
  <si>
    <t>LEMM690729U78</t>
  </si>
  <si>
    <t>LEMM690729MCHNRR00</t>
  </si>
  <si>
    <t>LEONY MARTINEZ MARTHA SOCORRO</t>
  </si>
  <si>
    <t>LUDL620818TJ6</t>
  </si>
  <si>
    <t>LUDL620818MCHJRZ05</t>
  </si>
  <si>
    <t>LUJAN DURAN LUZ ELENA</t>
  </si>
  <si>
    <t>GUNJ7801241L5</t>
  </si>
  <si>
    <t>GUNJ780124HCHTVN04</t>
  </si>
  <si>
    <t>GUTIERREZ NEVAREZ JUAN ANTONIO</t>
  </si>
  <si>
    <t>MALL7002215F9</t>
  </si>
  <si>
    <t>MALL700221MCHRNR06</t>
  </si>
  <si>
    <t>MARTINEZ LONGORIA LORENA ELVIRA</t>
  </si>
  <si>
    <t>RIEA660210AE1</t>
  </si>
  <si>
    <t>RIEA660210MCHVSL01</t>
  </si>
  <si>
    <t>RIVAS ESPARZA MARIA ALICIA</t>
  </si>
  <si>
    <t>AOMI681124B46</t>
  </si>
  <si>
    <t>AOMI681124MCHCNL09</t>
  </si>
  <si>
    <t>ACOSTA MANCHA ILIANA</t>
  </si>
  <si>
    <t>CUGA720101BB9</t>
  </si>
  <si>
    <t>CUGA720101HVZRLD08</t>
  </si>
  <si>
    <t>CRUZ GALINDO ADRIAN</t>
  </si>
  <si>
    <t>FOAG700207N17</t>
  </si>
  <si>
    <t>FOAG700207MCHLRR09</t>
  </si>
  <si>
    <t>FLORES ARREOLA MARIA GRACIELA</t>
  </si>
  <si>
    <t>LEBM530601DB5</t>
  </si>
  <si>
    <t>LEBM530601HDGRRG01</t>
  </si>
  <si>
    <t>LERMA BARRON MIGUEL</t>
  </si>
  <si>
    <t>NERL841025JS2</t>
  </si>
  <si>
    <t>NERL841025MCHVZZ00</t>
  </si>
  <si>
    <t>NEVAREZ RUIZ LIZETH</t>
  </si>
  <si>
    <t>REVH810225EU7</t>
  </si>
  <si>
    <t>REVH810225MCHNRD01</t>
  </si>
  <si>
    <t>RENTERIA VARGAS HEIDI VANESSA</t>
  </si>
  <si>
    <t>RORR790901S83</t>
  </si>
  <si>
    <t>RORR790901HGTDBC15</t>
  </si>
  <si>
    <t>RODRIGUEZ RUBIO RICARDO HAFID</t>
  </si>
  <si>
    <t>VALG6905055B4</t>
  </si>
  <si>
    <t>VALG690505HCHRJL06</t>
  </si>
  <si>
    <t>VARELA LUJAN GILBERTO ZARAGOZA</t>
  </si>
  <si>
    <t>ZUSJ710217AV3</t>
  </si>
  <si>
    <t>ZUSJ710217HCHXNS09</t>
  </si>
  <si>
    <t>ZUÑIGA SANCHEZ JESUS BENJAMIN</t>
  </si>
  <si>
    <t>MOJS761113SFA</t>
  </si>
  <si>
    <t>MOJS761113MCHNRN06</t>
  </si>
  <si>
    <t>MONTOYA JURADO SANDRA DOLORES</t>
  </si>
  <si>
    <t>GAGG7003227F0</t>
  </si>
  <si>
    <t>GAGG700322MMCNMD03</t>
  </si>
  <si>
    <t>GANDARA GAMEZ GUADALUPE DONAGI</t>
  </si>
  <si>
    <t>GORJ610721858</t>
  </si>
  <si>
    <t>GORJ610721HCHNDS05</t>
  </si>
  <si>
    <t>GONZALEZ RODRIGUEZ JESUS</t>
  </si>
  <si>
    <t>CAFA650604UJ7</t>
  </si>
  <si>
    <t>CAFA650604HCHNNR00</t>
  </si>
  <si>
    <t>CANO FUENTES ARMANDO</t>
  </si>
  <si>
    <t>QUZG890915226</t>
  </si>
  <si>
    <t>QUZG890915HCHZLB09</t>
  </si>
  <si>
    <t>QUEZADA ZULOAGA GABRIEL</t>
  </si>
  <si>
    <t>PILC730720UPA</t>
  </si>
  <si>
    <t>PILC730720MCHXLR06</t>
  </si>
  <si>
    <t>PIÑA LEAL CARMEN ISELA</t>
  </si>
  <si>
    <t>LEGG6502153B7</t>
  </si>
  <si>
    <t>LEGG650215MCHYTD06</t>
  </si>
  <si>
    <t>LEYVA GUTIERREZ GUADALUPE</t>
  </si>
  <si>
    <t>CACV831216822</t>
  </si>
  <si>
    <t>CACV831216HCHSSD01</t>
  </si>
  <si>
    <t>CASTILLO CASTILLO VIDAL ALBERTO</t>
  </si>
  <si>
    <t>MUJD6307034V5</t>
  </si>
  <si>
    <t>MUJD630703MCHXRN08</t>
  </si>
  <si>
    <t>MUÑOZ JUAREZ DIANA EUGENIA</t>
  </si>
  <si>
    <t>AEPJ661128LV9</t>
  </si>
  <si>
    <t>AEPJ661128HDGRLN08</t>
  </si>
  <si>
    <t>ARELLANO PALOMARES JUAN JOSE</t>
  </si>
  <si>
    <t>EIEB8209303K1</t>
  </si>
  <si>
    <t>EIEB820930MCHSSR09</t>
  </si>
  <si>
    <t>ESPINOZA ESPINOZA BRISA ALEGRIA</t>
  </si>
  <si>
    <t>GAOM901019DBA</t>
  </si>
  <si>
    <t>GAOM901019HCHRLR03</t>
  </si>
  <si>
    <t>GARCIA OLIVAS MARTIN ALONSO</t>
  </si>
  <si>
    <t>RIGS711125SD3</t>
  </si>
  <si>
    <t>RIGS711125HCHVRR02</t>
  </si>
  <si>
    <t>DE LA RIVA GRANADOS SERGIO ENRIQUE</t>
  </si>
  <si>
    <t>SAHD800918AF8</t>
  </si>
  <si>
    <t>SAHD800918MCHLRV03</t>
  </si>
  <si>
    <t>SALAZAR HERNANDEZ DIVELY LIZZET</t>
  </si>
  <si>
    <t>TOGA770511SD6</t>
  </si>
  <si>
    <t>TOGA770511MCHRNR08</t>
  </si>
  <si>
    <t>TORRES GONZALEZ AURORA</t>
  </si>
  <si>
    <t>ZAMJ840412P55</t>
  </si>
  <si>
    <t>ZAMJ840412MCHMNL02</t>
  </si>
  <si>
    <t>ZAMARRON MONTES JULIA</t>
  </si>
  <si>
    <t>BARS971212926</t>
  </si>
  <si>
    <t>BARS971212MNETDL04</t>
  </si>
  <si>
    <t>BATISTA RODRIGUEZ SELENE</t>
  </si>
  <si>
    <t>NALC9009291E8</t>
  </si>
  <si>
    <t>NALC900929HCHJPS06</t>
  </si>
  <si>
    <t>NAJERA LOPEZ CESAR OCTAVIO</t>
  </si>
  <si>
    <t>PUDA780728V21</t>
  </si>
  <si>
    <t>PUDA780728MVZCZL03</t>
  </si>
  <si>
    <t>PUCHETA DIAZ ALMA DELIA</t>
  </si>
  <si>
    <t>MEPR691015KC3</t>
  </si>
  <si>
    <t>MEPR691015HCHDRC07</t>
  </si>
  <si>
    <t>MEDINA PEREZ RICARDO</t>
  </si>
  <si>
    <t>EIVP8008268U4</t>
  </si>
  <si>
    <t>EIVP800826MQTNZL09</t>
  </si>
  <si>
    <t>ENRIQUEZ VAZQUEZ PALOMA</t>
  </si>
  <si>
    <t>JACF720703Q9A</t>
  </si>
  <si>
    <t>JACF720703HCHMLR03</t>
  </si>
  <si>
    <t>JAIME CALZADILLAS FRANCISCO JAVIER</t>
  </si>
  <si>
    <t>JURO781027TSA</t>
  </si>
  <si>
    <t>JURO781027HCHRYM03</t>
  </si>
  <si>
    <t>JURADO REYES OMAR</t>
  </si>
  <si>
    <t>BABB7701202A5</t>
  </si>
  <si>
    <t>BABB770120MCHQNL09</t>
  </si>
  <si>
    <t>BAQUERA BONILLA BLANCA GABRIELA</t>
  </si>
  <si>
    <t>AUAJ580925BA8</t>
  </si>
  <si>
    <t>AUAJ580925HCHGGN05</t>
  </si>
  <si>
    <t>AGUILERA AGUIRRE JUAN FRANCISCO</t>
  </si>
  <si>
    <t>DOTJ7109231L7</t>
  </si>
  <si>
    <t>DOTJ710923MCHMRS08</t>
  </si>
  <si>
    <t>DOMINGUEZ TREVIZO MARIA DE JESUS</t>
  </si>
  <si>
    <t>PAMG811116RY8</t>
  </si>
  <si>
    <t>PAMG811116HCHRRR00</t>
  </si>
  <si>
    <t>PARRA MARRUFO GERARDO ELIAS</t>
  </si>
  <si>
    <t>GAHM680504887</t>
  </si>
  <si>
    <t>GAHM680504MCHBRR08</t>
  </si>
  <si>
    <t>GABALDON HERNANDEZ MARTINA</t>
  </si>
  <si>
    <t>JALM640727RP2</t>
  </si>
  <si>
    <t>JALM640727HCHVNR08</t>
  </si>
  <si>
    <t>JAVALERA LINO MARIO EBERTO</t>
  </si>
  <si>
    <t>HEGC651021MDA</t>
  </si>
  <si>
    <t>HEGC651021MCHRRC00</t>
  </si>
  <si>
    <t>HERNANDEZ GARDEA CECILIA</t>
  </si>
  <si>
    <t>MEMA631003UE9</t>
  </si>
  <si>
    <t>MEMA631003MCHNRN04</t>
  </si>
  <si>
    <t>MENDEZ MARTINEZ MARIA ANGELICA</t>
  </si>
  <si>
    <t>LICS800612QY5</t>
  </si>
  <si>
    <t>LICS800612MCHMHL00</t>
  </si>
  <si>
    <t>LIMON CHAVEZ SILVIA MORAYMA</t>
  </si>
  <si>
    <t>RULJ801003PJ0</t>
  </si>
  <si>
    <t>RULJ801003HCHVPN02</t>
  </si>
  <si>
    <t>RUVALCABA LOPEZ JUAN DANIEL</t>
  </si>
  <si>
    <t>BOCG6503229E4</t>
  </si>
  <si>
    <t>BOCG650322MCHSBR00</t>
  </si>
  <si>
    <t>BOSQUEZ CABADA GRACIELA</t>
  </si>
  <si>
    <t>OOHW941012ET9</t>
  </si>
  <si>
    <t>OOHW941012HCHCLL01</t>
  </si>
  <si>
    <t>OCHOA HOLGUIN WALDER</t>
  </si>
  <si>
    <t>AAAL8711126E0</t>
  </si>
  <si>
    <t>AAAL871112MCHLLS03</t>
  </si>
  <si>
    <t>ALVARADO ALCALA MARIA LUISA</t>
  </si>
  <si>
    <t>OEHR6703137FA</t>
  </si>
  <si>
    <t>OEHR670313MCHJRS09</t>
  </si>
  <si>
    <t>OJEDA HERRERA MARIA DEL ROSARIO</t>
  </si>
  <si>
    <t>SISL661114L26</t>
  </si>
  <si>
    <t>SISL661114MCHLGR07</t>
  </si>
  <si>
    <t>SILVA SIGALA LORENA</t>
  </si>
  <si>
    <t>87</t>
  </si>
  <si>
    <t>S01803</t>
  </si>
  <si>
    <t>89</t>
  </si>
  <si>
    <t>10</t>
  </si>
  <si>
    <t>A01803</t>
  </si>
  <si>
    <t>30</t>
  </si>
  <si>
    <t>A03804</t>
  </si>
  <si>
    <t>01</t>
  </si>
  <si>
    <t>09</t>
  </si>
  <si>
    <t>11</t>
  </si>
  <si>
    <t>88</t>
  </si>
  <si>
    <t>A01805</t>
  </si>
  <si>
    <t>82</t>
  </si>
  <si>
    <t>T03803</t>
  </si>
  <si>
    <t>14</t>
  </si>
  <si>
    <t>T03810</t>
  </si>
  <si>
    <t>51</t>
  </si>
  <si>
    <t>T06803</t>
  </si>
  <si>
    <t>12</t>
  </si>
  <si>
    <t>83</t>
  </si>
  <si>
    <t>07</t>
  </si>
  <si>
    <t>81</t>
  </si>
  <si>
    <t>T03823</t>
  </si>
  <si>
    <t>40</t>
  </si>
  <si>
    <t>84</t>
  </si>
  <si>
    <t>15</t>
  </si>
  <si>
    <t>16</t>
  </si>
  <si>
    <t>17</t>
  </si>
  <si>
    <t>13</t>
  </si>
  <si>
    <t>02</t>
  </si>
  <si>
    <t>06</t>
  </si>
  <si>
    <t>08</t>
  </si>
  <si>
    <t>CF17805</t>
  </si>
  <si>
    <t>86</t>
  </si>
  <si>
    <t>CF04807</t>
  </si>
  <si>
    <t>CF12804</t>
  </si>
  <si>
    <t>80</t>
  </si>
  <si>
    <t>CF33849</t>
  </si>
  <si>
    <t>50</t>
  </si>
  <si>
    <t>CF36014</t>
  </si>
  <si>
    <t>CF01059</t>
  </si>
  <si>
    <t>CF14070</t>
  </si>
  <si>
    <t>26</t>
  </si>
  <si>
    <t>005-A</t>
  </si>
  <si>
    <t>35.0</t>
  </si>
  <si>
    <t>TÉCNICO DOCENTE</t>
  </si>
  <si>
    <t>ADULTOS/SEC.PARA ADULTOS</t>
  </si>
  <si>
    <t>ADMINISTRATIVO ESPECIALIZADO</t>
  </si>
  <si>
    <t>B</t>
  </si>
  <si>
    <t>P</t>
  </si>
  <si>
    <t>OFICIAL DE SERVICIOS Y MANT.</t>
  </si>
  <si>
    <t>C</t>
  </si>
  <si>
    <t>AUXILIAR DE ADMINISTRADOR</t>
  </si>
  <si>
    <t>TECNICO MEDIO</t>
  </si>
  <si>
    <t>SECRETARIA C</t>
  </si>
  <si>
    <t>ESPECIALISTA EN PROY.TECNICOS</t>
  </si>
  <si>
    <t>ANALISTA  ADMINISTRATIVO</t>
  </si>
  <si>
    <t>COORD.DE TEC.DE COMPUT.</t>
  </si>
  <si>
    <t>JEFE DE OFICINA</t>
  </si>
  <si>
    <t>TECNICO DOCENTE</t>
  </si>
  <si>
    <t>TECNICO SUPERIOR</t>
  </si>
  <si>
    <t>COORD.DE UNIDAD DE SERV.ESP.</t>
  </si>
  <si>
    <t>DIRECTOR GENERAL</t>
  </si>
  <si>
    <t>MB2</t>
  </si>
  <si>
    <t>COORDINADOR REGIONAL</t>
  </si>
  <si>
    <t>OA1</t>
  </si>
  <si>
    <t>SECRETARIA EJECUTIVA B</t>
  </si>
  <si>
    <t>ANALISTA PROGRAMADOR B</t>
  </si>
  <si>
    <t>COLUMNISTA</t>
  </si>
  <si>
    <t>COORDINADOR DE ZONA</t>
  </si>
  <si>
    <t>JEFE DE DEPARTAMENTO</t>
  </si>
  <si>
    <t>1</t>
  </si>
  <si>
    <t>B22922</t>
  </si>
  <si>
    <t>2</t>
  </si>
  <si>
    <t>11301</t>
  </si>
  <si>
    <t>999999</t>
  </si>
  <si>
    <t>00.0</t>
  </si>
  <si>
    <t>B32922</t>
  </si>
  <si>
    <t>B24622</t>
  </si>
  <si>
    <t>AUXILIAR  DE ADMINISTRADOR</t>
  </si>
  <si>
    <t>B34622</t>
  </si>
  <si>
    <t>B24722</t>
  </si>
  <si>
    <t>B34722</t>
  </si>
  <si>
    <t>B24322</t>
  </si>
  <si>
    <t>B25922</t>
  </si>
  <si>
    <t>ESPECIALISTA EN PROYECTOS TECNICOS</t>
  </si>
  <si>
    <t>B35922</t>
  </si>
  <si>
    <t>B27032</t>
  </si>
  <si>
    <t>ANALISTA ADMINISTRATIVO</t>
  </si>
  <si>
    <t>3</t>
  </si>
  <si>
    <t>B37032</t>
  </si>
  <si>
    <t>B26542</t>
  </si>
  <si>
    <t>COORD TECNICAS DE COMPUTACION</t>
  </si>
  <si>
    <t>4</t>
  </si>
  <si>
    <t>B28152</t>
  </si>
  <si>
    <t>5</t>
  </si>
  <si>
    <t>B28272</t>
  </si>
  <si>
    <t>7</t>
  </si>
  <si>
    <t>B38272</t>
  </si>
  <si>
    <t>B28572</t>
  </si>
  <si>
    <t>C28882</t>
  </si>
  <si>
    <t>COOR DE UNIDAD DE SERV ESPECALIZADOS</t>
  </si>
  <si>
    <t>8</t>
  </si>
  <si>
    <t>C38882</t>
  </si>
  <si>
    <t>C297KC1</t>
  </si>
  <si>
    <t>C295NB1</t>
  </si>
  <si>
    <t>C26162</t>
  </si>
  <si>
    <t>6</t>
  </si>
  <si>
    <t>C28362</t>
  </si>
  <si>
    <t>ANALISTA PROGRAMADOR  B</t>
  </si>
  <si>
    <t>C24422</t>
  </si>
  <si>
    <t>C292OB2</t>
  </si>
  <si>
    <t>C392OB2</t>
  </si>
  <si>
    <t>C293OB3</t>
  </si>
  <si>
    <t>F</t>
  </si>
  <si>
    <t>100.00</t>
  </si>
  <si>
    <t>P1</t>
  </si>
  <si>
    <t xml:space="preserve">SUELDO </t>
  </si>
  <si>
    <t>P2</t>
  </si>
  <si>
    <t xml:space="preserve">QUINQUENIO </t>
  </si>
  <si>
    <t>PREVICION SOCIAL MULTIPLE</t>
  </si>
  <si>
    <t xml:space="preserve">DESPENSA </t>
  </si>
  <si>
    <t>AYUDA POR SERVICIOS</t>
  </si>
  <si>
    <t xml:space="preserve">ESTIMULO DE PUNTUALIDAD </t>
  </si>
  <si>
    <t xml:space="preserve">GUARDERIA </t>
  </si>
  <si>
    <t xml:space="preserve">PRIMA DE ANTIGÜEDAD </t>
  </si>
  <si>
    <t>PROFESIONALIZACION</t>
  </si>
  <si>
    <t xml:space="preserve">COMPENSACION GARANTIZADA </t>
  </si>
  <si>
    <t xml:space="preserve">APOYO DE DESARROLLO Y CAPACITACION </t>
  </si>
  <si>
    <t>DIAS ECONOMICOS</t>
  </si>
  <si>
    <t>NOTAS BUENAS</t>
  </si>
  <si>
    <t>AJUSTE A CALENDARIO</t>
  </si>
  <si>
    <t>DIA DEL TRABAJADOR DEL INEA</t>
  </si>
  <si>
    <t>D</t>
  </si>
  <si>
    <t>D1</t>
  </si>
  <si>
    <t xml:space="preserve">IMPUESTO SOBRE LA RENTA </t>
  </si>
  <si>
    <t>D2</t>
  </si>
  <si>
    <t>CUOTA SINDICAL</t>
  </si>
  <si>
    <t>ISSSTE</t>
  </si>
  <si>
    <t xml:space="preserve">SEGURO DE RETIRO </t>
  </si>
  <si>
    <t>D3</t>
  </si>
  <si>
    <t xml:space="preserve">PRESTAMOS A CORTO PLAZO </t>
  </si>
  <si>
    <t xml:space="preserve">PRESTAMOS HIPOTECARIOS </t>
  </si>
  <si>
    <t xml:space="preserve">FONAC </t>
  </si>
  <si>
    <t xml:space="preserve">FONACOT </t>
  </si>
  <si>
    <t xml:space="preserve">SEGURO DE DAÑOS </t>
  </si>
  <si>
    <t xml:space="preserve">SEGURO DE VIDA </t>
  </si>
  <si>
    <t xml:space="preserve">DESC DE RECAUDACION DE RENTAS </t>
  </si>
  <si>
    <t xml:space="preserve">DEUDORES DIVERSOS </t>
  </si>
  <si>
    <t xml:space="preserve">PENSION ALIMENTICIA </t>
  </si>
  <si>
    <t>FONDO DE AHORRO PARA EL RETIRO</t>
  </si>
  <si>
    <t>ROTR7407215M1</t>
  </si>
  <si>
    <t>ROTR740721MCHDRZ16</t>
  </si>
  <si>
    <t>RODRIGUEZ TORRES ROZLYN</t>
  </si>
  <si>
    <t>GARAY ANTUNA DOLORES ESTELA</t>
  </si>
  <si>
    <t>GAAD6802094T8</t>
  </si>
  <si>
    <t>GAAD680209MCHRNL09</t>
  </si>
  <si>
    <t>RIAJ9302101C2</t>
  </si>
  <si>
    <t>RIAJ930210MCHVVN03</t>
  </si>
  <si>
    <t>RIVERA AVILEZ JENIFER</t>
  </si>
  <si>
    <t>GATB820530KN5</t>
  </si>
  <si>
    <t>GATB820530MCHSRR01</t>
  </si>
  <si>
    <t>GASSON TARANGO BRENDA ALICIA</t>
  </si>
  <si>
    <t>CAPS691102EK8</t>
  </si>
  <si>
    <t>CAPS691102MCHHNL09</t>
  </si>
  <si>
    <t>ROMG730324KM8</t>
  </si>
  <si>
    <t>ROMG730324MCHDRB01</t>
  </si>
  <si>
    <t xml:space="preserve">RODRIGUEZ MARTINEZ GABRIELA </t>
  </si>
  <si>
    <t>DEAA710409U26</t>
  </si>
  <si>
    <t>DEAA710409MDFLND09</t>
  </si>
  <si>
    <t>DELGADO ANDION  ADRIANA</t>
  </si>
  <si>
    <t>MATC741102S59</t>
  </si>
  <si>
    <t>MATC741102MCHRRL06</t>
  </si>
  <si>
    <t>MARTINEZ TREVIZO CLAUDIA</t>
  </si>
  <si>
    <t>AASF840728G61</t>
  </si>
  <si>
    <t>AASF840728MSRMRR05</t>
  </si>
  <si>
    <t>AMAYA SIERRA FRANCISCA MARIBEL</t>
  </si>
  <si>
    <t>CORD8706134W2</t>
  </si>
  <si>
    <t>CORD870613MCHHVN06</t>
  </si>
  <si>
    <t>CHONG RUVALCABA DANIELA ADRIANA</t>
  </si>
  <si>
    <t>Martín Alonso García Olivas</t>
  </si>
  <si>
    <t>Jefe de la Oficina de Recursos Humanos</t>
  </si>
  <si>
    <t>C.P. Martín Alonso García Olivas</t>
  </si>
  <si>
    <t xml:space="preserve"> </t>
  </si>
  <si>
    <t>11301113018708T0382035922</t>
  </si>
  <si>
    <t>SIN GOCE DE SUELDO</t>
  </si>
  <si>
    <t>ASUNTOS PARTICULARES O SU REFRENDO</t>
  </si>
  <si>
    <t>CHAPARRO PEINADO SILVIA PATRICIA</t>
  </si>
  <si>
    <t>VACANTE</t>
  </si>
  <si>
    <t>DOMINGUEZ BUSTILLOS KAREN SELENE</t>
  </si>
  <si>
    <t>DOBK940827CW9</t>
  </si>
  <si>
    <t>DOBK940827MCHMSR04</t>
  </si>
  <si>
    <t>Chihuahua, Chih., a 06 de enero de 2026</t>
  </si>
  <si>
    <t>Información reportada por la Entidad Federativa, correspondiente al periodo: CUARTO TRIMESTRE 2025</t>
  </si>
  <si>
    <t>202519</t>
  </si>
  <si>
    <t>202524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</si>
</sst>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#,##0_ ;\-#,##0\ "/>
    <numFmt numFmtId="167" formatCode="_-* #,##0_-;\-* #,##0_-;_-* &quot;-&quot;??_-;_-@_-"/>
    <numFmt numFmtId="168" formatCode="_-* #,##0.0_-;\-* #,##0.0_-;_-* &quot;-&quot;??_-;_-@_-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rgb="FF000000"/>
      <name val="MS Shell Dlg 2"/>
    </font>
    <font>
      <sz val="11"/>
      <color theme="3" tint="-0.249977111117893"/>
      <name val="Calibri"/>
    </font>
    <font>
      <sz val="11"/>
      <name val="Calibri"/>
    </font>
    <font>
      <sz val="9"/>
      <color theme="3" tint="-0.249977111117893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1" fillId="0" borderId="0"/>
  </cellStyleXfs>
  <cellXfs count="444">
    <xf numFmtId="0" fontId="0" fillId="0" borderId="0" xfId="0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/>
    <xf numFmtId="0" fontId="5" fillId="5" borderId="12" xfId="0" applyFont="1" applyFill="1" applyBorder="1"/>
    <xf numFmtId="0" fontId="16" fillId="5" borderId="8" xfId="0" applyFont="1" applyFill="1" applyBorder="1"/>
    <xf numFmtId="0" fontId="16" fillId="5" borderId="9" xfId="0" applyFont="1" applyFill="1" applyBorder="1"/>
    <xf numFmtId="0" fontId="16" fillId="5" borderId="10" xfId="0" applyFont="1" applyFill="1" applyBorder="1" applyAlignment="1">
      <alignment horizontal="right"/>
    </xf>
    <xf numFmtId="0" fontId="20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0" xfId="0" applyFont="1"/>
    <xf numFmtId="0" fontId="13" fillId="0" borderId="0" xfId="0" applyFont="1"/>
    <xf numFmtId="0" fontId="21" fillId="0" borderId="11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12" xfId="0" applyFont="1" applyBorder="1"/>
    <xf numFmtId="0" fontId="23" fillId="0" borderId="8" xfId="0" applyFont="1" applyBorder="1"/>
    <xf numFmtId="0" fontId="23" fillId="0" borderId="9" xfId="0" applyFont="1" applyBorder="1"/>
    <xf numFmtId="0" fontId="24" fillId="0" borderId="9" xfId="0" applyFont="1" applyBorder="1"/>
    <xf numFmtId="0" fontId="23" fillId="0" borderId="10" xfId="0" applyFont="1" applyBorder="1"/>
    <xf numFmtId="0" fontId="16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0" fillId="5" borderId="10" xfId="0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19" fillId="0" borderId="11" xfId="0" applyFont="1" applyBorder="1"/>
    <xf numFmtId="0" fontId="19" fillId="0" borderId="0" xfId="0" applyFont="1"/>
    <xf numFmtId="0" fontId="20" fillId="0" borderId="12" xfId="0" applyFont="1" applyBorder="1"/>
    <xf numFmtId="0" fontId="33" fillId="0" borderId="0" xfId="0" applyFont="1"/>
    <xf numFmtId="0" fontId="22" fillId="0" borderId="9" xfId="0" applyFont="1" applyBorder="1"/>
    <xf numFmtId="0" fontId="3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/>
    <xf numFmtId="0" fontId="4" fillId="0" borderId="0" xfId="0" applyFont="1"/>
    <xf numFmtId="0" fontId="36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0" fontId="10" fillId="0" borderId="11" xfId="0" applyFont="1" applyBorder="1" applyAlignment="1">
      <alignment horizontal="right"/>
    </xf>
    <xf numFmtId="0" fontId="24" fillId="8" borderId="0" xfId="0" applyFont="1" applyFill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1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1" fontId="40" fillId="0" borderId="0" xfId="0" applyNumberFormat="1" applyFont="1" applyAlignment="1">
      <alignment horizontal="center"/>
    </xf>
    <xf numFmtId="0" fontId="41" fillId="0" borderId="12" xfId="0" applyFont="1" applyBorder="1"/>
    <xf numFmtId="0" fontId="40" fillId="0" borderId="8" xfId="0" applyFont="1" applyBorder="1" applyAlignment="1">
      <alignment horizontal="center"/>
    </xf>
    <xf numFmtId="0" fontId="40" fillId="0" borderId="9" xfId="0" applyFont="1" applyBorder="1"/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wrapText="1"/>
    </xf>
    <xf numFmtId="1" fontId="40" fillId="0" borderId="9" xfId="0" applyNumberFormat="1" applyFont="1" applyBorder="1" applyAlignment="1">
      <alignment horizontal="center"/>
    </xf>
    <xf numFmtId="2" fontId="40" fillId="0" borderId="9" xfId="0" applyNumberFormat="1" applyFont="1" applyBorder="1"/>
    <xf numFmtId="0" fontId="41" fillId="0" borderId="10" xfId="0" applyFont="1" applyBorder="1"/>
    <xf numFmtId="2" fontId="40" fillId="0" borderId="0" xfId="0" applyNumberFormat="1" applyFont="1"/>
    <xf numFmtId="0" fontId="41" fillId="0" borderId="0" xfId="0" applyFont="1"/>
    <xf numFmtId="165" fontId="10" fillId="0" borderId="12" xfId="1" applyNumberFormat="1" applyFont="1" applyFill="1" applyBorder="1"/>
    <xf numFmtId="0" fontId="24" fillId="0" borderId="0" xfId="0" applyFont="1"/>
    <xf numFmtId="0" fontId="45" fillId="0" borderId="0" xfId="0" applyFont="1" applyAlignment="1">
      <alignment horizontal="left" vertical="center"/>
    </xf>
    <xf numFmtId="0" fontId="46" fillId="0" borderId="0" xfId="0" applyFont="1"/>
    <xf numFmtId="0" fontId="45" fillId="0" borderId="0" xfId="0" applyFont="1"/>
    <xf numFmtId="0" fontId="21" fillId="8" borderId="0" xfId="0" applyFont="1" applyFill="1" applyAlignment="1">
      <alignment vertical="top"/>
    </xf>
    <xf numFmtId="0" fontId="0" fillId="8" borderId="0" xfId="0" applyFill="1"/>
    <xf numFmtId="0" fontId="48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10" xfId="0" applyBorder="1"/>
    <xf numFmtId="0" fontId="19" fillId="7" borderId="13" xfId="0" applyFont="1" applyFill="1" applyBorder="1" applyAlignment="1">
      <alignment horizontal="center" vertical="center"/>
    </xf>
    <xf numFmtId="0" fontId="23" fillId="0" borderId="11" xfId="0" applyFont="1" applyBorder="1"/>
    <xf numFmtId="0" fontId="10" fillId="0" borderId="6" xfId="0" applyFont="1" applyBorder="1"/>
    <xf numFmtId="7" fontId="21" fillId="0" borderId="0" xfId="4" applyNumberFormat="1" applyFont="1" applyFill="1" applyBorder="1"/>
    <xf numFmtId="7" fontId="21" fillId="0" borderId="12" xfId="4" applyNumberFormat="1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2" fillId="0" borderId="0" xfId="0" applyFont="1"/>
    <xf numFmtId="0" fontId="49" fillId="0" borderId="0" xfId="0" applyFont="1"/>
    <xf numFmtId="0" fontId="14" fillId="0" borderId="11" xfId="0" applyFont="1" applyBorder="1"/>
    <xf numFmtId="0" fontId="14" fillId="0" borderId="0" xfId="0" applyFont="1" applyAlignment="1">
      <alignment wrapText="1"/>
    </xf>
    <xf numFmtId="0" fontId="14" fillId="0" borderId="12" xfId="0" applyFont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19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3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5" fillId="5" borderId="12" xfId="0" applyFont="1" applyFill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5" borderId="0" xfId="0" applyFill="1"/>
    <xf numFmtId="0" fontId="58" fillId="0" borderId="0" xfId="0" applyFont="1"/>
    <xf numFmtId="0" fontId="58" fillId="5" borderId="0" xfId="0" applyFont="1" applyFill="1" applyProtection="1">
      <protection locked="0"/>
    </xf>
    <xf numFmtId="0" fontId="5" fillId="5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right" vertical="center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59" fillId="7" borderId="13" xfId="0" applyFont="1" applyFill="1" applyBorder="1" applyAlignment="1">
      <alignment horizontal="center" vertical="center"/>
    </xf>
    <xf numFmtId="0" fontId="60" fillId="0" borderId="0" xfId="0" applyFont="1"/>
    <xf numFmtId="0" fontId="5" fillId="5" borderId="0" xfId="0" applyFont="1" applyFill="1" applyAlignment="1">
      <alignment horizontal="right"/>
    </xf>
    <xf numFmtId="0" fontId="58" fillId="5" borderId="11" xfId="0" applyFont="1" applyFill="1" applyBorder="1"/>
    <xf numFmtId="0" fontId="58" fillId="5" borderId="0" xfId="0" applyFont="1" applyFill="1"/>
    <xf numFmtId="0" fontId="14" fillId="0" borderId="0" xfId="0" applyFont="1" applyAlignment="1" applyProtection="1">
      <alignment horizontal="center"/>
      <protection locked="0"/>
    </xf>
    <xf numFmtId="0" fontId="14" fillId="8" borderId="0" xfId="0" applyFont="1" applyFill="1" applyAlignment="1" applyProtection="1">
      <alignment horizontal="center"/>
      <protection locked="0"/>
    </xf>
    <xf numFmtId="0" fontId="5" fillId="5" borderId="6" xfId="0" applyFont="1" applyFill="1" applyBorder="1" applyAlignment="1">
      <alignment horizontal="right"/>
    </xf>
    <xf numFmtId="43" fontId="58" fillId="5" borderId="0" xfId="1" applyFont="1" applyFill="1" applyBorder="1" applyAlignment="1" applyProtection="1"/>
    <xf numFmtId="0" fontId="3" fillId="5" borderId="12" xfId="0" applyFont="1" applyFill="1" applyBorder="1"/>
    <xf numFmtId="0" fontId="58" fillId="5" borderId="5" xfId="0" applyFont="1" applyFill="1" applyBorder="1"/>
    <xf numFmtId="0" fontId="58" fillId="5" borderId="6" xfId="0" applyFont="1" applyFill="1" applyBorder="1"/>
    <xf numFmtId="0" fontId="54" fillId="5" borderId="0" xfId="0" applyFont="1" applyFill="1"/>
    <xf numFmtId="0" fontId="0" fillId="0" borderId="0" xfId="0" applyProtection="1">
      <protection locked="0"/>
    </xf>
    <xf numFmtId="0" fontId="59" fillId="5" borderId="0" xfId="0" applyFont="1" applyFill="1"/>
    <xf numFmtId="0" fontId="14" fillId="0" borderId="0" xfId="0" applyFont="1" applyProtection="1">
      <protection locked="0"/>
    </xf>
    <xf numFmtId="0" fontId="56" fillId="0" borderId="0" xfId="0" applyFont="1" applyAlignment="1" applyProtection="1">
      <alignment horizontal="center"/>
      <protection locked="0"/>
    </xf>
    <xf numFmtId="1" fontId="56" fillId="0" borderId="0" xfId="0" applyNumberFormat="1" applyFont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/>
      <protection locked="0"/>
    </xf>
    <xf numFmtId="164" fontId="40" fillId="0" borderId="0" xfId="0" applyNumberFormat="1" applyFont="1" applyAlignment="1" applyProtection="1">
      <alignment horizontal="center"/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166" fontId="3" fillId="5" borderId="0" xfId="1" applyNumberFormat="1" applyFont="1" applyFill="1" applyBorder="1" applyProtection="1">
      <protection locked="0"/>
    </xf>
    <xf numFmtId="165" fontId="10" fillId="5" borderId="0" xfId="1" applyNumberFormat="1" applyFont="1" applyFill="1" applyBorder="1" applyProtection="1">
      <protection locked="0"/>
    </xf>
    <xf numFmtId="4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165" fontId="10" fillId="5" borderId="12" xfId="1" applyNumberFormat="1" applyFont="1" applyFill="1" applyBorder="1" applyProtection="1">
      <protection locked="0"/>
    </xf>
    <xf numFmtId="166" fontId="3" fillId="5" borderId="0" xfId="1" quotePrefix="1" applyNumberFormat="1" applyFont="1" applyFill="1" applyBorder="1" applyProtection="1">
      <protection locked="0"/>
    </xf>
    <xf numFmtId="166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Protection="1">
      <protection locked="0"/>
    </xf>
    <xf numFmtId="165" fontId="10" fillId="0" borderId="12" xfId="1" applyNumberFormat="1" applyFont="1" applyFill="1" applyBorder="1" applyProtection="1">
      <protection locked="0"/>
    </xf>
    <xf numFmtId="165" fontId="10" fillId="0" borderId="13" xfId="0" applyNumberFormat="1" applyFont="1" applyBorder="1" applyAlignment="1" applyProtection="1">
      <alignment horizontal="right" vertical="center" wrapText="1"/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3" xfId="0" applyBorder="1"/>
    <xf numFmtId="0" fontId="63" fillId="5" borderId="5" xfId="0" applyFont="1" applyFill="1" applyBorder="1"/>
    <xf numFmtId="0" fontId="63" fillId="5" borderId="6" xfId="0" applyFont="1" applyFill="1" applyBorder="1"/>
    <xf numFmtId="0" fontId="63" fillId="5" borderId="6" xfId="0" applyFont="1" applyFill="1" applyBorder="1" applyAlignment="1">
      <alignment horizontal="right"/>
    </xf>
    <xf numFmtId="0" fontId="63" fillId="5" borderId="7" xfId="0" applyFont="1" applyFill="1" applyBorder="1"/>
    <xf numFmtId="0" fontId="19" fillId="5" borderId="0" xfId="0" applyFont="1" applyFill="1"/>
    <xf numFmtId="0" fontId="63" fillId="5" borderId="0" xfId="0" applyFont="1" applyFill="1" applyAlignment="1">
      <alignment horizontal="right"/>
    </xf>
    <xf numFmtId="0" fontId="19" fillId="5" borderId="12" xfId="0" applyFont="1" applyFill="1" applyBorder="1"/>
    <xf numFmtId="0" fontId="19" fillId="6" borderId="13" xfId="0" applyFont="1" applyFill="1" applyBorder="1" applyAlignment="1">
      <alignment horizontal="centerContinuous" vertical="center" wrapText="1"/>
    </xf>
    <xf numFmtId="0" fontId="16" fillId="5" borderId="7" xfId="0" applyFont="1" applyFill="1" applyBorder="1"/>
    <xf numFmtId="0" fontId="63" fillId="5" borderId="12" xfId="0" applyFont="1" applyFill="1" applyBorder="1"/>
    <xf numFmtId="0" fontId="16" fillId="5" borderId="12" xfId="0" applyFont="1" applyFill="1" applyBorder="1"/>
    <xf numFmtId="0" fontId="45" fillId="5" borderId="5" xfId="0" applyFont="1" applyFill="1" applyBorder="1"/>
    <xf numFmtId="0" fontId="45" fillId="5" borderId="6" xfId="0" applyFont="1" applyFill="1" applyBorder="1"/>
    <xf numFmtId="0" fontId="60" fillId="5" borderId="8" xfId="0" applyFont="1" applyFill="1" applyBorder="1"/>
    <xf numFmtId="0" fontId="60" fillId="5" borderId="9" xfId="0" applyFont="1" applyFill="1" applyBorder="1"/>
    <xf numFmtId="0" fontId="60" fillId="5" borderId="10" xfId="0" applyFont="1" applyFill="1" applyBorder="1" applyAlignment="1">
      <alignment horizontal="right"/>
    </xf>
    <xf numFmtId="0" fontId="50" fillId="5" borderId="8" xfId="0" applyFont="1" applyFill="1" applyBorder="1"/>
    <xf numFmtId="0" fontId="50" fillId="5" borderId="9" xfId="0" applyFont="1" applyFill="1" applyBorder="1"/>
    <xf numFmtId="0" fontId="50" fillId="5" borderId="10" xfId="0" applyFont="1" applyFill="1" applyBorder="1" applyAlignment="1">
      <alignment horizontal="right"/>
    </xf>
    <xf numFmtId="0" fontId="50" fillId="0" borderId="0" xfId="0" applyFont="1"/>
    <xf numFmtId="0" fontId="58" fillId="7" borderId="13" xfId="0" applyFont="1" applyFill="1" applyBorder="1" applyAlignment="1">
      <alignment horizontal="center" vertical="center" wrapText="1"/>
    </xf>
    <xf numFmtId="0" fontId="58" fillId="0" borderId="11" xfId="0" applyFont="1" applyBorder="1"/>
    <xf numFmtId="0" fontId="15" fillId="0" borderId="8" xfId="0" applyFont="1" applyBorder="1"/>
    <xf numFmtId="0" fontId="15" fillId="0" borderId="9" xfId="0" applyFont="1" applyBorder="1"/>
    <xf numFmtId="0" fontId="65" fillId="0" borderId="9" xfId="0" applyFont="1" applyBorder="1"/>
    <xf numFmtId="0" fontId="19" fillId="0" borderId="11" xfId="0" applyFont="1" applyBorder="1" applyAlignment="1">
      <alignment horizontal="right"/>
    </xf>
    <xf numFmtId="0" fontId="19" fillId="8" borderId="0" xfId="0" applyFont="1" applyFill="1"/>
    <xf numFmtId="0" fontId="19" fillId="5" borderId="0" xfId="0" applyFont="1" applyFill="1" applyProtection="1">
      <protection locked="0"/>
    </xf>
    <xf numFmtId="0" fontId="21" fillId="0" borderId="12" xfId="0" applyFont="1" applyBorder="1"/>
    <xf numFmtId="0" fontId="19" fillId="5" borderId="10" xfId="0" applyFont="1" applyFill="1" applyBorder="1" applyProtection="1">
      <protection locked="0"/>
    </xf>
    <xf numFmtId="0" fontId="63" fillId="5" borderId="0" xfId="0" applyFont="1" applyFill="1" applyProtection="1">
      <protection locked="0"/>
    </xf>
    <xf numFmtId="0" fontId="14" fillId="0" borderId="13" xfId="0" applyFont="1" applyBorder="1"/>
    <xf numFmtId="0" fontId="45" fillId="5" borderId="7" xfId="0" applyFont="1" applyFill="1" applyBorder="1"/>
    <xf numFmtId="0" fontId="45" fillId="5" borderId="12" xfId="0" applyFont="1" applyFill="1" applyBorder="1" applyAlignment="1">
      <alignment horizontal="right"/>
    </xf>
    <xf numFmtId="0" fontId="66" fillId="0" borderId="0" xfId="0" applyFont="1"/>
    <xf numFmtId="0" fontId="59" fillId="6" borderId="13" xfId="0" applyFont="1" applyFill="1" applyBorder="1" applyAlignment="1">
      <alignment horizontal="center" vertical="center" wrapText="1"/>
    </xf>
    <xf numFmtId="0" fontId="59" fillId="7" borderId="13" xfId="0" applyFont="1" applyFill="1" applyBorder="1" applyAlignment="1">
      <alignment horizontal="center" vertical="center" wrapText="1"/>
    </xf>
    <xf numFmtId="0" fontId="66" fillId="0" borderId="13" xfId="0" applyFont="1" applyBorder="1"/>
    <xf numFmtId="0" fontId="60" fillId="0" borderId="13" xfId="0" applyFont="1" applyBorder="1"/>
    <xf numFmtId="0" fontId="59" fillId="0" borderId="11" xfId="0" applyFont="1" applyBorder="1" applyAlignment="1">
      <alignment horizontal="left"/>
    </xf>
    <xf numFmtId="166" fontId="45" fillId="5" borderId="0" xfId="1" applyNumberFormat="1" applyFont="1" applyFill="1" applyBorder="1" applyProtection="1">
      <protection locked="0"/>
    </xf>
    <xf numFmtId="0" fontId="59" fillId="0" borderId="0" xfId="0" applyFont="1"/>
    <xf numFmtId="0" fontId="59" fillId="8" borderId="0" xfId="0" applyFont="1" applyFill="1"/>
    <xf numFmtId="7" fontId="67" fillId="0" borderId="0" xfId="4" applyNumberFormat="1" applyFont="1" applyFill="1" applyBorder="1"/>
    <xf numFmtId="7" fontId="67" fillId="0" borderId="12" xfId="4" applyNumberFormat="1" applyFont="1" applyFill="1" applyBorder="1"/>
    <xf numFmtId="0" fontId="67" fillId="0" borderId="11" xfId="0" applyFont="1" applyBorder="1"/>
    <xf numFmtId="0" fontId="67" fillId="0" borderId="0" xfId="0" applyFont="1"/>
    <xf numFmtId="0" fontId="66" fillId="0" borderId="12" xfId="0" applyFont="1" applyBorder="1"/>
    <xf numFmtId="0" fontId="66" fillId="0" borderId="8" xfId="0" applyFont="1" applyBorder="1"/>
    <xf numFmtId="0" fontId="66" fillId="0" borderId="9" xfId="0" applyFont="1" applyBorder="1"/>
    <xf numFmtId="0" fontId="66" fillId="0" borderId="10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45" fillId="0" borderId="11" xfId="0" applyFont="1" applyBorder="1" applyAlignment="1" applyProtection="1">
      <alignment horizontal="center"/>
      <protection locked="0"/>
    </xf>
    <xf numFmtId="0" fontId="45" fillId="0" borderId="0" xfId="0" applyFont="1" applyAlignment="1" applyProtection="1">
      <alignment horizontal="center"/>
      <protection locked="0"/>
    </xf>
    <xf numFmtId="0" fontId="45" fillId="0" borderId="12" xfId="0" applyFont="1" applyBorder="1" applyAlignment="1" applyProtection="1">
      <alignment horizontal="center"/>
      <protection locked="0"/>
    </xf>
    <xf numFmtId="0" fontId="45" fillId="0" borderId="8" xfId="0" applyFont="1" applyBorder="1" applyProtection="1">
      <protection locked="0"/>
    </xf>
    <xf numFmtId="0" fontId="45" fillId="0" borderId="9" xfId="0" applyFont="1" applyBorder="1" applyProtection="1">
      <protection locked="0"/>
    </xf>
    <xf numFmtId="0" fontId="45" fillId="0" borderId="10" xfId="0" applyFont="1" applyBorder="1" applyProtection="1">
      <protection locked="0"/>
    </xf>
    <xf numFmtId="0" fontId="68" fillId="0" borderId="0" xfId="0" applyFont="1"/>
    <xf numFmtId="0" fontId="58" fillId="6" borderId="13" xfId="0" applyFont="1" applyFill="1" applyBorder="1" applyAlignment="1">
      <alignment horizontal="center" vertical="center" wrapText="1"/>
    </xf>
    <xf numFmtId="166" fontId="5" fillId="5" borderId="0" xfId="1" applyNumberFormat="1" applyFont="1" applyFill="1" applyBorder="1" applyProtection="1">
      <protection locked="0"/>
    </xf>
    <xf numFmtId="4" fontId="5" fillId="5" borderId="0" xfId="1" applyNumberFormat="1" applyFont="1" applyFill="1" applyBorder="1" applyProtection="1">
      <protection locked="0"/>
    </xf>
    <xf numFmtId="0" fontId="68" fillId="0" borderId="12" xfId="0" applyFont="1" applyBorder="1"/>
    <xf numFmtId="0" fontId="64" fillId="0" borderId="11" xfId="0" applyFont="1" applyBorder="1"/>
    <xf numFmtId="0" fontId="64" fillId="0" borderId="0" xfId="0" applyFont="1"/>
    <xf numFmtId="0" fontId="69" fillId="0" borderId="0" xfId="0" applyFont="1"/>
    <xf numFmtId="0" fontId="15" fillId="0" borderId="12" xfId="0" applyFont="1" applyBorder="1"/>
    <xf numFmtId="165" fontId="58" fillId="5" borderId="0" xfId="1" applyNumberFormat="1" applyFont="1" applyFill="1" applyBorder="1" applyProtection="1">
      <protection locked="0"/>
    </xf>
    <xf numFmtId="0" fontId="15" fillId="0" borderId="10" xfId="0" applyFont="1" applyBorder="1"/>
    <xf numFmtId="0" fontId="15" fillId="5" borderId="8" xfId="0" applyFont="1" applyFill="1" applyBorder="1"/>
    <xf numFmtId="0" fontId="15" fillId="5" borderId="9" xfId="0" applyFont="1" applyFill="1" applyBorder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vertical="top"/>
    </xf>
    <xf numFmtId="0" fontId="35" fillId="0" borderId="0" xfId="0" applyFont="1" applyAlignment="1">
      <alignment horizontal="right"/>
    </xf>
    <xf numFmtId="165" fontId="10" fillId="5" borderId="12" xfId="1" applyNumberFormat="1" applyFont="1" applyFill="1" applyBorder="1" applyAlignment="1" applyProtection="1">
      <alignment horizontal="right"/>
      <protection locked="0"/>
    </xf>
    <xf numFmtId="0" fontId="50" fillId="5" borderId="10" xfId="0" applyFont="1" applyFill="1" applyBorder="1"/>
    <xf numFmtId="0" fontId="19" fillId="0" borderId="0" xfId="0" applyFont="1" applyAlignment="1">
      <alignment horizontal="right" wrapText="1"/>
    </xf>
    <xf numFmtId="0" fontId="10" fillId="0" borderId="5" xfId="0" applyFont="1" applyBorder="1"/>
    <xf numFmtId="166" fontId="3" fillId="5" borderId="6" xfId="1" applyNumberFormat="1" applyFont="1" applyFill="1" applyBorder="1" applyProtection="1">
      <protection locked="0"/>
    </xf>
    <xf numFmtId="165" fontId="10" fillId="0" borderId="6" xfId="1" applyNumberFormat="1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49" fontId="0" fillId="0" borderId="13" xfId="0" applyNumberFormat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 wrapText="1"/>
    </xf>
    <xf numFmtId="43" fontId="14" fillId="0" borderId="13" xfId="1" applyFont="1" applyBorder="1" applyAlignment="1">
      <alignment wrapText="1"/>
    </xf>
    <xf numFmtId="167" fontId="14" fillId="0" borderId="13" xfId="1" applyNumberFormat="1" applyFont="1" applyBorder="1" applyAlignment="1">
      <alignment wrapText="1"/>
    </xf>
    <xf numFmtId="168" fontId="14" fillId="0" borderId="13" xfId="1" applyNumberFormat="1" applyFont="1" applyBorder="1" applyAlignment="1">
      <alignment wrapText="1"/>
    </xf>
    <xf numFmtId="43" fontId="14" fillId="0" borderId="13" xfId="0" applyNumberFormat="1" applyFont="1" applyBorder="1"/>
    <xf numFmtId="43" fontId="14" fillId="0" borderId="13" xfId="1" applyFont="1" applyBorder="1"/>
    <xf numFmtId="167" fontId="14" fillId="8" borderId="13" xfId="1" applyNumberFormat="1" applyFont="1" applyFill="1" applyBorder="1" applyAlignment="1">
      <alignment wrapText="1"/>
    </xf>
    <xf numFmtId="168" fontId="14" fillId="8" borderId="13" xfId="1" applyNumberFormat="1" applyFont="1" applyFill="1" applyBorder="1" applyAlignment="1">
      <alignment wrapText="1"/>
    </xf>
    <xf numFmtId="43" fontId="14" fillId="0" borderId="13" xfId="1" applyFont="1" applyFill="1" applyBorder="1"/>
    <xf numFmtId="0" fontId="56" fillId="0" borderId="0" xfId="0" applyFont="1" applyAlignment="1" applyProtection="1">
      <protection locked="0"/>
    </xf>
    <xf numFmtId="0" fontId="14" fillId="8" borderId="0" xfId="0" applyFont="1" applyFill="1" applyAlignment="1" applyProtection="1">
      <protection locked="0"/>
    </xf>
    <xf numFmtId="43" fontId="14" fillId="0" borderId="0" xfId="1" applyFont="1" applyAlignment="1" applyProtection="1">
      <protection locked="0"/>
    </xf>
    <xf numFmtId="49" fontId="40" fillId="0" borderId="0" xfId="0" applyNumberFormat="1" applyFont="1" applyFill="1" applyAlignment="1" applyProtection="1">
      <alignment horizontal="center"/>
      <protection locked="0"/>
    </xf>
    <xf numFmtId="0" fontId="56" fillId="0" borderId="0" xfId="0" applyFont="1" applyFill="1" applyAlignment="1" applyProtection="1">
      <alignment horizontal="center"/>
      <protection locked="0"/>
    </xf>
    <xf numFmtId="43" fontId="14" fillId="0" borderId="0" xfId="1" applyFont="1" applyAlignment="1" applyProtection="1">
      <alignment horizontal="center"/>
      <protection locked="0"/>
    </xf>
    <xf numFmtId="0" fontId="56" fillId="0" borderId="0" xfId="0" applyNumberFormat="1" applyFont="1" applyAlignment="1" applyProtection="1">
      <alignment horizontal="center"/>
      <protection locked="0"/>
    </xf>
    <xf numFmtId="43" fontId="32" fillId="0" borderId="0" xfId="1" applyFont="1" applyFill="1" applyBorder="1" applyAlignment="1" applyProtection="1">
      <alignment horizontal="center"/>
      <protection locked="0"/>
    </xf>
    <xf numFmtId="43" fontId="57" fillId="0" borderId="0" xfId="1" applyFont="1" applyAlignment="1" applyProtection="1">
      <alignment horizontal="center"/>
      <protection locked="0"/>
    </xf>
    <xf numFmtId="0" fontId="56" fillId="0" borderId="0" xfId="0" applyFont="1" applyFill="1" applyAlignment="1" applyProtection="1">
      <protection locked="0"/>
    </xf>
    <xf numFmtId="0" fontId="56" fillId="0" borderId="0" xfId="0" applyNumberFormat="1" applyFont="1" applyFill="1" applyAlignment="1" applyProtection="1">
      <protection locked="0"/>
    </xf>
    <xf numFmtId="1" fontId="56" fillId="0" borderId="0" xfId="0" applyNumberFormat="1" applyFont="1" applyFill="1" applyAlignment="1" applyProtection="1">
      <alignment horizontal="center"/>
      <protection locked="0"/>
    </xf>
    <xf numFmtId="43" fontId="57" fillId="0" borderId="0" xfId="1" applyFont="1" applyFill="1" applyAlignment="1" applyProtection="1">
      <alignment horizontal="center"/>
      <protection locked="0"/>
    </xf>
    <xf numFmtId="49" fontId="56" fillId="0" borderId="0" xfId="0" applyNumberFormat="1" applyFont="1" applyFill="1" applyAlignment="1" applyProtection="1">
      <alignment horizontal="center"/>
      <protection locked="0"/>
    </xf>
    <xf numFmtId="43" fontId="0" fillId="0" borderId="13" xfId="1" applyFont="1" applyBorder="1"/>
    <xf numFmtId="0" fontId="0" fillId="0" borderId="13" xfId="0" applyBorder="1" applyAlignment="1">
      <alignment horizontal="center"/>
    </xf>
    <xf numFmtId="43" fontId="0" fillId="0" borderId="13" xfId="1" applyFont="1" applyBorder="1" applyAlignment="1">
      <alignment horizontal="center"/>
    </xf>
    <xf numFmtId="0" fontId="14" fillId="0" borderId="0" xfId="0" applyFont="1" applyFill="1" applyProtection="1">
      <protection locked="0"/>
    </xf>
    <xf numFmtId="0" fontId="56" fillId="0" borderId="13" xfId="0" applyNumberFormat="1" applyFont="1" applyFill="1" applyBorder="1" applyAlignment="1"/>
    <xf numFmtId="0" fontId="56" fillId="0" borderId="13" xfId="0" applyNumberFormat="1" applyFont="1" applyFill="1" applyBorder="1" applyAlignment="1">
      <alignment horizontal="center"/>
    </xf>
    <xf numFmtId="0" fontId="56" fillId="0" borderId="13" xfId="0" applyFont="1" applyFill="1" applyBorder="1" applyAlignment="1">
      <alignment horizontal="center"/>
    </xf>
    <xf numFmtId="43" fontId="14" fillId="0" borderId="13" xfId="1" applyNumberFormat="1" applyFont="1" applyFill="1" applyBorder="1" applyAlignment="1">
      <alignment horizontal="center"/>
    </xf>
    <xf numFmtId="1" fontId="56" fillId="0" borderId="13" xfId="0" applyNumberFormat="1" applyFont="1" applyFill="1" applyBorder="1" applyAlignment="1">
      <alignment horizontal="center"/>
    </xf>
    <xf numFmtId="0" fontId="0" fillId="0" borderId="13" xfId="0" applyFill="1" applyBorder="1"/>
    <xf numFmtId="0" fontId="0" fillId="8" borderId="13" xfId="0" applyFill="1" applyBorder="1"/>
    <xf numFmtId="0" fontId="56" fillId="8" borderId="0" xfId="0" applyFont="1" applyFill="1" applyAlignment="1" applyProtection="1">
      <alignment horizontal="center"/>
      <protection locked="0"/>
    </xf>
    <xf numFmtId="0" fontId="56" fillId="8" borderId="0" xfId="0" applyFont="1" applyFill="1" applyAlignment="1" applyProtection="1">
      <protection locked="0"/>
    </xf>
    <xf numFmtId="0" fontId="56" fillId="8" borderId="0" xfId="0" applyNumberFormat="1" applyFont="1" applyFill="1" applyAlignment="1" applyProtection="1">
      <protection locked="0"/>
    </xf>
    <xf numFmtId="1" fontId="56" fillId="8" borderId="0" xfId="0" applyNumberFormat="1" applyFont="1" applyFill="1" applyAlignment="1" applyProtection="1">
      <alignment horizontal="center"/>
      <protection locked="0"/>
    </xf>
    <xf numFmtId="43" fontId="14" fillId="8" borderId="0" xfId="1" applyFont="1" applyFill="1" applyAlignment="1" applyProtection="1">
      <protection locked="0"/>
    </xf>
    <xf numFmtId="49" fontId="40" fillId="8" borderId="0" xfId="0" applyNumberFormat="1" applyFont="1" applyFill="1" applyAlignment="1" applyProtection="1">
      <alignment horizontal="center"/>
      <protection locked="0"/>
    </xf>
    <xf numFmtId="43" fontId="14" fillId="8" borderId="0" xfId="1" applyFont="1" applyFill="1" applyAlignment="1" applyProtection="1">
      <alignment horizontal="center"/>
      <protection locked="0"/>
    </xf>
    <xf numFmtId="43" fontId="57" fillId="8" borderId="0" xfId="1" applyFont="1" applyFill="1" applyAlignment="1" applyProtection="1">
      <alignment horizontal="center"/>
      <protection locked="0"/>
    </xf>
    <xf numFmtId="0" fontId="14" fillId="8" borderId="0" xfId="0" applyFont="1" applyFill="1"/>
    <xf numFmtId="0" fontId="70" fillId="8" borderId="0" xfId="0" applyFont="1" applyFill="1" applyAlignment="1" applyProtection="1">
      <protection locked="0"/>
    </xf>
    <xf numFmtId="0" fontId="70" fillId="8" borderId="0" xfId="0" applyNumberFormat="1" applyFont="1" applyFill="1" applyAlignment="1" applyProtection="1">
      <protection locked="0"/>
    </xf>
    <xf numFmtId="1" fontId="70" fillId="8" borderId="0" xfId="0" applyNumberFormat="1" applyFont="1" applyFill="1" applyAlignment="1" applyProtection="1">
      <alignment horizontal="center"/>
      <protection locked="0"/>
    </xf>
    <xf numFmtId="49" fontId="71" fillId="8" borderId="0" xfId="0" applyNumberFormat="1" applyFont="1" applyFill="1" applyAlignment="1" applyProtection="1">
      <alignment horizontal="center"/>
      <protection locked="0"/>
    </xf>
    <xf numFmtId="0" fontId="70" fillId="8" borderId="0" xfId="0" applyFont="1" applyFill="1" applyAlignment="1" applyProtection="1">
      <alignment horizontal="center"/>
      <protection locked="0"/>
    </xf>
    <xf numFmtId="2" fontId="72" fillId="8" borderId="0" xfId="1" applyNumberFormat="1" applyFont="1" applyFill="1" applyAlignment="1" applyProtection="1">
      <alignment horizontal="center"/>
      <protection locked="0"/>
    </xf>
    <xf numFmtId="0" fontId="14" fillId="8" borderId="13" xfId="0" applyFont="1" applyFill="1" applyBorder="1"/>
    <xf numFmtId="0" fontId="40" fillId="8" borderId="0" xfId="0" applyFont="1" applyFill="1" applyAlignment="1" applyProtection="1">
      <alignment horizontal="center"/>
      <protection locked="0"/>
    </xf>
    <xf numFmtId="164" fontId="40" fillId="8" borderId="0" xfId="0" applyNumberFormat="1" applyFont="1" applyFill="1" applyAlignment="1" applyProtection="1">
      <alignment horizontal="center"/>
      <protection locked="0"/>
    </xf>
    <xf numFmtId="0" fontId="56" fillId="8" borderId="13" xfId="0" applyFont="1" applyFill="1" applyBorder="1" applyAlignment="1">
      <alignment horizontal="center"/>
    </xf>
    <xf numFmtId="0" fontId="39" fillId="8" borderId="0" xfId="0" applyFont="1" applyFill="1"/>
    <xf numFmtId="0" fontId="15" fillId="8" borderId="0" xfId="0" applyFont="1" applyFill="1"/>
    <xf numFmtId="0" fontId="14" fillId="8" borderId="0" xfId="0" applyFont="1" applyFill="1" applyProtection="1">
      <protection locked="0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center" wrapText="1"/>
    </xf>
    <xf numFmtId="49" fontId="47" fillId="0" borderId="13" xfId="0" applyNumberFormat="1" applyFont="1" applyBorder="1" applyAlignment="1">
      <alignment horizontal="center" vertical="center" wrapText="1"/>
    </xf>
    <xf numFmtId="49" fontId="47" fillId="0" borderId="13" xfId="0" applyNumberFormat="1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left"/>
    </xf>
    <xf numFmtId="0" fontId="47" fillId="0" borderId="13" xfId="0" applyFont="1" applyBorder="1" applyAlignment="1">
      <alignment horizontal="left" vertical="center" wrapText="1"/>
    </xf>
    <xf numFmtId="0" fontId="0" fillId="0" borderId="0" xfId="0" applyBorder="1"/>
    <xf numFmtId="168" fontId="0" fillId="0" borderId="13" xfId="1" applyNumberFormat="1" applyFont="1" applyBorder="1"/>
    <xf numFmtId="168" fontId="47" fillId="0" borderId="13" xfId="1" applyNumberFormat="1" applyFont="1" applyBorder="1" applyAlignment="1">
      <alignment horizontal="center" vertical="center" wrapText="1"/>
    </xf>
    <xf numFmtId="0" fontId="55" fillId="3" borderId="0" xfId="0" applyFont="1" applyFill="1" applyAlignment="1">
      <alignment horizontal="center" vertical="center" wrapText="1"/>
    </xf>
    <xf numFmtId="0" fontId="54" fillId="0" borderId="0" xfId="0" applyFont="1" applyAlignment="1">
      <alignment horizontal="left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21" xfId="3" applyNumberFormat="1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21" xfId="3" applyNumberFormat="1" applyFont="1" applyBorder="1" applyAlignment="1" applyProtection="1">
      <alignment horizontal="left" vertical="center"/>
    </xf>
    <xf numFmtId="0" fontId="5" fillId="0" borderId="0" xfId="0" applyFont="1"/>
    <xf numFmtId="0" fontId="54" fillId="0" borderId="0" xfId="0" applyFont="1" applyAlignment="1" applyProtection="1">
      <alignment horizontal="left"/>
      <protection locked="0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20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20" xfId="3" applyNumberFormat="1" applyFont="1" applyBorder="1" applyAlignment="1" applyProtection="1">
      <alignment horizontal="left" vertical="center" wrapText="1"/>
    </xf>
    <xf numFmtId="0" fontId="58" fillId="5" borderId="11" xfId="0" applyFont="1" applyFill="1" applyBorder="1" applyAlignment="1">
      <alignment horizontal="left"/>
    </xf>
    <xf numFmtId="0" fontId="58" fillId="5" borderId="0" xfId="0" applyFont="1" applyFill="1" applyAlignment="1">
      <alignment horizontal="left"/>
    </xf>
    <xf numFmtId="0" fontId="58" fillId="6" borderId="13" xfId="0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58" fillId="6" borderId="13" xfId="0" applyFont="1" applyFill="1" applyBorder="1" applyAlignment="1">
      <alignment horizontal="center" vertical="center"/>
    </xf>
    <xf numFmtId="0" fontId="58" fillId="0" borderId="0" xfId="0" applyFont="1" applyAlignment="1">
      <alignment horizontal="right"/>
    </xf>
    <xf numFmtId="0" fontId="19" fillId="6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5" fillId="5" borderId="0" xfId="0" applyFont="1" applyFill="1" applyAlignment="1">
      <alignment horizontal="right"/>
    </xf>
    <xf numFmtId="0" fontId="5" fillId="5" borderId="6" xfId="0" applyFont="1" applyFill="1" applyBorder="1" applyAlignment="1">
      <alignment horizontal="right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58" fillId="7" borderId="13" xfId="0" applyFont="1" applyFill="1" applyBorder="1" applyAlignment="1">
      <alignment horizontal="center" vertical="center" wrapText="1"/>
    </xf>
    <xf numFmtId="0" fontId="58" fillId="7" borderId="13" xfId="0" applyFont="1" applyFill="1" applyBorder="1" applyAlignment="1">
      <alignment horizontal="center" vertical="center"/>
    </xf>
    <xf numFmtId="0" fontId="58" fillId="7" borderId="13" xfId="0" applyFont="1" applyFill="1" applyBorder="1" applyAlignment="1">
      <alignment horizontal="center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59" fillId="5" borderId="11" xfId="0" applyFont="1" applyFill="1" applyBorder="1" applyAlignment="1">
      <alignment horizontal="left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9" xfId="0" applyFont="1" applyFill="1" applyBorder="1" applyAlignment="1" applyProtection="1">
      <alignment horizontal="center" vertical="center" wrapText="1"/>
      <protection locked="0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9" fillId="7" borderId="1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58" fillId="5" borderId="0" xfId="1" applyFont="1" applyFill="1" applyBorder="1" applyAlignment="1" applyProtection="1">
      <alignment horizontal="right"/>
    </xf>
    <xf numFmtId="0" fontId="58" fillId="5" borderId="6" xfId="0" applyFont="1" applyFill="1" applyBorder="1" applyAlignment="1">
      <alignment horizontal="right"/>
    </xf>
    <xf numFmtId="0" fontId="59" fillId="5" borderId="0" xfId="0" applyFont="1" applyFill="1" applyAlignment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61" fillId="5" borderId="0" xfId="0" applyFont="1" applyFill="1" applyAlignment="1">
      <alignment horizontal="right"/>
    </xf>
    <xf numFmtId="0" fontId="19" fillId="5" borderId="11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63" fillId="5" borderId="6" xfId="0" applyFont="1" applyFill="1" applyBorder="1" applyAlignment="1">
      <alignment horizontal="right"/>
    </xf>
    <xf numFmtId="0" fontId="62" fillId="7" borderId="13" xfId="0" applyFont="1" applyFill="1" applyBorder="1" applyAlignment="1">
      <alignment horizontal="center" vertical="center" wrapText="1"/>
    </xf>
    <xf numFmtId="0" fontId="63" fillId="5" borderId="0" xfId="0" applyFont="1" applyFill="1" applyAlignment="1">
      <alignment horizontal="right"/>
    </xf>
    <xf numFmtId="0" fontId="19" fillId="7" borderId="13" xfId="5" applyFont="1" applyFill="1" applyBorder="1" applyAlignment="1">
      <alignment horizontal="center" vertical="center" wrapText="1"/>
    </xf>
    <xf numFmtId="0" fontId="19" fillId="5" borderId="11" xfId="0" applyFont="1" applyFill="1" applyBorder="1"/>
    <xf numFmtId="0" fontId="19" fillId="5" borderId="0" xfId="0" applyFont="1" applyFill="1"/>
    <xf numFmtId="0" fontId="19" fillId="5" borderId="0" xfId="0" applyFont="1" applyFill="1" applyAlignment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/>
    </xf>
    <xf numFmtId="0" fontId="19" fillId="0" borderId="0" xfId="0" applyFont="1" applyAlignment="1">
      <alignment horizontal="right" wrapText="1"/>
    </xf>
    <xf numFmtId="0" fontId="19" fillId="0" borderId="9" xfId="0" applyFont="1" applyBorder="1" applyAlignment="1">
      <alignment horizontal="right"/>
    </xf>
    <xf numFmtId="0" fontId="45" fillId="5" borderId="0" xfId="0" applyFont="1" applyFill="1" applyAlignment="1">
      <alignment horizontal="right"/>
    </xf>
    <xf numFmtId="0" fontId="45" fillId="5" borderId="6" xfId="0" applyFont="1" applyFill="1" applyBorder="1" applyAlignment="1">
      <alignment horizontal="right"/>
    </xf>
    <xf numFmtId="0" fontId="59" fillId="6" borderId="13" xfId="0" applyFont="1" applyFill="1" applyBorder="1" applyAlignment="1">
      <alignment horizontal="center" vertical="center" wrapText="1"/>
    </xf>
    <xf numFmtId="0" fontId="59" fillId="7" borderId="13" xfId="0" applyFont="1" applyFill="1" applyBorder="1" applyAlignment="1">
      <alignment horizontal="center"/>
    </xf>
    <xf numFmtId="0" fontId="59" fillId="7" borderId="13" xfId="0" applyFont="1" applyFill="1" applyBorder="1" applyAlignment="1">
      <alignment horizontal="center" vertical="center"/>
    </xf>
    <xf numFmtId="0" fontId="59" fillId="7" borderId="13" xfId="0" applyFont="1" applyFill="1" applyBorder="1" applyAlignment="1">
      <alignment horizontal="center" vertical="center" wrapText="1"/>
    </xf>
    <xf numFmtId="0" fontId="45" fillId="0" borderId="5" xfId="0" applyFont="1" applyBorder="1" applyAlignment="1" applyProtection="1">
      <alignment horizontal="center"/>
      <protection locked="0"/>
    </xf>
    <xf numFmtId="0" fontId="45" fillId="0" borderId="6" xfId="0" applyFont="1" applyBorder="1" applyAlignment="1" applyProtection="1">
      <alignment horizontal="center"/>
      <protection locked="0"/>
    </xf>
    <xf numFmtId="0" fontId="45" fillId="0" borderId="7" xfId="0" applyFont="1" applyBorder="1" applyAlignment="1" applyProtection="1">
      <alignment horizontal="center"/>
      <protection locked="0"/>
    </xf>
    <xf numFmtId="0" fontId="45" fillId="0" borderId="8" xfId="0" applyFont="1" applyBorder="1" applyAlignment="1" applyProtection="1">
      <alignment horizontal="center"/>
      <protection locked="0"/>
    </xf>
    <xf numFmtId="0" fontId="45" fillId="0" borderId="9" xfId="0" applyFont="1" applyBorder="1" applyAlignment="1" applyProtection="1">
      <alignment horizontal="center"/>
      <protection locked="0"/>
    </xf>
    <xf numFmtId="0" fontId="45" fillId="0" borderId="10" xfId="0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</cellXfs>
  <cellStyles count="6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9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70" formatCode="0.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>
      <tableStyleElement type="wholeTabl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625929</xdr:colOff>
      <xdr:row>8</xdr:row>
      <xdr:rowOff>165029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4A7E9022-EC04-4E2B-BD4E-0B953429F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0" y="0"/>
          <a:ext cx="5932715" cy="1689029"/>
        </a:xfrm>
        <a:prstGeom prst="rect">
          <a:avLst/>
        </a:prstGeom>
      </xdr:spPr>
    </xdr:pic>
    <xdr:clientData/>
  </xdr:twoCellAnchor>
  <xdr:oneCellAnchor>
    <xdr:from>
      <xdr:col>3</xdr:col>
      <xdr:colOff>1006929</xdr:colOff>
      <xdr:row>49</xdr:row>
      <xdr:rowOff>176893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49929" y="13171714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5C868ED-4126-431A-9092-D929F1053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217715</xdr:colOff>
      <xdr:row>36</xdr:row>
      <xdr:rowOff>0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69572" y="7415893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3629601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36B48A0-05F9-4B0F-95C4-15D553578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3</xdr:col>
      <xdr:colOff>775607</xdr:colOff>
      <xdr:row>46</xdr:row>
      <xdr:rowOff>176893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58143" y="9484179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3</xdr:col>
      <xdr:colOff>4359851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B2F9FF1-8184-4465-B592-7192E8870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3175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3</xdr:col>
      <xdr:colOff>639536</xdr:colOff>
      <xdr:row>47</xdr:row>
      <xdr:rowOff>0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30929" y="9987643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7</xdr:col>
      <xdr:colOff>200601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A448C1B-139B-4106-8069-7E2C10BB9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381001</xdr:colOff>
      <xdr:row>48</xdr:row>
      <xdr:rowOff>23812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1126" y="9763125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1518226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EF0CE28-35BF-4756-A48E-B35F23FB5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1</xdr:col>
      <xdr:colOff>111125</xdr:colOff>
      <xdr:row>13</xdr:row>
      <xdr:rowOff>174625</xdr:rowOff>
    </xdr:from>
    <xdr:to>
      <xdr:col>8</xdr:col>
      <xdr:colOff>12534</xdr:colOff>
      <xdr:row>18</xdr:row>
      <xdr:rowOff>31238</xdr:rowOff>
    </xdr:to>
    <xdr:sp macro="" textlink="">
      <xdr:nvSpPr>
        <xdr:cNvPr id="3" name="2 CuadroTexto"/>
        <xdr:cNvSpPr txBox="1"/>
      </xdr:nvSpPr>
      <xdr:spPr>
        <a:xfrm>
          <a:off x="190500" y="2698750"/>
          <a:ext cx="13585659" cy="809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217715</xdr:colOff>
      <xdr:row>30</xdr:row>
      <xdr:rowOff>0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82536" y="5769429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660976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1909085-7D21-4FDC-A1FB-799DEF4D1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3</xdr:col>
      <xdr:colOff>2762250</xdr:colOff>
      <xdr:row>14</xdr:row>
      <xdr:rowOff>31750</xdr:rowOff>
    </xdr:from>
    <xdr:to>
      <xdr:col>16</xdr:col>
      <xdr:colOff>885659</xdr:colOff>
      <xdr:row>18</xdr:row>
      <xdr:rowOff>15363</xdr:rowOff>
    </xdr:to>
    <xdr:sp macro="" textlink="">
      <xdr:nvSpPr>
        <xdr:cNvPr id="3" name="2 CuadroTexto"/>
        <xdr:cNvSpPr txBox="1"/>
      </xdr:nvSpPr>
      <xdr:spPr>
        <a:xfrm>
          <a:off x="5603875" y="3206750"/>
          <a:ext cx="13585659" cy="809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920750</xdr:colOff>
      <xdr:row>32</xdr:row>
      <xdr:rowOff>15875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159000" y="6826250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2819976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19CCC30-3F13-4DE3-8D94-A6BE20158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112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3</xdr:col>
      <xdr:colOff>1403803</xdr:colOff>
      <xdr:row>14</xdr:row>
      <xdr:rowOff>47625</xdr:rowOff>
    </xdr:from>
    <xdr:to>
      <xdr:col>14</xdr:col>
      <xdr:colOff>2278123</xdr:colOff>
      <xdr:row>18</xdr:row>
      <xdr:rowOff>94738</xdr:rowOff>
    </xdr:to>
    <xdr:sp macro="" textlink="">
      <xdr:nvSpPr>
        <xdr:cNvPr id="3" name="2 CuadroTexto"/>
        <xdr:cNvSpPr txBox="1"/>
      </xdr:nvSpPr>
      <xdr:spPr>
        <a:xfrm>
          <a:off x="3458482" y="3354161"/>
          <a:ext cx="13651427" cy="809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95250</xdr:colOff>
      <xdr:row>32</xdr:row>
      <xdr:rowOff>0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02179" y="6735536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5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08DB5C-7CF0-48E5-89CC-EACB7C6E0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9525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16</xdr:col>
      <xdr:colOff>441159</xdr:colOff>
      <xdr:row>18</xdr:row>
      <xdr:rowOff>47113</xdr:rowOff>
    </xdr:to>
    <xdr:sp macro="" textlink="">
      <xdr:nvSpPr>
        <xdr:cNvPr id="3" name="2 CuadroTexto"/>
        <xdr:cNvSpPr txBox="1"/>
      </xdr:nvSpPr>
      <xdr:spPr>
        <a:xfrm>
          <a:off x="2143125" y="3111500"/>
          <a:ext cx="13585659" cy="809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13607</xdr:colOff>
      <xdr:row>32</xdr:row>
      <xdr:rowOff>13607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70214" y="6572250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1026101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6E5D1C0-385C-4342-B151-36D88EAF4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12</xdr:row>
      <xdr:rowOff>158750</xdr:rowOff>
    </xdr:from>
    <xdr:to>
      <xdr:col>7</xdr:col>
      <xdr:colOff>600010</xdr:colOff>
      <xdr:row>17</xdr:row>
      <xdr:rowOff>94738</xdr:rowOff>
    </xdr:to>
    <xdr:sp macro="" textlink="">
      <xdr:nvSpPr>
        <xdr:cNvPr id="4" name="2 CuadroTexto"/>
        <xdr:cNvSpPr txBox="1"/>
      </xdr:nvSpPr>
      <xdr:spPr>
        <a:xfrm>
          <a:off x="317500" y="2857500"/>
          <a:ext cx="11109260" cy="809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2800" b="1"/>
            <a:t>"</a:t>
          </a:r>
          <a:r>
            <a:rPr lang="es-MX" sz="3600" b="1" baseline="0"/>
            <a:t> </a:t>
          </a:r>
          <a:r>
            <a:rPr lang="es-MX" sz="2800" b="1" baseline="0"/>
            <a:t>EN EL TRIMESTRE QUE SE REPORTA NO SE PRESENTARON CASOS"</a:t>
          </a:r>
          <a:endParaRPr lang="es-MX" sz="2800" b="1"/>
        </a:p>
      </xdr:txBody>
    </xdr:sp>
    <xdr:clientData/>
  </xdr:twoCellAnchor>
  <xdr:oneCellAnchor>
    <xdr:from>
      <xdr:col>2</xdr:col>
      <xdr:colOff>414617</xdr:colOff>
      <xdr:row>29</xdr:row>
      <xdr:rowOff>22412</xdr:rowOff>
    </xdr:from>
    <xdr:ext cx="1230759" cy="312737"/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972235" y="5883088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1872836</xdr:colOff>
      <xdr:row>5</xdr:row>
      <xdr:rowOff>120277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7E96176C-BA71-451A-899F-E0DEA12EF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231322</xdr:colOff>
      <xdr:row>28</xdr:row>
      <xdr:rowOff>27215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10393" y="7279822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2232601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5434860-D8F6-4B37-9CCF-49622D524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190500</xdr:colOff>
      <xdr:row>27</xdr:row>
      <xdr:rowOff>0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7000" y="6815667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1502351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2F2641B-633D-4B7C-A3DB-C8D52E62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452437</xdr:colOff>
      <xdr:row>243</xdr:row>
      <xdr:rowOff>7937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78000" y="47188437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2164576A-EA76-40DE-86EF-9A1C12B0E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14</xdr:row>
      <xdr:rowOff>0</xdr:rowOff>
    </xdr:from>
    <xdr:to>
      <xdr:col>15</xdr:col>
      <xdr:colOff>383048</xdr:colOff>
      <xdr:row>18</xdr:row>
      <xdr:rowOff>47113</xdr:rowOff>
    </xdr:to>
    <xdr:sp macro="" textlink="">
      <xdr:nvSpPr>
        <xdr:cNvPr id="4" name="2 CuadroTexto"/>
        <xdr:cNvSpPr txBox="1"/>
      </xdr:nvSpPr>
      <xdr:spPr>
        <a:xfrm>
          <a:off x="3857625" y="3476625"/>
          <a:ext cx="13591048" cy="809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  <xdr:oneCellAnchor>
    <xdr:from>
      <xdr:col>2</xdr:col>
      <xdr:colOff>238125</xdr:colOff>
      <xdr:row>38</xdr:row>
      <xdr:rowOff>174625</xdr:rowOff>
    </xdr:from>
    <xdr:ext cx="1230759" cy="312737"/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33500" y="8223250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0</xdr:row>
      <xdr:rowOff>0</xdr:rowOff>
    </xdr:from>
    <xdr:to>
      <xdr:col>6</xdr:col>
      <xdr:colOff>900544</xdr:colOff>
      <xdr:row>4</xdr:row>
      <xdr:rowOff>172232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8DE3BB3-BC0F-4F4B-A1AC-4E1AF8B10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07818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254738</xdr:colOff>
      <xdr:row>240</xdr:row>
      <xdr:rowOff>0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95843" y="50449273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F88F67A-DBFB-4149-BA5C-C1F462A5F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190500</xdr:colOff>
      <xdr:row>26</xdr:row>
      <xdr:rowOff>0</xdr:rowOff>
    </xdr:from>
    <xdr:ext cx="1230759" cy="312737"/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55964" y="5061857"/>
          <a:ext cx="1230759" cy="312737"/>
        </a:xfrm>
        <a:prstGeom prst="rect">
          <a:avLst/>
        </a:prstGeom>
        <a:noFill/>
      </xdr:spPr>
    </xdr:pic>
    <xdr:clientData/>
  </xdr:oneCellAnchor>
  <xdr:twoCellAnchor>
    <xdr:from>
      <xdr:col>2</xdr:col>
      <xdr:colOff>1063256</xdr:colOff>
      <xdr:row>12</xdr:row>
      <xdr:rowOff>177210</xdr:rowOff>
    </xdr:from>
    <xdr:to>
      <xdr:col>16</xdr:col>
      <xdr:colOff>548285</xdr:colOff>
      <xdr:row>17</xdr:row>
      <xdr:rowOff>31289</xdr:rowOff>
    </xdr:to>
    <xdr:sp macro="" textlink="">
      <xdr:nvSpPr>
        <xdr:cNvPr id="4" name="2 CuadroTexto"/>
        <xdr:cNvSpPr txBox="1"/>
      </xdr:nvSpPr>
      <xdr:spPr>
        <a:xfrm>
          <a:off x="2336948" y="2923954"/>
          <a:ext cx="13584244" cy="7955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 algn="ctr"/>
          <a:r>
            <a:rPr lang="es-MX" sz="3600" b="1"/>
            <a:t>"</a:t>
          </a:r>
          <a:r>
            <a:rPr lang="es-MX" sz="3600" b="1" baseline="0"/>
            <a:t> EN EL TRIMESTRE QUE SE REPORTA NO SE PRESENTARON CASOS"</a:t>
          </a:r>
          <a:endParaRPr lang="es-MX" sz="3600" b="1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2200851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74486B-C755-46F3-82CE-260331737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  <xdr:oneCellAnchor>
    <xdr:from>
      <xdr:col>2</xdr:col>
      <xdr:colOff>122464</xdr:colOff>
      <xdr:row>31</xdr:row>
      <xdr:rowOff>0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4321" y="8082643"/>
          <a:ext cx="1230759" cy="312737"/>
        </a:xfrm>
        <a:prstGeom prst="rect">
          <a:avLst/>
        </a:prstGeom>
        <a:noFill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1978601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BC27373-959B-40AC-9DEC-429EA590B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  <xdr:oneCellAnchor>
    <xdr:from>
      <xdr:col>1</xdr:col>
      <xdr:colOff>1294804</xdr:colOff>
      <xdr:row>30</xdr:row>
      <xdr:rowOff>0</xdr:rowOff>
    </xdr:from>
    <xdr:ext cx="1230759" cy="312737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47812" y="7932539"/>
          <a:ext cx="1230759" cy="312737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id="5" name="Tabla12" displayName="Tabla12" ref="B14:V225" totalsRowShown="0" headerRowDxfId="22" tableBorderDxfId="21">
  <sortState ref="B16:V223">
    <sortCondition ref="N16:N223"/>
    <sortCondition ref="L16:L223"/>
    <sortCondition ref="M16:M223"/>
    <sortCondition ref="P16:P223"/>
  </sortState>
  <tableColumns count="21">
    <tableColumn id="1" name="Entidad Federativa" dataDxfId="20"/>
    <tableColumn id="2" name="Clave CT" dataDxfId="19"/>
    <tableColumn id="3" name="Turno" dataDxfId="18"/>
    <tableColumn id="4" name="RFC" dataDxfId="17"/>
    <tableColumn id="5" name="CURP" dataDxfId="16"/>
    <tableColumn id="6" name="Nombre" dataDxfId="15"/>
    <tableColumn id="7" name="Funcion Real" dataDxfId="14"/>
    <tableColumn id="8" name="Horas que labora en el Centro de Trabajo" dataDxfId="13" dataCellStyle="Millares"/>
    <tableColumn id="11" name="Partida Presupuestal" dataDxfId="12"/>
    <tableColumn id="12" name="Código de Pago" dataDxfId="11"/>
    <tableColumn id="13" name="Clave de Unidad" dataDxfId="10"/>
    <tableColumn id="14" name="Clave de Sub Unidad" dataDxfId="9"/>
    <tableColumn id="15" name="Clave de Categoría" dataDxfId="8"/>
    <tableColumn id="16" name="Horas semana mes" dataDxfId="7" dataCellStyle="Millares"/>
    <tableColumn id="17" name="Número de plaza" dataDxfId="6"/>
    <tableColumn id="18" name="Tipo de Categoría" dataDxfId="5"/>
    <tableColumn id="19" name="Identificador de Contrato de Honorarios" dataDxfId="4"/>
    <tableColumn id="20" name="Periodo de efecto de pago en el trimestre_x000a_Inicial" dataDxfId="3"/>
    <tableColumn id="21" name="Periodo de efecto de pago en el trimestre_x000a_Termino" dataDxfId="2"/>
    <tableColumn id="22" name="Percepciones pagadas en el Periodo de Comisión con Presupuesto Federal*" dataDxfId="1" dataCellStyle="Millares"/>
    <tableColumn id="23" name="Percepciones pagadas en el Periodo de Comisión con Presupuesto de otra fuente*" dataDxfId="0" dataCellStyle="Millares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T57"/>
  <sheetViews>
    <sheetView showGridLines="0" topLeftCell="A25" zoomScale="70" zoomScaleNormal="70" workbookViewId="0">
      <selection activeCell="S47" sqref="S47"/>
    </sheetView>
  </sheetViews>
  <sheetFormatPr baseColWidth="10" defaultRowHeight="15"/>
  <cols>
    <col min="1" max="1" width="3" customWidth="1"/>
    <col min="2" max="2" width="4.5703125" customWidth="1"/>
    <col min="3" max="3" width="9.5703125" customWidth="1"/>
    <col min="4" max="6" width="20.7109375" customWidth="1"/>
    <col min="7" max="7" width="13.5703125" customWidth="1"/>
    <col min="8" max="8" width="1.7109375" customWidth="1"/>
    <col min="9" max="9" width="14.28515625" customWidth="1"/>
    <col min="10" max="10" width="1.5703125" customWidth="1"/>
    <col min="11" max="11" width="15" customWidth="1"/>
    <col min="12" max="12" width="1.7109375" customWidth="1"/>
    <col min="13" max="13" width="15" customWidth="1"/>
    <col min="14" max="14" width="1.28515625" customWidth="1"/>
    <col min="15" max="15" width="15" customWidth="1"/>
    <col min="16" max="16" width="1.28515625" customWidth="1"/>
    <col min="17" max="17" width="15" customWidth="1"/>
    <col min="18" max="18" width="1.5703125" customWidth="1"/>
    <col min="19" max="19" width="15" customWidth="1"/>
    <col min="20" max="20" width="1.28515625" customWidth="1"/>
  </cols>
  <sheetData>
    <row r="9" spans="2:19" ht="15" customHeight="1"/>
    <row r="10" spans="2:19" ht="21" customHeight="1">
      <c r="C10" s="342" t="s">
        <v>0</v>
      </c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</row>
    <row r="11" spans="2:19" ht="21" customHeight="1"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</row>
    <row r="12" spans="2:19" ht="21" customHeight="1"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342"/>
      <c r="P12" s="342"/>
      <c r="Q12" s="342"/>
      <c r="R12" s="342"/>
      <c r="S12" s="342"/>
    </row>
    <row r="15" spans="2:19" ht="15" customHeight="1"/>
    <row r="16" spans="2:19" ht="18.75">
      <c r="B16" s="355" t="s">
        <v>1</v>
      </c>
      <c r="C16" s="355"/>
      <c r="D16" s="355"/>
      <c r="E16" s="356" t="s">
        <v>273</v>
      </c>
      <c r="F16" s="356"/>
      <c r="G16" s="356"/>
      <c r="H16" s="356"/>
      <c r="I16" s="356"/>
      <c r="J16" s="356"/>
      <c r="K16" s="356"/>
      <c r="L16" s="356"/>
      <c r="M16" s="356"/>
      <c r="N16" s="356"/>
      <c r="O16" s="356"/>
      <c r="P16" s="356"/>
      <c r="Q16" s="356"/>
      <c r="R16" s="356"/>
      <c r="S16" s="356"/>
    </row>
    <row r="17" spans="2:20" ht="18.75">
      <c r="B17" s="127" t="s">
        <v>2</v>
      </c>
      <c r="E17" s="356" t="s">
        <v>238</v>
      </c>
      <c r="F17" s="356"/>
      <c r="G17" s="356"/>
      <c r="H17" s="356"/>
      <c r="I17" s="356"/>
      <c r="J17" s="356"/>
      <c r="K17" s="356"/>
      <c r="L17" s="356"/>
      <c r="M17" s="356"/>
      <c r="N17" s="356"/>
      <c r="O17" s="356"/>
      <c r="P17" s="356"/>
      <c r="Q17" s="356"/>
      <c r="R17" s="356"/>
      <c r="S17" s="356"/>
    </row>
    <row r="18" spans="2:20" ht="18.75">
      <c r="B18" s="127" t="s">
        <v>3</v>
      </c>
      <c r="D18" s="185"/>
      <c r="E18" s="343" t="s">
        <v>269</v>
      </c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</row>
    <row r="20" spans="2:20" ht="32.25" thickBot="1">
      <c r="I20" s="1" t="s">
        <v>259</v>
      </c>
      <c r="J20" s="1"/>
      <c r="K20" s="1" t="s">
        <v>4</v>
      </c>
      <c r="L20" s="1"/>
      <c r="M20" s="2" t="s">
        <v>260</v>
      </c>
      <c r="N20" s="1"/>
      <c r="O20" s="146" t="s">
        <v>261</v>
      </c>
      <c r="P20" s="1"/>
      <c r="Q20" s="2" t="s">
        <v>247</v>
      </c>
      <c r="R20" s="1"/>
      <c r="S20" s="2" t="s">
        <v>6</v>
      </c>
      <c r="T20" s="1"/>
    </row>
    <row r="21" spans="2:20" ht="15.75">
      <c r="I21" s="3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2:20" ht="15.7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75"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4" customHeight="1">
      <c r="B24" s="168">
        <v>1</v>
      </c>
      <c r="C24" s="125" t="s">
        <v>7</v>
      </c>
      <c r="D24" s="357" t="s">
        <v>8</v>
      </c>
      <c r="E24" s="357"/>
      <c r="F24" s="357"/>
      <c r="G24" s="358"/>
      <c r="H24" s="123"/>
      <c r="I24" s="147">
        <v>0</v>
      </c>
      <c r="J24" s="169"/>
      <c r="K24" s="147">
        <v>1</v>
      </c>
      <c r="L24" s="169"/>
      <c r="M24" s="147">
        <v>3</v>
      </c>
      <c r="N24" s="147"/>
      <c r="O24" s="147">
        <v>3</v>
      </c>
      <c r="P24" s="147"/>
      <c r="Q24" s="147">
        <v>193230.18</v>
      </c>
      <c r="R24" s="169"/>
      <c r="S24" s="147">
        <v>0</v>
      </c>
      <c r="T24" s="4"/>
    </row>
    <row r="25" spans="2:20" ht="24" customHeight="1">
      <c r="B25" s="168">
        <v>2</v>
      </c>
      <c r="C25" s="125" t="s">
        <v>9</v>
      </c>
      <c r="D25" s="357" t="s">
        <v>10</v>
      </c>
      <c r="E25" s="357"/>
      <c r="F25" s="357"/>
      <c r="G25" s="358"/>
      <c r="H25" s="123"/>
      <c r="I25" s="147">
        <v>0</v>
      </c>
      <c r="J25" s="169"/>
      <c r="K25" s="147">
        <v>1</v>
      </c>
      <c r="L25" s="169"/>
      <c r="M25" s="147">
        <v>2</v>
      </c>
      <c r="N25" s="147"/>
      <c r="O25" s="147">
        <v>2</v>
      </c>
      <c r="P25" s="147"/>
      <c r="Q25" s="147">
        <v>0</v>
      </c>
      <c r="R25" s="169"/>
      <c r="S25" s="147">
        <v>0</v>
      </c>
      <c r="T25" s="4"/>
    </row>
    <row r="26" spans="2:20" ht="42" customHeight="1">
      <c r="B26" s="168">
        <v>3</v>
      </c>
      <c r="C26" s="125" t="s">
        <v>11</v>
      </c>
      <c r="D26" s="359" t="s">
        <v>12</v>
      </c>
      <c r="E26" s="359"/>
      <c r="F26" s="359"/>
      <c r="G26" s="360"/>
      <c r="H26" s="124"/>
      <c r="I26" s="147">
        <v>0</v>
      </c>
      <c r="J26" s="169"/>
      <c r="K26" s="147">
        <v>1</v>
      </c>
      <c r="L26" s="169"/>
      <c r="M26" s="147">
        <v>0</v>
      </c>
      <c r="N26" s="147"/>
      <c r="O26" s="147">
        <v>0</v>
      </c>
      <c r="P26" s="147"/>
      <c r="Q26" s="147">
        <v>0</v>
      </c>
      <c r="R26" s="169"/>
      <c r="S26" s="147">
        <v>0</v>
      </c>
      <c r="T26" s="4"/>
    </row>
    <row r="27" spans="2:20" ht="24" customHeight="1">
      <c r="B27" s="168">
        <v>4</v>
      </c>
      <c r="C27" s="125" t="s">
        <v>13</v>
      </c>
      <c r="D27" s="353" t="s">
        <v>14</v>
      </c>
      <c r="E27" s="353"/>
      <c r="F27" s="353"/>
      <c r="G27" s="354"/>
      <c r="H27" s="123"/>
      <c r="I27" s="147">
        <v>0</v>
      </c>
      <c r="J27" s="169"/>
      <c r="K27" s="147">
        <v>5</v>
      </c>
      <c r="L27" s="169"/>
      <c r="M27" s="147">
        <v>221</v>
      </c>
      <c r="N27" s="147"/>
      <c r="O27" s="147">
        <v>221</v>
      </c>
      <c r="P27" s="169"/>
      <c r="Q27" s="147">
        <v>13821486.359999999</v>
      </c>
      <c r="R27" s="169"/>
      <c r="S27" s="147">
        <v>0</v>
      </c>
      <c r="T27" s="4"/>
    </row>
    <row r="28" spans="2:20" ht="24" customHeight="1">
      <c r="B28" s="168">
        <v>5</v>
      </c>
      <c r="C28" s="125" t="s">
        <v>15</v>
      </c>
      <c r="D28" s="353" t="s">
        <v>16</v>
      </c>
      <c r="E28" s="353"/>
      <c r="F28" s="353"/>
      <c r="G28" s="354"/>
      <c r="H28" s="123"/>
      <c r="I28" s="147">
        <v>0</v>
      </c>
      <c r="J28" s="169"/>
      <c r="K28" s="147">
        <v>5</v>
      </c>
      <c r="L28" s="169"/>
      <c r="M28" s="147">
        <v>211</v>
      </c>
      <c r="N28" s="147"/>
      <c r="O28" s="147">
        <v>211</v>
      </c>
      <c r="P28" s="147"/>
      <c r="Q28" s="147">
        <v>13497671.6</v>
      </c>
      <c r="R28" s="169"/>
      <c r="S28" s="147">
        <v>0</v>
      </c>
      <c r="T28" s="4"/>
    </row>
    <row r="29" spans="2:20" ht="24" customHeight="1">
      <c r="B29" s="168">
        <v>6</v>
      </c>
      <c r="C29" s="125" t="s">
        <v>17</v>
      </c>
      <c r="D29" s="353" t="s">
        <v>18</v>
      </c>
      <c r="E29" s="353"/>
      <c r="F29" s="353"/>
      <c r="G29" s="354"/>
      <c r="H29" s="123"/>
      <c r="I29" s="147">
        <v>0</v>
      </c>
      <c r="J29" s="169"/>
      <c r="K29" s="147">
        <v>1</v>
      </c>
      <c r="L29" s="169"/>
      <c r="M29" s="147">
        <v>0</v>
      </c>
      <c r="N29" s="147"/>
      <c r="O29" s="147">
        <v>0</v>
      </c>
      <c r="P29" s="147"/>
      <c r="Q29" s="147">
        <v>0</v>
      </c>
      <c r="R29" s="161"/>
      <c r="S29" s="147">
        <v>0</v>
      </c>
      <c r="T29" s="4"/>
    </row>
    <row r="30" spans="2:20" ht="24" customHeight="1">
      <c r="B30" s="168">
        <v>7</v>
      </c>
      <c r="C30" s="125" t="s">
        <v>263</v>
      </c>
      <c r="D30" s="353" t="s">
        <v>19</v>
      </c>
      <c r="E30" s="353"/>
      <c r="F30" s="353"/>
      <c r="G30" s="354"/>
      <c r="H30" s="123"/>
      <c r="I30" s="147">
        <v>4</v>
      </c>
      <c r="J30" s="169"/>
      <c r="K30" s="147">
        <v>1</v>
      </c>
      <c r="L30" s="169"/>
      <c r="M30" s="147">
        <v>4</v>
      </c>
      <c r="N30" s="147"/>
      <c r="O30" s="147">
        <v>4</v>
      </c>
      <c r="P30" s="147"/>
      <c r="Q30" s="147">
        <v>0</v>
      </c>
      <c r="R30" s="161"/>
      <c r="S30" s="147">
        <v>0</v>
      </c>
      <c r="T30" s="4"/>
    </row>
    <row r="31" spans="2:20" ht="24" customHeight="1">
      <c r="B31" s="168">
        <v>8</v>
      </c>
      <c r="C31" s="125" t="s">
        <v>264</v>
      </c>
      <c r="D31" s="353" t="s">
        <v>20</v>
      </c>
      <c r="E31" s="353"/>
      <c r="F31" s="353"/>
      <c r="G31" s="354"/>
      <c r="H31" s="123"/>
      <c r="I31" s="147">
        <v>4</v>
      </c>
      <c r="J31" s="169"/>
      <c r="K31" s="147">
        <v>1</v>
      </c>
      <c r="L31" s="169"/>
      <c r="M31" s="147">
        <v>4</v>
      </c>
      <c r="N31" s="147"/>
      <c r="O31" s="147">
        <v>4</v>
      </c>
      <c r="P31" s="147"/>
      <c r="Q31" s="147">
        <v>272354.58</v>
      </c>
      <c r="R31" s="169"/>
      <c r="S31" s="147">
        <v>0</v>
      </c>
      <c r="T31" s="4"/>
    </row>
    <row r="32" spans="2:20" ht="24" customHeight="1">
      <c r="B32" s="168">
        <v>9</v>
      </c>
      <c r="C32" s="125" t="s">
        <v>21</v>
      </c>
      <c r="D32" s="353" t="s">
        <v>22</v>
      </c>
      <c r="E32" s="353"/>
      <c r="F32" s="353"/>
      <c r="G32" s="354"/>
      <c r="H32" s="123"/>
      <c r="I32" s="147">
        <v>0</v>
      </c>
      <c r="J32" s="169"/>
      <c r="K32" s="147">
        <v>1</v>
      </c>
      <c r="L32" s="169"/>
      <c r="M32" s="147">
        <v>11</v>
      </c>
      <c r="N32" s="147"/>
      <c r="O32" s="147">
        <v>11</v>
      </c>
      <c r="P32" s="147"/>
      <c r="Q32" s="147">
        <v>282309.71999999997</v>
      </c>
      <c r="R32" s="169"/>
      <c r="S32" s="147">
        <v>0</v>
      </c>
      <c r="T32" s="4"/>
    </row>
    <row r="33" spans="2:20" ht="24" customHeight="1">
      <c r="B33" s="168">
        <v>10</v>
      </c>
      <c r="C33" s="125" t="s">
        <v>23</v>
      </c>
      <c r="D33" s="353" t="s">
        <v>24</v>
      </c>
      <c r="E33" s="353"/>
      <c r="F33" s="353"/>
      <c r="G33" s="354"/>
      <c r="H33" s="123"/>
      <c r="I33" s="147">
        <v>0</v>
      </c>
      <c r="J33" s="169"/>
      <c r="K33" s="147">
        <v>1</v>
      </c>
      <c r="L33" s="169"/>
      <c r="M33" s="147">
        <v>0</v>
      </c>
      <c r="N33" s="147"/>
      <c r="O33" s="147">
        <v>0</v>
      </c>
      <c r="P33" s="147"/>
      <c r="Q33" s="147">
        <v>0</v>
      </c>
      <c r="R33" s="169"/>
      <c r="S33" s="147">
        <v>0</v>
      </c>
      <c r="T33" s="4"/>
    </row>
    <row r="34" spans="2:20" ht="24" customHeight="1">
      <c r="B34" s="168">
        <v>11</v>
      </c>
      <c r="C34" s="125" t="s">
        <v>25</v>
      </c>
      <c r="D34" s="353" t="s">
        <v>26</v>
      </c>
      <c r="E34" s="353"/>
      <c r="F34" s="353"/>
      <c r="G34" s="354"/>
      <c r="H34" s="123"/>
      <c r="I34" s="147">
        <v>0</v>
      </c>
      <c r="J34" s="169"/>
      <c r="K34" s="147">
        <v>1</v>
      </c>
      <c r="L34" s="169"/>
      <c r="M34" s="147">
        <v>0</v>
      </c>
      <c r="N34" s="147"/>
      <c r="O34" s="147">
        <v>0</v>
      </c>
      <c r="P34" s="147"/>
      <c r="Q34" s="147">
        <v>0</v>
      </c>
      <c r="R34" s="169"/>
      <c r="S34" s="147">
        <v>0</v>
      </c>
      <c r="T34" s="4"/>
    </row>
    <row r="35" spans="2:20" ht="24" customHeight="1">
      <c r="B35" s="168">
        <v>12</v>
      </c>
      <c r="C35" s="125" t="s">
        <v>27</v>
      </c>
      <c r="D35" s="353" t="s">
        <v>28</v>
      </c>
      <c r="E35" s="353"/>
      <c r="F35" s="353"/>
      <c r="G35" s="354"/>
      <c r="H35" s="123"/>
      <c r="I35" s="147">
        <v>0</v>
      </c>
      <c r="J35" s="169"/>
      <c r="K35" s="147">
        <v>1</v>
      </c>
      <c r="L35" s="169"/>
      <c r="M35" s="147">
        <v>0</v>
      </c>
      <c r="N35" s="147"/>
      <c r="O35" s="147">
        <v>0</v>
      </c>
      <c r="P35" s="147"/>
      <c r="Q35" s="147">
        <v>0</v>
      </c>
      <c r="R35" s="169"/>
      <c r="S35" s="147">
        <v>0</v>
      </c>
      <c r="T35" s="4"/>
    </row>
    <row r="36" spans="2:20" ht="24" customHeight="1">
      <c r="B36" s="168">
        <v>13</v>
      </c>
      <c r="C36" s="125" t="s">
        <v>29</v>
      </c>
      <c r="D36" s="353" t="s">
        <v>30</v>
      </c>
      <c r="E36" s="353"/>
      <c r="F36" s="353"/>
      <c r="G36" s="354"/>
      <c r="H36" s="123"/>
      <c r="I36" s="147">
        <v>0</v>
      </c>
      <c r="J36" s="169"/>
      <c r="K36" s="147">
        <v>1</v>
      </c>
      <c r="L36" s="169"/>
      <c r="M36" s="147">
        <v>0</v>
      </c>
      <c r="N36" s="147"/>
      <c r="O36" s="147">
        <v>0</v>
      </c>
      <c r="P36" s="147"/>
      <c r="Q36" s="147">
        <v>0</v>
      </c>
      <c r="R36" s="169"/>
      <c r="S36" s="147">
        <v>0</v>
      </c>
      <c r="T36" s="4"/>
    </row>
    <row r="37" spans="2:20" ht="40.5" customHeight="1">
      <c r="B37" s="168">
        <v>14</v>
      </c>
      <c r="C37" s="125" t="s">
        <v>31</v>
      </c>
      <c r="D37" s="359" t="s">
        <v>32</v>
      </c>
      <c r="E37" s="359"/>
      <c r="F37" s="359"/>
      <c r="G37" s="360"/>
      <c r="H37" s="124"/>
      <c r="I37" s="147">
        <v>0</v>
      </c>
      <c r="J37" s="169"/>
      <c r="K37" s="147">
        <v>1</v>
      </c>
      <c r="L37" s="169"/>
      <c r="M37" s="147">
        <v>0</v>
      </c>
      <c r="N37" s="147"/>
      <c r="O37" s="147">
        <v>0</v>
      </c>
      <c r="P37" s="147"/>
      <c r="Q37" s="147">
        <v>0</v>
      </c>
      <c r="R37" s="169"/>
      <c r="S37" s="147">
        <v>0</v>
      </c>
      <c r="T37" s="4"/>
    </row>
    <row r="38" spans="2:20" ht="41.25" customHeight="1">
      <c r="B38" s="168">
        <v>15</v>
      </c>
      <c r="C38" s="125" t="s">
        <v>33</v>
      </c>
      <c r="D38" s="359" t="s">
        <v>34</v>
      </c>
      <c r="E38" s="359"/>
      <c r="F38" s="359"/>
      <c r="G38" s="360"/>
      <c r="H38" s="124"/>
      <c r="I38" s="147">
        <v>0</v>
      </c>
      <c r="J38" s="169"/>
      <c r="K38" s="147">
        <v>1</v>
      </c>
      <c r="L38" s="169"/>
      <c r="M38" s="147">
        <v>0</v>
      </c>
      <c r="N38" s="147"/>
      <c r="O38" s="147">
        <v>0</v>
      </c>
      <c r="P38" s="147"/>
      <c r="Q38" s="147">
        <v>0</v>
      </c>
      <c r="R38" s="169"/>
      <c r="S38" s="147">
        <v>0</v>
      </c>
      <c r="T38" s="4"/>
    </row>
    <row r="39" spans="2:20" ht="60" customHeight="1">
      <c r="B39" s="168">
        <v>16</v>
      </c>
      <c r="C39" s="125" t="s">
        <v>35</v>
      </c>
      <c r="D39" s="344" t="s">
        <v>36</v>
      </c>
      <c r="E39" s="344"/>
      <c r="F39" s="344"/>
      <c r="G39" s="345"/>
      <c r="H39" s="124"/>
      <c r="I39" s="147">
        <v>0</v>
      </c>
      <c r="J39" s="169"/>
      <c r="K39" s="147">
        <v>1</v>
      </c>
      <c r="L39" s="169"/>
      <c r="M39" s="147">
        <v>0</v>
      </c>
      <c r="N39" s="147"/>
      <c r="O39" s="147">
        <v>0</v>
      </c>
      <c r="P39" s="147"/>
      <c r="Q39" s="147">
        <v>0</v>
      </c>
      <c r="R39" s="169"/>
      <c r="S39" s="147">
        <v>0</v>
      </c>
      <c r="T39" s="4"/>
    </row>
    <row r="40" spans="2:20" ht="24" customHeight="1">
      <c r="B40" s="168">
        <v>17</v>
      </c>
      <c r="C40" s="125" t="s">
        <v>248</v>
      </c>
      <c r="D40" s="344" t="s">
        <v>228</v>
      </c>
      <c r="E40" s="344"/>
      <c r="F40" s="344"/>
      <c r="G40" s="345"/>
      <c r="H40" s="124"/>
      <c r="I40" s="147">
        <v>0</v>
      </c>
      <c r="J40" s="169"/>
      <c r="K40" s="147">
        <v>1</v>
      </c>
      <c r="L40" s="169"/>
      <c r="M40" s="147">
        <v>0</v>
      </c>
      <c r="N40" s="147"/>
      <c r="O40" s="147">
        <v>0</v>
      </c>
      <c r="P40" s="147"/>
      <c r="Q40" s="169">
        <v>0</v>
      </c>
      <c r="R40" s="169"/>
      <c r="S40" s="169">
        <v>0</v>
      </c>
      <c r="T40" s="4"/>
    </row>
    <row r="41" spans="2:20">
      <c r="D41" s="5"/>
      <c r="E41" s="5"/>
      <c r="F41" s="5"/>
      <c r="G41" s="5"/>
      <c r="H41" s="5"/>
      <c r="I41" s="6"/>
    </row>
    <row r="42" spans="2:20">
      <c r="D42" s="5"/>
      <c r="E42" s="5"/>
      <c r="F42" s="5"/>
      <c r="G42" s="5"/>
      <c r="H42" s="5"/>
    </row>
    <row r="45" spans="2:20">
      <c r="C45" s="143"/>
      <c r="D45" s="144"/>
      <c r="E45" s="144"/>
      <c r="F45" s="145"/>
    </row>
    <row r="46" spans="2:20">
      <c r="C46" s="346" t="s">
        <v>1121</v>
      </c>
      <c r="D46" s="347"/>
      <c r="E46" s="347"/>
      <c r="F46" s="348"/>
    </row>
    <row r="47" spans="2:20">
      <c r="C47" s="349" t="s">
        <v>37</v>
      </c>
      <c r="D47" s="350"/>
      <c r="E47" s="350"/>
      <c r="F47" s="351"/>
    </row>
    <row r="48" spans="2:20">
      <c r="C48" s="137"/>
      <c r="D48" s="138"/>
      <c r="E48" s="138"/>
      <c r="F48" s="139"/>
    </row>
    <row r="49" spans="3:6">
      <c r="C49" s="346" t="s">
        <v>1122</v>
      </c>
      <c r="D49" s="347"/>
      <c r="E49" s="347"/>
      <c r="F49" s="348"/>
    </row>
    <row r="50" spans="3:6">
      <c r="C50" s="349" t="s">
        <v>38</v>
      </c>
      <c r="D50" s="350"/>
      <c r="E50" s="350"/>
      <c r="F50" s="351"/>
    </row>
    <row r="51" spans="3:6">
      <c r="C51" s="137"/>
      <c r="D51" s="138"/>
      <c r="E51" s="138"/>
      <c r="F51" s="139"/>
    </row>
    <row r="52" spans="3:6">
      <c r="C52" s="346"/>
      <c r="D52" s="347"/>
      <c r="E52" s="347"/>
      <c r="F52" s="348"/>
    </row>
    <row r="53" spans="3:6">
      <c r="C53" s="349" t="s">
        <v>39</v>
      </c>
      <c r="D53" s="350"/>
      <c r="E53" s="350"/>
      <c r="F53" s="351"/>
    </row>
    <row r="54" spans="3:6">
      <c r="C54" s="137"/>
      <c r="D54" s="138"/>
      <c r="E54" s="138"/>
      <c r="F54" s="139"/>
    </row>
    <row r="55" spans="3:6">
      <c r="C55" s="352" t="s">
        <v>1133</v>
      </c>
      <c r="D55" s="347"/>
      <c r="E55" s="347"/>
      <c r="F55" s="348"/>
    </row>
    <row r="56" spans="3:6">
      <c r="C56" s="349" t="s">
        <v>262</v>
      </c>
      <c r="D56" s="350"/>
      <c r="E56" s="350"/>
      <c r="F56" s="351"/>
    </row>
    <row r="57" spans="3:6">
      <c r="C57" s="346"/>
      <c r="D57" s="347"/>
      <c r="E57" s="347"/>
      <c r="F57" s="348"/>
    </row>
  </sheetData>
  <mergeCells count="31"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</mergeCells>
  <hyperlinks>
    <hyperlink ref="D27" location="'II B) Y 1'!A1" display="'II B) Y 1'!A1"/>
    <hyperlink ref="D28" location="'II C y 1_'!A1" display="'II C y 1_'!A1"/>
    <hyperlink ref="D29" location="'II D) 2'!A1" display="'II D) 2'!A1"/>
    <hyperlink ref="D31" location="'II D) 4 A'!A1" display="'II D) 4 A'!A1"/>
    <hyperlink ref="D32" location="'II D) 6'!A1" display="'II D) 6'!A1"/>
    <hyperlink ref="D33" location="'II D) 7 1'!A1" display="'II D) 7 1'!A1"/>
    <hyperlink ref="D34" location="'II D) 7 2 '!A1" display="'II D) 7 2 '!A1"/>
    <hyperlink ref="D35" location="'II D) 7 3'!A1" display="'II D) 7 3'!A1"/>
    <hyperlink ref="D36" location="'E)'!A1" display="'E)'!A1"/>
    <hyperlink ref="D37" location="'F) 1'!A1" display="Trabajadores con Doble Asignación Salarial en Municipios no Colindantes Geográficamente"/>
    <hyperlink ref="D38" location="'F) 2'!A1" display="'F) 2'!A1"/>
    <hyperlink ref="C25" location="'A Y II D4'!A1" display="A y II D4"/>
    <hyperlink ref="C26" location="'B)'!A1" display="B   "/>
    <hyperlink ref="C27" location="'II B) Y 1'!A1" display="II B y 1"/>
    <hyperlink ref="C28" location="'II C y 1_'!A1" display="II C y 1"/>
    <hyperlink ref="C29" location="'II D) 2'!A1" display="II D2"/>
    <hyperlink ref="C30" location="'II D) 4'!A1" display="II D4"/>
    <hyperlink ref="C31" location="'II D) 4 A'!A1" display="II D 4A"/>
    <hyperlink ref="C32" location="'II D) 6'!A1" display="II D 6"/>
    <hyperlink ref="C33" location="'II D) 7 1'!A1" display="II D 71 "/>
    <hyperlink ref="C34" location="'II D) 7 2 '!A1" display="II D 72 "/>
    <hyperlink ref="C35" location="'II D) 7 3'!A1" display="II D 73 "/>
    <hyperlink ref="C36" location="'E)'!A1" display="E"/>
    <hyperlink ref="C37" location="'F) 1'!A1" display="F1"/>
    <hyperlink ref="C38" location="'F) 2'!A1" display="F2"/>
    <hyperlink ref="C39" location="'G)'!A1" display="G"/>
    <hyperlink ref="C24" location="'A Y  II D3'!A1" display="A y II D3"/>
    <hyperlink ref="D39" location="'G)'!A1" display="Trabajadores Cuyo Salario Básico Supere los Ingresos Promedio de un Docente en la Categoría más Alta del Tabulador Salarial Correspondiente a Cada Entidad"/>
    <hyperlink ref="D26" location="'B)'!A1" display="'B)'!A1"/>
    <hyperlink ref="D25" location="'A Y II D4'!A1" display="'A Y II D4'!A1"/>
    <hyperlink ref="D24" location="'A Y  II D3'!A1" display="Personal Comisionado"/>
    <hyperlink ref="D40:G40" location="H!A1" display="Movimientos de Personal por Centro de Trabajo"/>
    <hyperlink ref="D31:G31" location="'II D) 4- a'!A1" display="Trabajadores que Tramitaron Licencia Prejubilatoria en el Periodo"/>
    <hyperlink ref="D30:G30" location="'II D) 4 A'!A1" display="Trabajadores Jubilados en el Periodo"/>
  </hyperlinks>
  <printOptions horizontalCentered="1"/>
  <pageMargins left="0.51181102362204722" right="0.39370078740157483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Entidad Federativa" prompt="Elije una Entidad Federativa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>
          <x14:formula1>
            <xm:f>Listas!$B$5:$B$6</xm:f>
          </x14:formula1>
          <xm:sqref>E17:S17</xm:sqref>
        </x14:dataValidation>
        <x14:dataValidation type="list" allowBlank="1" showInputMessage="1" showErrorMessage="1">
          <x14:formula1>
            <xm:f>Listas!$B$12:$B$15</xm:f>
          </x14:formula1>
          <xm:sqref>E18:S18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4"/>
  <sheetViews>
    <sheetView showGridLines="0" topLeftCell="B10" zoomScale="93" zoomScaleNormal="93" workbookViewId="0">
      <selection activeCell="F43" sqref="F43"/>
    </sheetView>
  </sheetViews>
  <sheetFormatPr baseColWidth="10" defaultColWidth="38.140625" defaultRowHeight="15"/>
  <cols>
    <col min="1" max="1" width="1.42578125" customWidth="1"/>
    <col min="2" max="2" width="17.42578125" customWidth="1"/>
    <col min="3" max="3" width="19.85546875" customWidth="1"/>
    <col min="4" max="4" width="24.28515625" bestFit="1" customWidth="1"/>
    <col min="5" max="5" width="27.140625" customWidth="1"/>
    <col min="6" max="6" width="49.28515625" customWidth="1"/>
    <col min="7" max="7" width="16.7109375" customWidth="1"/>
    <col min="8" max="8" width="13.28515625" customWidth="1"/>
    <col min="9" max="9" width="11.85546875" customWidth="1"/>
    <col min="10" max="11" width="15.7109375" customWidth="1"/>
    <col min="12" max="12" width="61.7109375" customWidth="1"/>
    <col min="13" max="13" width="16.42578125" customWidth="1"/>
    <col min="14" max="14" width="0.7109375" hidden="1" customWidth="1"/>
    <col min="15" max="15" width="0.5703125" hidden="1" customWidth="1"/>
    <col min="16" max="16" width="2" hidden="1" customWidth="1"/>
    <col min="17" max="246" width="11.42578125" customWidth="1"/>
    <col min="247" max="248" width="3.7109375" customWidth="1"/>
    <col min="249" max="249" width="20.42578125" customWidth="1"/>
    <col min="250" max="250" width="24.28515625" bestFit="1" customWidth="1"/>
    <col min="251" max="251" width="22.42578125" bestFit="1" customWidth="1"/>
  </cols>
  <sheetData>
    <row r="1" spans="1:247" ht="15" customHeight="1"/>
    <row r="2" spans="1:247" ht="15" customHeight="1"/>
    <row r="3" spans="1:247" ht="15" customHeight="1"/>
    <row r="4" spans="1:247" ht="15" customHeight="1"/>
    <row r="5" spans="1:247" ht="15" customHeight="1"/>
    <row r="7" spans="1:247">
      <c r="B7" s="187" t="s">
        <v>145</v>
      </c>
      <c r="C7" s="188"/>
      <c r="D7" s="188"/>
      <c r="E7" s="188"/>
      <c r="F7" s="188"/>
      <c r="G7" s="188"/>
      <c r="H7" s="188"/>
      <c r="I7" s="188"/>
      <c r="J7" s="188"/>
      <c r="K7" s="188"/>
      <c r="L7" s="189" t="str">
        <f>'Caratula Resumen'!E16</f>
        <v>CHIHUAHUA</v>
      </c>
      <c r="M7" s="190"/>
    </row>
    <row r="8" spans="1:247" ht="18.75">
      <c r="B8" s="411" t="str">
        <f>'Caratula Resumen'!E17</f>
        <v>Fondo de Aportaciones para la Educación Tecnológica y de Adultos/Instituto Nacional para la Educación de los Adultos (FAETA/INEA)</v>
      </c>
      <c r="C8" s="412"/>
      <c r="D8" s="412"/>
      <c r="E8" s="412"/>
      <c r="F8" s="412"/>
      <c r="G8" s="412"/>
      <c r="H8" s="191"/>
      <c r="I8" s="191"/>
      <c r="J8" s="191"/>
      <c r="K8" s="191"/>
      <c r="L8" s="192" t="str">
        <f>'Caratula Resumen'!E18</f>
        <v>4to. Trimestre 2025</v>
      </c>
      <c r="M8" s="193"/>
      <c r="N8" s="134"/>
      <c r="O8" s="134"/>
      <c r="P8" s="134"/>
    </row>
    <row r="9" spans="1:247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247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247" ht="28.5" customHeight="1">
      <c r="A11" s="50"/>
      <c r="B11" s="368" t="s">
        <v>41</v>
      </c>
      <c r="C11" s="368" t="s">
        <v>140</v>
      </c>
      <c r="D11" s="368" t="s">
        <v>42</v>
      </c>
      <c r="E11" s="368" t="s">
        <v>43</v>
      </c>
      <c r="F11" s="368" t="s">
        <v>44</v>
      </c>
      <c r="G11" s="408" t="s">
        <v>146</v>
      </c>
      <c r="H11" s="368" t="s">
        <v>147</v>
      </c>
      <c r="I11" s="368"/>
      <c r="J11" s="368" t="s">
        <v>148</v>
      </c>
      <c r="K11" s="368"/>
      <c r="L11" s="408" t="s">
        <v>149</v>
      </c>
      <c r="M11" s="408" t="s">
        <v>150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</row>
    <row r="12" spans="1:247" ht="25.5">
      <c r="A12" s="50"/>
      <c r="B12" s="368"/>
      <c r="C12" s="368"/>
      <c r="D12" s="368"/>
      <c r="E12" s="368"/>
      <c r="F12" s="368"/>
      <c r="G12" s="408"/>
      <c r="H12" s="21" t="s">
        <v>61</v>
      </c>
      <c r="I12" s="21" t="s">
        <v>62</v>
      </c>
      <c r="J12" s="194" t="s">
        <v>64</v>
      </c>
      <c r="K12" s="21" t="s">
        <v>65</v>
      </c>
      <c r="L12" s="408"/>
      <c r="M12" s="408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</row>
    <row r="13" spans="1:247" s="161" customFormat="1" ht="15" customHeight="1">
      <c r="A13" s="129"/>
      <c r="B13" s="186" t="s">
        <v>273</v>
      </c>
      <c r="C13" s="186" t="s">
        <v>302</v>
      </c>
      <c r="D13" s="186" t="s">
        <v>932</v>
      </c>
      <c r="E13" s="186" t="s">
        <v>933</v>
      </c>
      <c r="F13" s="186" t="s">
        <v>934</v>
      </c>
      <c r="G13" s="186" t="s">
        <v>984</v>
      </c>
      <c r="H13" s="186"/>
      <c r="I13" s="186" t="s">
        <v>985</v>
      </c>
      <c r="J13" s="186">
        <v>20251001</v>
      </c>
      <c r="K13" s="186">
        <v>20251231</v>
      </c>
      <c r="L13" s="186" t="s">
        <v>986</v>
      </c>
      <c r="M13" s="298">
        <v>25664.52</v>
      </c>
    </row>
    <row r="14" spans="1:247" s="161" customFormat="1" ht="15" customHeight="1">
      <c r="A14" s="129"/>
      <c r="B14" s="186" t="s">
        <v>273</v>
      </c>
      <c r="C14" s="186" t="s">
        <v>302</v>
      </c>
      <c r="D14" s="186" t="s">
        <v>935</v>
      </c>
      <c r="E14" s="186" t="s">
        <v>936</v>
      </c>
      <c r="F14" s="186" t="s">
        <v>937</v>
      </c>
      <c r="G14" s="186" t="s">
        <v>984</v>
      </c>
      <c r="H14" s="186"/>
      <c r="I14" s="186" t="s">
        <v>985</v>
      </c>
      <c r="J14" s="186">
        <v>20251001</v>
      </c>
      <c r="K14" s="186">
        <v>20251231</v>
      </c>
      <c r="L14" s="186" t="s">
        <v>986</v>
      </c>
      <c r="M14" s="298">
        <v>25664.52</v>
      </c>
    </row>
    <row r="15" spans="1:247" s="161" customFormat="1" ht="15" customHeight="1">
      <c r="A15" s="129"/>
      <c r="B15" s="186" t="s">
        <v>273</v>
      </c>
      <c r="C15" s="186" t="s">
        <v>302</v>
      </c>
      <c r="D15" s="186" t="s">
        <v>1131</v>
      </c>
      <c r="E15" s="186" t="s">
        <v>1132</v>
      </c>
      <c r="F15" s="308" t="s">
        <v>1130</v>
      </c>
      <c r="G15" s="186" t="s">
        <v>984</v>
      </c>
      <c r="H15" s="186"/>
      <c r="I15" s="186" t="s">
        <v>985</v>
      </c>
      <c r="J15" s="186">
        <v>20251001</v>
      </c>
      <c r="K15" s="186">
        <v>20251231</v>
      </c>
      <c r="L15" s="186" t="s">
        <v>986</v>
      </c>
      <c r="M15" s="298">
        <v>25664.52</v>
      </c>
    </row>
    <row r="16" spans="1:247" s="161" customFormat="1" ht="15" customHeight="1">
      <c r="A16" s="129"/>
      <c r="B16" s="186" t="s">
        <v>273</v>
      </c>
      <c r="C16" s="186" t="s">
        <v>302</v>
      </c>
      <c r="D16" s="186" t="s">
        <v>938</v>
      </c>
      <c r="E16" s="186" t="s">
        <v>939</v>
      </c>
      <c r="F16" s="186" t="s">
        <v>940</v>
      </c>
      <c r="G16" s="186" t="s">
        <v>984</v>
      </c>
      <c r="H16" s="186"/>
      <c r="I16" s="186" t="s">
        <v>985</v>
      </c>
      <c r="J16" s="186">
        <v>20251001</v>
      </c>
      <c r="K16" s="186">
        <v>20251231</v>
      </c>
      <c r="L16" s="186" t="s">
        <v>986</v>
      </c>
      <c r="M16" s="298">
        <v>25664.52</v>
      </c>
    </row>
    <row r="17" spans="1:13" s="161" customFormat="1" ht="15" customHeight="1">
      <c r="A17" s="129"/>
      <c r="B17" s="186" t="s">
        <v>273</v>
      </c>
      <c r="C17" s="186" t="s">
        <v>302</v>
      </c>
      <c r="D17" s="186" t="s">
        <v>1098</v>
      </c>
      <c r="E17" s="186" t="s">
        <v>1099</v>
      </c>
      <c r="F17" s="186" t="s">
        <v>1100</v>
      </c>
      <c r="G17" s="186" t="s">
        <v>984</v>
      </c>
      <c r="H17" s="186"/>
      <c r="I17" s="186" t="s">
        <v>985</v>
      </c>
      <c r="J17" s="186">
        <v>20251001</v>
      </c>
      <c r="K17" s="186">
        <v>20251231</v>
      </c>
      <c r="L17" s="186" t="s">
        <v>986</v>
      </c>
      <c r="M17" s="298">
        <v>25664.52</v>
      </c>
    </row>
    <row r="18" spans="1:13" s="161" customFormat="1" ht="15" customHeight="1">
      <c r="A18" s="129"/>
      <c r="B18" s="186" t="s">
        <v>273</v>
      </c>
      <c r="C18" s="186" t="s">
        <v>302</v>
      </c>
      <c r="D18" s="186" t="s">
        <v>1101</v>
      </c>
      <c r="E18" s="186" t="s">
        <v>1102</v>
      </c>
      <c r="F18" s="186" t="s">
        <v>1103</v>
      </c>
      <c r="G18" s="186" t="s">
        <v>984</v>
      </c>
      <c r="H18" s="186"/>
      <c r="I18" s="186" t="s">
        <v>985</v>
      </c>
      <c r="J18" s="186">
        <v>20251001</v>
      </c>
      <c r="K18" s="186">
        <v>20251231</v>
      </c>
      <c r="L18" s="186" t="s">
        <v>986</v>
      </c>
      <c r="M18" s="298">
        <v>25664.52</v>
      </c>
    </row>
    <row r="19" spans="1:13" s="161" customFormat="1" ht="15" customHeight="1">
      <c r="A19" s="129"/>
      <c r="B19" s="186" t="s">
        <v>273</v>
      </c>
      <c r="C19" s="186" t="s">
        <v>302</v>
      </c>
      <c r="D19" s="186" t="s">
        <v>1106</v>
      </c>
      <c r="E19" s="186" t="s">
        <v>1107</v>
      </c>
      <c r="F19" s="186" t="s">
        <v>1108</v>
      </c>
      <c r="G19" s="186" t="s">
        <v>984</v>
      </c>
      <c r="H19" s="186"/>
      <c r="I19" s="186" t="s">
        <v>985</v>
      </c>
      <c r="J19" s="186">
        <v>20251001</v>
      </c>
      <c r="K19" s="186">
        <v>20251231</v>
      </c>
      <c r="L19" s="186" t="s">
        <v>986</v>
      </c>
      <c r="M19" s="298">
        <v>25664.52</v>
      </c>
    </row>
    <row r="20" spans="1:13" s="161" customFormat="1" ht="15" customHeight="1">
      <c r="A20" s="129"/>
      <c r="B20" s="186" t="s">
        <v>273</v>
      </c>
      <c r="C20" s="186" t="s">
        <v>302</v>
      </c>
      <c r="D20" s="186" t="s">
        <v>1109</v>
      </c>
      <c r="E20" s="186" t="s">
        <v>1110</v>
      </c>
      <c r="F20" s="186" t="s">
        <v>1111</v>
      </c>
      <c r="G20" s="186" t="s">
        <v>984</v>
      </c>
      <c r="H20" s="186"/>
      <c r="I20" s="186" t="s">
        <v>985</v>
      </c>
      <c r="J20" s="186">
        <v>20251001</v>
      </c>
      <c r="K20" s="186">
        <v>20251231</v>
      </c>
      <c r="L20" s="186" t="s">
        <v>986</v>
      </c>
      <c r="M20" s="298">
        <v>25664.52</v>
      </c>
    </row>
    <row r="21" spans="1:13" s="161" customFormat="1" ht="15" customHeight="1">
      <c r="A21" s="129"/>
      <c r="B21" s="186" t="s">
        <v>273</v>
      </c>
      <c r="C21" s="186" t="s">
        <v>302</v>
      </c>
      <c r="D21" s="186" t="s">
        <v>1112</v>
      </c>
      <c r="E21" s="186" t="s">
        <v>1113</v>
      </c>
      <c r="F21" s="186" t="s">
        <v>1114</v>
      </c>
      <c r="G21" s="186" t="s">
        <v>984</v>
      </c>
      <c r="H21" s="186"/>
      <c r="I21" s="186" t="s">
        <v>985</v>
      </c>
      <c r="J21" s="186">
        <v>20251001</v>
      </c>
      <c r="K21" s="186">
        <v>20251231</v>
      </c>
      <c r="L21" s="186" t="s">
        <v>986</v>
      </c>
      <c r="M21" s="298">
        <v>25664.52</v>
      </c>
    </row>
    <row r="22" spans="1:13" s="161" customFormat="1" ht="15" customHeight="1">
      <c r="A22" s="129"/>
      <c r="B22" s="186" t="s">
        <v>273</v>
      </c>
      <c r="C22" s="186" t="s">
        <v>302</v>
      </c>
      <c r="D22" s="186" t="s">
        <v>1115</v>
      </c>
      <c r="E22" s="186" t="s">
        <v>1116</v>
      </c>
      <c r="F22" s="186" t="s">
        <v>1117</v>
      </c>
      <c r="G22" s="186" t="s">
        <v>984</v>
      </c>
      <c r="H22" s="186"/>
      <c r="I22" s="186" t="s">
        <v>985</v>
      </c>
      <c r="J22" s="186">
        <v>20251001</v>
      </c>
      <c r="K22" s="186">
        <v>20251231</v>
      </c>
      <c r="L22" s="186" t="s">
        <v>986</v>
      </c>
      <c r="M22" s="298">
        <v>25664.52</v>
      </c>
    </row>
    <row r="23" spans="1:13" s="161" customFormat="1" ht="15" customHeight="1">
      <c r="A23" s="129"/>
      <c r="B23" s="186" t="s">
        <v>273</v>
      </c>
      <c r="C23" s="186" t="s">
        <v>302</v>
      </c>
      <c r="D23" s="186" t="s">
        <v>1118</v>
      </c>
      <c r="E23" s="186" t="s">
        <v>1119</v>
      </c>
      <c r="F23" s="186" t="s">
        <v>1120</v>
      </c>
      <c r="G23" s="186" t="s">
        <v>984</v>
      </c>
      <c r="H23" s="186"/>
      <c r="I23" s="186" t="s">
        <v>985</v>
      </c>
      <c r="J23" s="186">
        <v>20251001</v>
      </c>
      <c r="K23" s="186">
        <v>20251231</v>
      </c>
      <c r="L23" s="186" t="s">
        <v>986</v>
      </c>
      <c r="M23" s="298">
        <v>25664.52</v>
      </c>
    </row>
    <row r="24" spans="1:13">
      <c r="B24" s="45" t="s">
        <v>151</v>
      </c>
      <c r="C24" s="10"/>
      <c r="D24" s="170">
        <v>11</v>
      </c>
      <c r="E24" s="29"/>
      <c r="F24" s="29"/>
      <c r="G24" s="29"/>
      <c r="H24" s="29"/>
      <c r="L24" s="51" t="s">
        <v>152</v>
      </c>
      <c r="M24" s="179">
        <f>SUM(M13:M23)</f>
        <v>282309.71999999997</v>
      </c>
    </row>
    <row r="25" spans="1:13">
      <c r="B25" s="100"/>
      <c r="C25" s="29"/>
      <c r="D25" s="29"/>
      <c r="E25" s="29"/>
      <c r="F25" s="29"/>
      <c r="G25" s="29"/>
      <c r="H25" s="29"/>
      <c r="I25" s="10"/>
      <c r="J25" s="29"/>
      <c r="K25" s="29"/>
      <c r="L25" s="29"/>
      <c r="M25" s="30"/>
    </row>
    <row r="26" spans="1:13">
      <c r="B26" s="100"/>
      <c r="C26" s="29"/>
      <c r="D26" s="29"/>
      <c r="E26" s="29"/>
      <c r="F26" s="29"/>
      <c r="G26" s="29"/>
      <c r="H26" s="29"/>
      <c r="I26" s="10"/>
      <c r="J26" s="29"/>
      <c r="K26" s="29"/>
      <c r="L26" s="29"/>
      <c r="M26" s="30"/>
    </row>
    <row r="27" spans="1:13">
      <c r="B27" s="26"/>
      <c r="C27" s="27"/>
      <c r="E27" s="27"/>
      <c r="F27" s="27"/>
      <c r="G27" s="27"/>
      <c r="H27" s="27"/>
      <c r="J27" s="24" t="s">
        <v>153</v>
      </c>
      <c r="L27" s="180">
        <f>SUM(M13:M23)</f>
        <v>282309.71999999997</v>
      </c>
      <c r="M27" s="30"/>
    </row>
    <row r="28" spans="1:13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4"/>
    </row>
    <row r="29" spans="1:13">
      <c r="B29" s="27" t="s">
        <v>134</v>
      </c>
      <c r="C29" s="35"/>
      <c r="D29" s="35"/>
      <c r="E29" s="90"/>
      <c r="F29" s="35"/>
      <c r="G29" s="35"/>
      <c r="H29" s="35"/>
      <c r="I29" s="35"/>
      <c r="J29" s="35"/>
      <c r="K29" s="35"/>
      <c r="L29" s="35"/>
      <c r="M29" s="35"/>
    </row>
    <row r="30" spans="1:13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</row>
    <row r="31" spans="1:13">
      <c r="B31" s="143"/>
      <c r="C31" s="144"/>
      <c r="D31" s="145"/>
    </row>
    <row r="32" spans="1:13">
      <c r="B32" s="346" t="s">
        <v>1123</v>
      </c>
      <c r="C32" s="347"/>
      <c r="D32" s="348"/>
    </row>
    <row r="33" spans="2:4">
      <c r="B33" s="349" t="s">
        <v>37</v>
      </c>
      <c r="C33" s="350"/>
      <c r="D33" s="351"/>
    </row>
    <row r="34" spans="2:4">
      <c r="B34" s="137"/>
      <c r="C34" s="138"/>
      <c r="D34" s="139"/>
    </row>
    <row r="35" spans="2:4">
      <c r="B35" s="346" t="s">
        <v>1122</v>
      </c>
      <c r="C35" s="347"/>
      <c r="D35" s="348"/>
    </row>
    <row r="36" spans="2:4">
      <c r="B36" s="349" t="s">
        <v>38</v>
      </c>
      <c r="C36" s="350"/>
      <c r="D36" s="351"/>
    </row>
    <row r="37" spans="2:4">
      <c r="B37" s="137"/>
      <c r="C37" s="138"/>
      <c r="D37" s="139"/>
    </row>
    <row r="38" spans="2:4">
      <c r="B38" s="346"/>
      <c r="C38" s="347"/>
      <c r="D38" s="348"/>
    </row>
    <row r="39" spans="2:4">
      <c r="B39" s="349" t="s">
        <v>39</v>
      </c>
      <c r="C39" s="350"/>
      <c r="D39" s="351"/>
    </row>
    <row r="40" spans="2:4">
      <c r="B40" s="137"/>
      <c r="C40" s="138"/>
      <c r="D40" s="139"/>
    </row>
    <row r="41" spans="2:4">
      <c r="B41" s="352" t="s">
        <v>1133</v>
      </c>
      <c r="C41" s="347"/>
      <c r="D41" s="348"/>
    </row>
    <row r="42" spans="2:4">
      <c r="B42" s="349" t="s">
        <v>262</v>
      </c>
      <c r="C42" s="350"/>
      <c r="D42" s="351"/>
    </row>
    <row r="43" spans="2:4">
      <c r="B43" s="140"/>
      <c r="C43" s="141"/>
      <c r="D43" s="142"/>
    </row>
    <row r="44" spans="2:4">
      <c r="B44" s="161"/>
      <c r="C44" s="161"/>
      <c r="D44" s="161"/>
    </row>
  </sheetData>
  <sheetProtection insertRows="0" deleteRows="0" autoFilter="0"/>
  <mergeCells count="19">
    <mergeCell ref="B8:G8"/>
    <mergeCell ref="B41:D41"/>
    <mergeCell ref="B42:D42"/>
    <mergeCell ref="B32:D32"/>
    <mergeCell ref="B33:D33"/>
    <mergeCell ref="B35:D35"/>
    <mergeCell ref="B36:D36"/>
    <mergeCell ref="B38:D38"/>
    <mergeCell ref="B39:D39"/>
    <mergeCell ref="J11:K11"/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</mergeCells>
  <dataValidations disablePrompts="1" count="1">
    <dataValidation allowBlank="1" showInputMessage="1" showErrorMessage="1" sqref="B8:G8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>
          <x14:formula1>
            <xm:f>Listas!$B$5:$B$6</xm:f>
          </x14:formula1>
          <xm:sqref>N8:P8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4"/>
  <sheetViews>
    <sheetView showGridLines="0" zoomScale="70" zoomScaleNormal="70" workbookViewId="0">
      <pane ySplit="12" topLeftCell="A19" activePane="bottomLeft" state="frozen"/>
      <selection activeCell="Q23" sqref="Q23"/>
      <selection pane="bottomLeft" activeCell="I47" sqref="I47"/>
    </sheetView>
  </sheetViews>
  <sheetFormatPr baseColWidth="10" defaultRowHeight="15"/>
  <cols>
    <col min="1" max="1" width="1" customWidth="1"/>
    <col min="2" max="4" width="12.85546875" customWidth="1"/>
    <col min="5" max="5" width="56.42578125" customWidth="1"/>
    <col min="6" max="6" width="19.140625" customWidth="1"/>
    <col min="7" max="7" width="16.140625" customWidth="1"/>
    <col min="8" max="9" width="12" customWidth="1"/>
    <col min="10" max="10" width="37.140625" customWidth="1"/>
    <col min="11" max="13" width="12.85546875" customWidth="1"/>
    <col min="14" max="16" width="20.7109375" customWidth="1"/>
    <col min="17" max="18" width="14.140625" customWidth="1"/>
    <col min="19" max="19" width="23.140625" customWidth="1"/>
    <col min="255" max="255" width="3.7109375" customWidth="1"/>
  </cols>
  <sheetData>
    <row r="1" spans="2:19" ht="15" customHeight="1"/>
    <row r="2" spans="2:19" ht="15" customHeight="1"/>
    <row r="3" spans="2:19" ht="15" customHeight="1"/>
    <row r="4" spans="2:19" ht="15" customHeight="1"/>
    <row r="5" spans="2:19" ht="15" customHeight="1"/>
    <row r="6" spans="2:19" ht="15" customHeight="1"/>
    <row r="7" spans="2:19">
      <c r="B7" s="187" t="s">
        <v>154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413" t="str">
        <f>'Caratula Resumen'!E16</f>
        <v>CHIHUAHUA</v>
      </c>
      <c r="Q7" s="413"/>
      <c r="R7" s="413"/>
      <c r="S7" s="195"/>
    </row>
    <row r="8" spans="2:19">
      <c r="B8" s="411" t="str">
        <f>'Caratula Resumen'!E17</f>
        <v>Fondo de Aportaciones para la Educación Tecnológica y de Adultos/Instituto Nacional para la Educación de los Adultos (FAETA/INEA)</v>
      </c>
      <c r="C8" s="412"/>
      <c r="D8" s="412"/>
      <c r="E8" s="412"/>
      <c r="F8" s="412"/>
      <c r="G8" s="412"/>
      <c r="H8" s="412"/>
      <c r="I8" s="412"/>
      <c r="J8" s="412"/>
      <c r="K8" s="191"/>
      <c r="L8" s="191"/>
      <c r="M8" s="191"/>
      <c r="N8" s="191"/>
      <c r="O8" s="191"/>
      <c r="P8" s="415" t="str">
        <f>'Caratula Resumen'!E18</f>
        <v>4to. Trimestre 2025</v>
      </c>
      <c r="Q8" s="415"/>
      <c r="R8" s="415"/>
      <c r="S8" s="196"/>
    </row>
    <row r="9" spans="2:19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2:19" ht="5.0999999999999996" customHeight="1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</row>
    <row r="11" spans="2:19" ht="22.5" customHeight="1">
      <c r="B11" s="414" t="s">
        <v>155</v>
      </c>
      <c r="C11" s="414" t="s">
        <v>156</v>
      </c>
      <c r="D11" s="414" t="s">
        <v>157</v>
      </c>
      <c r="E11" s="414" t="s">
        <v>158</v>
      </c>
      <c r="F11" s="408" t="s">
        <v>159</v>
      </c>
      <c r="G11" s="408" t="s">
        <v>57</v>
      </c>
      <c r="H11" s="409" t="s">
        <v>160</v>
      </c>
      <c r="I11" s="409"/>
      <c r="J11" s="409"/>
      <c r="K11" s="408" t="s">
        <v>130</v>
      </c>
      <c r="L11" s="408" t="s">
        <v>161</v>
      </c>
      <c r="M11" s="408" t="s">
        <v>162</v>
      </c>
      <c r="N11" s="408" t="s">
        <v>163</v>
      </c>
      <c r="O11" s="408" t="s">
        <v>164</v>
      </c>
      <c r="P11" s="408" t="s">
        <v>165</v>
      </c>
      <c r="Q11" s="408" t="s">
        <v>166</v>
      </c>
      <c r="R11" s="408" t="s">
        <v>167</v>
      </c>
      <c r="S11" s="408" t="s">
        <v>168</v>
      </c>
    </row>
    <row r="12" spans="2:19" s="149" customFormat="1" ht="62.25" customHeight="1">
      <c r="B12" s="414"/>
      <c r="C12" s="414"/>
      <c r="D12" s="414"/>
      <c r="E12" s="414"/>
      <c r="F12" s="408"/>
      <c r="G12" s="408"/>
      <c r="H12" s="22" t="s">
        <v>117</v>
      </c>
      <c r="I12" s="22" t="s">
        <v>169</v>
      </c>
      <c r="J12" s="99" t="s">
        <v>170</v>
      </c>
      <c r="K12" s="408"/>
      <c r="L12" s="408"/>
      <c r="M12" s="408"/>
      <c r="N12" s="408"/>
      <c r="O12" s="408"/>
      <c r="P12" s="408"/>
      <c r="Q12" s="408"/>
      <c r="R12" s="408"/>
      <c r="S12" s="408"/>
    </row>
    <row r="13" spans="2:19" s="161" customFormat="1">
      <c r="B13" s="186">
        <v>6</v>
      </c>
      <c r="C13" s="186">
        <v>61</v>
      </c>
      <c r="D13" s="186">
        <v>62</v>
      </c>
      <c r="E13" s="186" t="s">
        <v>987</v>
      </c>
      <c r="F13" s="299">
        <v>1</v>
      </c>
      <c r="G13" s="186">
        <v>11301</v>
      </c>
      <c r="H13" s="299">
        <v>3</v>
      </c>
      <c r="I13" s="186" t="s">
        <v>945</v>
      </c>
      <c r="J13" s="186" t="s">
        <v>988</v>
      </c>
      <c r="K13" s="299" t="s">
        <v>989</v>
      </c>
      <c r="L13" s="186" t="s">
        <v>945</v>
      </c>
      <c r="M13" s="299">
        <v>2</v>
      </c>
      <c r="N13" s="299" t="s">
        <v>990</v>
      </c>
      <c r="O13" s="298">
        <v>8667.6</v>
      </c>
      <c r="P13" s="186">
        <v>0</v>
      </c>
      <c r="Q13" s="186">
        <v>1</v>
      </c>
      <c r="R13" s="186">
        <v>0</v>
      </c>
      <c r="S13" s="298">
        <v>24041.1</v>
      </c>
    </row>
    <row r="14" spans="2:19" s="161" customFormat="1">
      <c r="B14" s="186">
        <v>6</v>
      </c>
      <c r="C14" s="186">
        <v>61</v>
      </c>
      <c r="D14" s="186">
        <v>62</v>
      </c>
      <c r="E14" s="186" t="s">
        <v>987</v>
      </c>
      <c r="F14" s="299">
        <v>1</v>
      </c>
      <c r="G14" s="186">
        <v>11301</v>
      </c>
      <c r="H14" s="299">
        <v>3</v>
      </c>
      <c r="I14" s="186" t="s">
        <v>942</v>
      </c>
      <c r="J14" s="186" t="s">
        <v>991</v>
      </c>
      <c r="K14" s="299" t="s">
        <v>992</v>
      </c>
      <c r="L14" s="186" t="s">
        <v>942</v>
      </c>
      <c r="M14" s="299">
        <v>2</v>
      </c>
      <c r="N14" s="299" t="s">
        <v>990</v>
      </c>
      <c r="O14" s="298">
        <v>9586.7999999999993</v>
      </c>
      <c r="P14" s="186">
        <v>0</v>
      </c>
      <c r="Q14" s="186">
        <v>1</v>
      </c>
      <c r="R14" s="186">
        <v>0</v>
      </c>
      <c r="S14" s="298">
        <v>26590.649999999998</v>
      </c>
    </row>
    <row r="15" spans="2:19" s="161" customFormat="1">
      <c r="B15" s="186">
        <v>6</v>
      </c>
      <c r="C15" s="186">
        <v>61</v>
      </c>
      <c r="D15" s="186">
        <v>62</v>
      </c>
      <c r="E15" s="186" t="s">
        <v>987</v>
      </c>
      <c r="F15" s="299">
        <v>1</v>
      </c>
      <c r="G15" s="186">
        <v>11301</v>
      </c>
      <c r="H15" s="299">
        <v>3</v>
      </c>
      <c r="I15" s="186" t="s">
        <v>942</v>
      </c>
      <c r="J15" s="186" t="s">
        <v>991</v>
      </c>
      <c r="K15" s="299" t="s">
        <v>989</v>
      </c>
      <c r="L15" s="186" t="s">
        <v>942</v>
      </c>
      <c r="M15" s="299">
        <v>2</v>
      </c>
      <c r="N15" s="299" t="s">
        <v>990</v>
      </c>
      <c r="O15" s="298">
        <v>8667.6</v>
      </c>
      <c r="P15" s="186">
        <v>0</v>
      </c>
      <c r="Q15" s="186">
        <v>5</v>
      </c>
      <c r="R15" s="186">
        <v>0</v>
      </c>
      <c r="S15" s="298">
        <v>24041.1</v>
      </c>
    </row>
    <row r="16" spans="2:19" s="161" customFormat="1">
      <c r="B16" s="186">
        <v>6</v>
      </c>
      <c r="C16" s="186">
        <v>61</v>
      </c>
      <c r="D16" s="186">
        <v>62</v>
      </c>
      <c r="E16" s="186" t="s">
        <v>987</v>
      </c>
      <c r="F16" s="299">
        <v>1</v>
      </c>
      <c r="G16" s="186">
        <v>11301</v>
      </c>
      <c r="H16" s="299">
        <v>3</v>
      </c>
      <c r="I16" s="186" t="s">
        <v>952</v>
      </c>
      <c r="J16" s="186" t="s">
        <v>993</v>
      </c>
      <c r="K16" s="299" t="s">
        <v>989</v>
      </c>
      <c r="L16" s="186" t="s">
        <v>952</v>
      </c>
      <c r="M16" s="299">
        <v>2</v>
      </c>
      <c r="N16" s="299" t="s">
        <v>990</v>
      </c>
      <c r="O16" s="298">
        <v>8667.6</v>
      </c>
      <c r="P16" s="186">
        <v>0</v>
      </c>
      <c r="Q16" s="186">
        <v>1</v>
      </c>
      <c r="R16" s="186">
        <v>0</v>
      </c>
      <c r="S16" s="298">
        <v>24041.1</v>
      </c>
    </row>
    <row r="17" spans="2:19" s="161" customFormat="1">
      <c r="B17" s="186">
        <v>6</v>
      </c>
      <c r="C17" s="186">
        <v>61</v>
      </c>
      <c r="D17" s="186">
        <v>62</v>
      </c>
      <c r="E17" s="186" t="s">
        <v>987</v>
      </c>
      <c r="F17" s="299">
        <v>1</v>
      </c>
      <c r="G17" s="186">
        <v>11301</v>
      </c>
      <c r="H17" s="299">
        <v>3</v>
      </c>
      <c r="I17" s="186" t="s">
        <v>952</v>
      </c>
      <c r="J17" s="186" t="s">
        <v>993</v>
      </c>
      <c r="K17" s="299" t="s">
        <v>992</v>
      </c>
      <c r="L17" s="186" t="s">
        <v>952</v>
      </c>
      <c r="M17" s="299">
        <v>2</v>
      </c>
      <c r="N17" s="299" t="s">
        <v>990</v>
      </c>
      <c r="O17" s="298">
        <v>9586.7999999999993</v>
      </c>
      <c r="P17" s="186">
        <v>0</v>
      </c>
      <c r="Q17" s="186">
        <v>1</v>
      </c>
      <c r="R17" s="186">
        <v>0</v>
      </c>
      <c r="S17" s="298">
        <f>+O17*3</f>
        <v>28760.399999999998</v>
      </c>
    </row>
    <row r="18" spans="2:19" s="161" customFormat="1">
      <c r="B18" s="186">
        <v>6</v>
      </c>
      <c r="C18" s="186">
        <v>61</v>
      </c>
      <c r="D18" s="186">
        <v>62</v>
      </c>
      <c r="E18" s="186" t="s">
        <v>987</v>
      </c>
      <c r="F18" s="299">
        <v>1</v>
      </c>
      <c r="G18" s="186">
        <v>11301</v>
      </c>
      <c r="H18" s="299">
        <v>3</v>
      </c>
      <c r="I18" s="186" t="s">
        <v>954</v>
      </c>
      <c r="J18" s="186" t="s">
        <v>994</v>
      </c>
      <c r="K18" s="299" t="s">
        <v>989</v>
      </c>
      <c r="L18" s="186" t="s">
        <v>954</v>
      </c>
      <c r="M18" s="299">
        <v>2</v>
      </c>
      <c r="N18" s="299" t="s">
        <v>990</v>
      </c>
      <c r="O18" s="298">
        <v>8667.6</v>
      </c>
      <c r="P18" s="186">
        <v>0</v>
      </c>
      <c r="Q18" s="186">
        <v>12</v>
      </c>
      <c r="R18" s="186">
        <v>0</v>
      </c>
      <c r="S18" s="298">
        <f t="shared" ref="S18:S39" si="0">+O18*3</f>
        <v>26002.800000000003</v>
      </c>
    </row>
    <row r="19" spans="2:19" s="161" customFormat="1">
      <c r="B19" s="186">
        <v>6</v>
      </c>
      <c r="C19" s="186">
        <v>61</v>
      </c>
      <c r="D19" s="186">
        <v>62</v>
      </c>
      <c r="E19" s="186" t="s">
        <v>987</v>
      </c>
      <c r="F19" s="299">
        <v>1</v>
      </c>
      <c r="G19" s="186">
        <v>11301</v>
      </c>
      <c r="H19" s="299">
        <v>3</v>
      </c>
      <c r="I19" s="186" t="s">
        <v>954</v>
      </c>
      <c r="J19" s="186" t="s">
        <v>994</v>
      </c>
      <c r="K19" s="299" t="s">
        <v>992</v>
      </c>
      <c r="L19" s="186" t="s">
        <v>954</v>
      </c>
      <c r="M19" s="299">
        <v>2</v>
      </c>
      <c r="N19" s="299" t="s">
        <v>990</v>
      </c>
      <c r="O19" s="298">
        <v>9586.7999999999993</v>
      </c>
      <c r="P19" s="186">
        <v>0</v>
      </c>
      <c r="Q19" s="186">
        <v>2</v>
      </c>
      <c r="R19" s="186">
        <v>0</v>
      </c>
      <c r="S19" s="298">
        <f t="shared" si="0"/>
        <v>28760.399999999998</v>
      </c>
    </row>
    <row r="20" spans="2:19" s="161" customFormat="1">
      <c r="B20" s="186">
        <v>6</v>
      </c>
      <c r="C20" s="186">
        <v>61</v>
      </c>
      <c r="D20" s="186">
        <v>62</v>
      </c>
      <c r="E20" s="186" t="s">
        <v>987</v>
      </c>
      <c r="F20" s="299">
        <v>1</v>
      </c>
      <c r="G20" s="186">
        <v>11301</v>
      </c>
      <c r="H20" s="299">
        <v>3</v>
      </c>
      <c r="I20" s="186" t="s">
        <v>947</v>
      </c>
      <c r="J20" s="186" t="s">
        <v>995</v>
      </c>
      <c r="K20" s="299" t="s">
        <v>989</v>
      </c>
      <c r="L20" s="186" t="s">
        <v>947</v>
      </c>
      <c r="M20" s="299">
        <v>2</v>
      </c>
      <c r="N20" s="299" t="s">
        <v>990</v>
      </c>
      <c r="O20" s="298">
        <v>8667.6</v>
      </c>
      <c r="P20" s="186">
        <v>0</v>
      </c>
      <c r="Q20" s="186">
        <v>12</v>
      </c>
      <c r="R20" s="186">
        <v>0</v>
      </c>
      <c r="S20" s="298">
        <f t="shared" si="0"/>
        <v>26002.800000000003</v>
      </c>
    </row>
    <row r="21" spans="2:19" s="161" customFormat="1">
      <c r="B21" s="186">
        <v>6</v>
      </c>
      <c r="C21" s="186">
        <v>61</v>
      </c>
      <c r="D21" s="186">
        <v>62</v>
      </c>
      <c r="E21" s="186" t="s">
        <v>987</v>
      </c>
      <c r="F21" s="299">
        <v>1</v>
      </c>
      <c r="G21" s="186">
        <v>11301</v>
      </c>
      <c r="H21" s="299">
        <v>3</v>
      </c>
      <c r="I21" s="186" t="s">
        <v>956</v>
      </c>
      <c r="J21" s="186" t="s">
        <v>996</v>
      </c>
      <c r="K21" s="299" t="s">
        <v>989</v>
      </c>
      <c r="L21" s="186" t="s">
        <v>956</v>
      </c>
      <c r="M21" s="299">
        <v>2</v>
      </c>
      <c r="N21" s="299" t="s">
        <v>990</v>
      </c>
      <c r="O21" s="298">
        <v>8667.6</v>
      </c>
      <c r="P21" s="186">
        <v>0</v>
      </c>
      <c r="Q21" s="186">
        <v>11</v>
      </c>
      <c r="R21" s="186">
        <v>0</v>
      </c>
      <c r="S21" s="298">
        <f t="shared" si="0"/>
        <v>26002.800000000003</v>
      </c>
    </row>
    <row r="22" spans="2:19" s="161" customFormat="1">
      <c r="B22" s="186">
        <v>6</v>
      </c>
      <c r="C22" s="186">
        <v>61</v>
      </c>
      <c r="D22" s="186">
        <v>62</v>
      </c>
      <c r="E22" s="186" t="s">
        <v>987</v>
      </c>
      <c r="F22" s="299">
        <v>1</v>
      </c>
      <c r="G22" s="186">
        <v>11301</v>
      </c>
      <c r="H22" s="299">
        <v>3</v>
      </c>
      <c r="I22" s="186" t="s">
        <v>956</v>
      </c>
      <c r="J22" s="186" t="s">
        <v>996</v>
      </c>
      <c r="K22" s="299" t="s">
        <v>992</v>
      </c>
      <c r="L22" s="186" t="s">
        <v>956</v>
      </c>
      <c r="M22" s="299">
        <v>2</v>
      </c>
      <c r="N22" s="299" t="s">
        <v>990</v>
      </c>
      <c r="O22" s="298">
        <v>9586.7999999999993</v>
      </c>
      <c r="P22" s="186">
        <v>0</v>
      </c>
      <c r="Q22" s="186">
        <v>4</v>
      </c>
      <c r="R22" s="186">
        <v>0</v>
      </c>
      <c r="S22" s="298">
        <f t="shared" si="0"/>
        <v>28760.399999999998</v>
      </c>
    </row>
    <row r="23" spans="2:19" s="161" customFormat="1">
      <c r="B23" s="186">
        <v>6</v>
      </c>
      <c r="C23" s="186">
        <v>61</v>
      </c>
      <c r="D23" s="186">
        <v>62</v>
      </c>
      <c r="E23" s="186" t="s">
        <v>987</v>
      </c>
      <c r="F23" s="299">
        <v>1</v>
      </c>
      <c r="G23" s="186">
        <v>11301</v>
      </c>
      <c r="H23" s="299">
        <v>3</v>
      </c>
      <c r="I23" s="186" t="s">
        <v>318</v>
      </c>
      <c r="J23" s="186" t="s">
        <v>997</v>
      </c>
      <c r="K23" s="299" t="s">
        <v>989</v>
      </c>
      <c r="L23" s="186" t="s">
        <v>318</v>
      </c>
      <c r="M23" s="299">
        <v>3</v>
      </c>
      <c r="N23" s="299" t="s">
        <v>990</v>
      </c>
      <c r="O23" s="298">
        <v>8907</v>
      </c>
      <c r="P23" s="186">
        <v>0</v>
      </c>
      <c r="Q23" s="186">
        <v>14</v>
      </c>
      <c r="R23" s="186">
        <v>0</v>
      </c>
      <c r="S23" s="298">
        <f t="shared" si="0"/>
        <v>26721</v>
      </c>
    </row>
    <row r="24" spans="2:19" s="161" customFormat="1">
      <c r="B24" s="186">
        <v>6</v>
      </c>
      <c r="C24" s="186">
        <v>61</v>
      </c>
      <c r="D24" s="186">
        <v>62</v>
      </c>
      <c r="E24" s="186" t="s">
        <v>987</v>
      </c>
      <c r="F24" s="299">
        <v>1</v>
      </c>
      <c r="G24" s="186">
        <v>11301</v>
      </c>
      <c r="H24" s="299">
        <v>3</v>
      </c>
      <c r="I24" s="186" t="s">
        <v>318</v>
      </c>
      <c r="J24" s="186" t="s">
        <v>997</v>
      </c>
      <c r="K24" s="299" t="s">
        <v>992</v>
      </c>
      <c r="L24" s="186" t="s">
        <v>318</v>
      </c>
      <c r="M24" s="299">
        <v>3</v>
      </c>
      <c r="N24" s="299" t="s">
        <v>990</v>
      </c>
      <c r="O24" s="298">
        <v>9806.9500000000007</v>
      </c>
      <c r="P24" s="186">
        <v>0</v>
      </c>
      <c r="Q24" s="186">
        <v>5</v>
      </c>
      <c r="R24" s="186">
        <v>0</v>
      </c>
      <c r="S24" s="298">
        <f t="shared" si="0"/>
        <v>29420.850000000002</v>
      </c>
    </row>
    <row r="25" spans="2:19" s="161" customFormat="1">
      <c r="B25" s="186">
        <v>6</v>
      </c>
      <c r="C25" s="186">
        <v>61</v>
      </c>
      <c r="D25" s="186">
        <v>62</v>
      </c>
      <c r="E25" s="186" t="s">
        <v>987</v>
      </c>
      <c r="F25" s="299">
        <v>1</v>
      </c>
      <c r="G25" s="186">
        <v>11301</v>
      </c>
      <c r="H25" s="299">
        <v>3</v>
      </c>
      <c r="I25" s="186" t="s">
        <v>958</v>
      </c>
      <c r="J25" s="186" t="s">
        <v>998</v>
      </c>
      <c r="K25" s="299" t="s">
        <v>989</v>
      </c>
      <c r="L25" s="186" t="s">
        <v>958</v>
      </c>
      <c r="M25" s="299">
        <v>4</v>
      </c>
      <c r="N25" s="299" t="s">
        <v>990</v>
      </c>
      <c r="O25" s="298">
        <v>9127.2000000000007</v>
      </c>
      <c r="P25" s="186">
        <v>0</v>
      </c>
      <c r="Q25" s="186">
        <v>1</v>
      </c>
      <c r="R25" s="186">
        <v>0</v>
      </c>
      <c r="S25" s="298">
        <f t="shared" si="0"/>
        <v>27381.600000000002</v>
      </c>
    </row>
    <row r="26" spans="2:19" s="161" customFormat="1">
      <c r="B26" s="186">
        <v>6</v>
      </c>
      <c r="C26" s="186">
        <v>61</v>
      </c>
      <c r="D26" s="186">
        <v>62</v>
      </c>
      <c r="E26" s="186" t="s">
        <v>987</v>
      </c>
      <c r="F26" s="299">
        <v>1</v>
      </c>
      <c r="G26" s="186">
        <v>11301</v>
      </c>
      <c r="H26" s="299">
        <v>3</v>
      </c>
      <c r="I26" s="186" t="s">
        <v>300</v>
      </c>
      <c r="J26" s="186" t="s">
        <v>999</v>
      </c>
      <c r="K26" s="299" t="s">
        <v>989</v>
      </c>
      <c r="L26" s="186" t="s">
        <v>300</v>
      </c>
      <c r="M26" s="299">
        <v>5</v>
      </c>
      <c r="N26" s="299" t="s">
        <v>990</v>
      </c>
      <c r="O26" s="298">
        <v>9369.5499999999993</v>
      </c>
      <c r="P26" s="186">
        <v>0</v>
      </c>
      <c r="Q26" s="186">
        <v>8</v>
      </c>
      <c r="R26" s="186">
        <v>0</v>
      </c>
      <c r="S26" s="298">
        <f t="shared" si="0"/>
        <v>28108.649999999998</v>
      </c>
    </row>
    <row r="27" spans="2:19" s="161" customFormat="1">
      <c r="B27" s="186">
        <v>6</v>
      </c>
      <c r="C27" s="186">
        <v>61</v>
      </c>
      <c r="D27" s="186">
        <v>62</v>
      </c>
      <c r="E27" s="186" t="s">
        <v>987</v>
      </c>
      <c r="F27" s="299">
        <v>1</v>
      </c>
      <c r="G27" s="186">
        <v>11301</v>
      </c>
      <c r="H27" s="299">
        <v>3</v>
      </c>
      <c r="I27" s="186" t="s">
        <v>309</v>
      </c>
      <c r="J27" s="186" t="s">
        <v>1000</v>
      </c>
      <c r="K27" s="299" t="s">
        <v>989</v>
      </c>
      <c r="L27" s="186" t="s">
        <v>309</v>
      </c>
      <c r="M27" s="299">
        <v>7</v>
      </c>
      <c r="N27" s="299" t="s">
        <v>990</v>
      </c>
      <c r="O27" s="298">
        <v>9572.15</v>
      </c>
      <c r="P27" s="186">
        <v>0</v>
      </c>
      <c r="Q27" s="186">
        <v>61</v>
      </c>
      <c r="R27" s="186">
        <v>0</v>
      </c>
      <c r="S27" s="298">
        <f t="shared" si="0"/>
        <v>28716.449999999997</v>
      </c>
    </row>
    <row r="28" spans="2:19" s="161" customFormat="1">
      <c r="B28" s="186">
        <v>6</v>
      </c>
      <c r="C28" s="186">
        <v>61</v>
      </c>
      <c r="D28" s="186">
        <v>62</v>
      </c>
      <c r="E28" s="186" t="s">
        <v>987</v>
      </c>
      <c r="F28" s="299">
        <v>1</v>
      </c>
      <c r="G28" s="186">
        <v>11301</v>
      </c>
      <c r="H28" s="299">
        <v>3</v>
      </c>
      <c r="I28" s="186" t="s">
        <v>309</v>
      </c>
      <c r="J28" s="186" t="s">
        <v>1000</v>
      </c>
      <c r="K28" s="299" t="s">
        <v>992</v>
      </c>
      <c r="L28" s="186" t="s">
        <v>309</v>
      </c>
      <c r="M28" s="299">
        <v>7</v>
      </c>
      <c r="N28" s="299" t="s">
        <v>990</v>
      </c>
      <c r="O28" s="298">
        <v>10348.049999999999</v>
      </c>
      <c r="P28" s="186">
        <v>0</v>
      </c>
      <c r="Q28" s="186">
        <v>25</v>
      </c>
      <c r="R28" s="186">
        <v>0</v>
      </c>
      <c r="S28" s="298">
        <f t="shared" si="0"/>
        <v>31044.149999999998</v>
      </c>
    </row>
    <row r="29" spans="2:19" s="161" customFormat="1">
      <c r="B29" s="186">
        <v>6</v>
      </c>
      <c r="C29" s="186">
        <v>61</v>
      </c>
      <c r="D29" s="186">
        <v>62</v>
      </c>
      <c r="E29" s="186" t="s">
        <v>987</v>
      </c>
      <c r="F29" s="299">
        <v>1</v>
      </c>
      <c r="G29" s="186">
        <v>11301</v>
      </c>
      <c r="H29" s="299">
        <v>3</v>
      </c>
      <c r="I29" s="186" t="s">
        <v>963</v>
      </c>
      <c r="J29" s="186" t="s">
        <v>1001</v>
      </c>
      <c r="K29" s="299" t="s">
        <v>989</v>
      </c>
      <c r="L29" s="186" t="s">
        <v>963</v>
      </c>
      <c r="M29" s="299">
        <v>7</v>
      </c>
      <c r="N29" s="299" t="s">
        <v>990</v>
      </c>
      <c r="O29" s="298">
        <v>9572.15</v>
      </c>
      <c r="P29" s="186">
        <v>0</v>
      </c>
      <c r="Q29" s="186">
        <v>11</v>
      </c>
      <c r="R29" s="186">
        <v>0</v>
      </c>
      <c r="S29" s="298">
        <f t="shared" si="0"/>
        <v>28716.449999999997</v>
      </c>
    </row>
    <row r="30" spans="2:19" s="161" customFormat="1" ht="13.5" customHeight="1">
      <c r="B30" s="186">
        <v>6</v>
      </c>
      <c r="C30" s="186">
        <v>61</v>
      </c>
      <c r="D30" s="186">
        <v>62</v>
      </c>
      <c r="E30" s="186" t="s">
        <v>987</v>
      </c>
      <c r="F30" s="299">
        <v>1</v>
      </c>
      <c r="G30" s="186">
        <v>11301</v>
      </c>
      <c r="H30" s="299">
        <v>3</v>
      </c>
      <c r="I30" s="186" t="s">
        <v>978</v>
      </c>
      <c r="J30" s="186" t="s">
        <v>1002</v>
      </c>
      <c r="K30" s="299" t="s">
        <v>989</v>
      </c>
      <c r="L30" s="186" t="s">
        <v>978</v>
      </c>
      <c r="M30" s="299">
        <v>8</v>
      </c>
      <c r="N30" s="299" t="s">
        <v>990</v>
      </c>
      <c r="O30" s="298">
        <v>9690.5499999999993</v>
      </c>
      <c r="P30" s="186">
        <v>0</v>
      </c>
      <c r="Q30" s="186">
        <v>9</v>
      </c>
      <c r="R30" s="186">
        <v>0</v>
      </c>
      <c r="S30" s="298">
        <f t="shared" si="0"/>
        <v>29071.649999999998</v>
      </c>
    </row>
    <row r="31" spans="2:19" s="161" customFormat="1">
      <c r="B31" s="186">
        <v>6</v>
      </c>
      <c r="C31" s="186">
        <v>61</v>
      </c>
      <c r="D31" s="186">
        <v>62</v>
      </c>
      <c r="E31" s="186" t="s">
        <v>987</v>
      </c>
      <c r="F31" s="299">
        <v>1</v>
      </c>
      <c r="G31" s="186">
        <v>11301</v>
      </c>
      <c r="H31" s="299">
        <v>3</v>
      </c>
      <c r="I31" s="186" t="s">
        <v>978</v>
      </c>
      <c r="J31" s="186" t="s">
        <v>1002</v>
      </c>
      <c r="K31" s="299" t="s">
        <v>992</v>
      </c>
      <c r="L31" s="186" t="s">
        <v>978</v>
      </c>
      <c r="M31" s="299">
        <v>8</v>
      </c>
      <c r="N31" s="299" t="s">
        <v>990</v>
      </c>
      <c r="O31" s="298">
        <v>10415.450000000001</v>
      </c>
      <c r="P31" s="186">
        <v>0</v>
      </c>
      <c r="Q31" s="186">
        <v>1</v>
      </c>
      <c r="R31" s="186">
        <v>0</v>
      </c>
      <c r="S31" s="298">
        <f t="shared" si="0"/>
        <v>31246.350000000002</v>
      </c>
    </row>
    <row r="32" spans="2:19" s="161" customFormat="1">
      <c r="B32" s="186">
        <v>6</v>
      </c>
      <c r="C32" s="186">
        <v>61</v>
      </c>
      <c r="D32" s="186">
        <v>62</v>
      </c>
      <c r="E32" s="186" t="s">
        <v>987</v>
      </c>
      <c r="F32" s="299">
        <v>1</v>
      </c>
      <c r="G32" s="186">
        <v>11301</v>
      </c>
      <c r="H32" s="299">
        <v>5</v>
      </c>
      <c r="I32" s="186" t="s">
        <v>982</v>
      </c>
      <c r="J32" s="186" t="s">
        <v>1003</v>
      </c>
      <c r="K32" s="299" t="s">
        <v>989</v>
      </c>
      <c r="L32" s="186" t="s">
        <v>982</v>
      </c>
      <c r="M32" s="299" t="s">
        <v>1004</v>
      </c>
      <c r="N32" s="299" t="s">
        <v>990</v>
      </c>
      <c r="O32" s="298">
        <v>16671</v>
      </c>
      <c r="P32" s="186">
        <v>0</v>
      </c>
      <c r="Q32" s="186">
        <v>1</v>
      </c>
      <c r="R32" s="186">
        <v>0</v>
      </c>
      <c r="S32" s="298">
        <f t="shared" si="0"/>
        <v>50013</v>
      </c>
    </row>
    <row r="33" spans="2:19" s="161" customFormat="1">
      <c r="B33" s="186">
        <v>6</v>
      </c>
      <c r="C33" s="186">
        <v>61</v>
      </c>
      <c r="D33" s="186">
        <v>62</v>
      </c>
      <c r="E33" s="186" t="s">
        <v>987</v>
      </c>
      <c r="F33" s="299">
        <v>1</v>
      </c>
      <c r="G33" s="186">
        <v>11301</v>
      </c>
      <c r="H33" s="299">
        <v>5</v>
      </c>
      <c r="I33" s="186" t="s">
        <v>980</v>
      </c>
      <c r="J33" s="186" t="s">
        <v>1005</v>
      </c>
      <c r="K33" s="299" t="s">
        <v>989</v>
      </c>
      <c r="L33" s="186" t="s">
        <v>980</v>
      </c>
      <c r="M33" s="299" t="s">
        <v>1006</v>
      </c>
      <c r="N33" s="299" t="s">
        <v>990</v>
      </c>
      <c r="O33" s="298">
        <v>8342.36</v>
      </c>
      <c r="P33" s="186">
        <v>0</v>
      </c>
      <c r="Q33" s="186">
        <v>1</v>
      </c>
      <c r="R33" s="186">
        <v>0</v>
      </c>
      <c r="S33" s="298">
        <f>+O33*3</f>
        <v>25027.08</v>
      </c>
    </row>
    <row r="34" spans="2:19" s="161" customFormat="1">
      <c r="B34" s="186">
        <v>6</v>
      </c>
      <c r="C34" s="186">
        <v>61</v>
      </c>
      <c r="D34" s="186">
        <v>62</v>
      </c>
      <c r="E34" s="186" t="s">
        <v>987</v>
      </c>
      <c r="F34" s="299">
        <v>1</v>
      </c>
      <c r="G34" s="186">
        <v>11301</v>
      </c>
      <c r="H34" s="299">
        <v>3</v>
      </c>
      <c r="I34" s="186" t="s">
        <v>975</v>
      </c>
      <c r="J34" s="186" t="s">
        <v>1007</v>
      </c>
      <c r="K34" s="299" t="s">
        <v>989</v>
      </c>
      <c r="L34" s="186" t="s">
        <v>975</v>
      </c>
      <c r="M34" s="299">
        <v>6</v>
      </c>
      <c r="N34" s="299" t="s">
        <v>990</v>
      </c>
      <c r="O34" s="298">
        <v>9462.7000000000007</v>
      </c>
      <c r="P34" s="186">
        <v>0</v>
      </c>
      <c r="Q34" s="186">
        <v>1</v>
      </c>
      <c r="R34" s="186">
        <v>0</v>
      </c>
      <c r="S34" s="298">
        <f t="shared" si="0"/>
        <v>28388.100000000002</v>
      </c>
    </row>
    <row r="35" spans="2:19" s="161" customFormat="1">
      <c r="B35" s="186">
        <v>6</v>
      </c>
      <c r="C35" s="186">
        <v>61</v>
      </c>
      <c r="D35" s="186">
        <v>62</v>
      </c>
      <c r="E35" s="186" t="s">
        <v>987</v>
      </c>
      <c r="F35" s="299">
        <v>1</v>
      </c>
      <c r="G35" s="186">
        <v>11301</v>
      </c>
      <c r="H35" s="299">
        <v>3</v>
      </c>
      <c r="I35" s="186" t="s">
        <v>976</v>
      </c>
      <c r="J35" s="186" t="s">
        <v>1008</v>
      </c>
      <c r="K35" s="299" t="s">
        <v>989</v>
      </c>
      <c r="L35" s="186" t="s">
        <v>976</v>
      </c>
      <c r="M35" s="299">
        <v>6</v>
      </c>
      <c r="N35" s="299" t="s">
        <v>990</v>
      </c>
      <c r="O35" s="298">
        <v>9462.7000000000007</v>
      </c>
      <c r="P35" s="186">
        <v>0</v>
      </c>
      <c r="Q35" s="186">
        <v>1</v>
      </c>
      <c r="R35" s="186">
        <v>0</v>
      </c>
      <c r="S35" s="298">
        <f t="shared" si="0"/>
        <v>28388.100000000002</v>
      </c>
    </row>
    <row r="36" spans="2:19" s="161" customFormat="1">
      <c r="B36" s="186">
        <v>6</v>
      </c>
      <c r="C36" s="186">
        <v>61</v>
      </c>
      <c r="D36" s="186">
        <v>62</v>
      </c>
      <c r="E36" s="186" t="s">
        <v>987</v>
      </c>
      <c r="F36" s="299">
        <v>1</v>
      </c>
      <c r="G36" s="186">
        <v>11301</v>
      </c>
      <c r="H36" s="299">
        <v>3</v>
      </c>
      <c r="I36" s="186" t="s">
        <v>973</v>
      </c>
      <c r="J36" s="186" t="s">
        <v>1009</v>
      </c>
      <c r="K36" s="299" t="s">
        <v>989</v>
      </c>
      <c r="L36" s="186" t="s">
        <v>973</v>
      </c>
      <c r="M36" s="299">
        <v>2</v>
      </c>
      <c r="N36" s="299" t="s">
        <v>990</v>
      </c>
      <c r="O36" s="298">
        <v>8667.6</v>
      </c>
      <c r="P36" s="186">
        <v>0</v>
      </c>
      <c r="Q36" s="186">
        <v>1</v>
      </c>
      <c r="R36" s="186">
        <v>0</v>
      </c>
      <c r="S36" s="298">
        <f t="shared" si="0"/>
        <v>26002.800000000003</v>
      </c>
    </row>
    <row r="37" spans="2:19">
      <c r="B37" s="186">
        <v>6</v>
      </c>
      <c r="C37" s="186">
        <v>61</v>
      </c>
      <c r="D37" s="186">
        <v>62</v>
      </c>
      <c r="E37" s="186" t="s">
        <v>987</v>
      </c>
      <c r="F37" s="299">
        <v>1</v>
      </c>
      <c r="G37" s="186">
        <v>11301</v>
      </c>
      <c r="H37" s="299">
        <v>3</v>
      </c>
      <c r="I37" s="186" t="s">
        <v>980</v>
      </c>
      <c r="J37" s="186" t="s">
        <v>1010</v>
      </c>
      <c r="K37" s="299" t="s">
        <v>989</v>
      </c>
      <c r="L37" s="186" t="s">
        <v>980</v>
      </c>
      <c r="M37" s="299" t="s">
        <v>1006</v>
      </c>
      <c r="N37" s="299" t="s">
        <v>990</v>
      </c>
      <c r="O37" s="298">
        <v>8342.36</v>
      </c>
      <c r="P37" s="186">
        <v>0</v>
      </c>
      <c r="Q37" s="186">
        <v>9</v>
      </c>
      <c r="R37" s="186">
        <v>0</v>
      </c>
      <c r="S37" s="298">
        <f t="shared" si="0"/>
        <v>25027.08</v>
      </c>
    </row>
    <row r="38" spans="2:19">
      <c r="B38" s="186">
        <v>6</v>
      </c>
      <c r="C38" s="186">
        <v>61</v>
      </c>
      <c r="D38" s="186">
        <v>62</v>
      </c>
      <c r="E38" s="186" t="s">
        <v>987</v>
      </c>
      <c r="F38" s="299">
        <v>1</v>
      </c>
      <c r="G38" s="186">
        <v>11301</v>
      </c>
      <c r="H38" s="299">
        <v>5</v>
      </c>
      <c r="I38" s="186" t="s">
        <v>980</v>
      </c>
      <c r="J38" s="186" t="s">
        <v>1010</v>
      </c>
      <c r="K38" s="299" t="s">
        <v>992</v>
      </c>
      <c r="L38" s="186" t="s">
        <v>980</v>
      </c>
      <c r="M38" s="299" t="s">
        <v>1006</v>
      </c>
      <c r="N38" s="299" t="s">
        <v>990</v>
      </c>
      <c r="O38" s="298">
        <v>8342.36</v>
      </c>
      <c r="P38" s="186">
        <v>0</v>
      </c>
      <c r="Q38" s="186">
        <v>6</v>
      </c>
      <c r="R38" s="186">
        <v>0</v>
      </c>
      <c r="S38" s="298">
        <f t="shared" si="0"/>
        <v>25027.08</v>
      </c>
    </row>
    <row r="39" spans="2:19">
      <c r="B39" s="186">
        <v>6</v>
      </c>
      <c r="C39" s="186">
        <v>61</v>
      </c>
      <c r="D39" s="186">
        <v>62</v>
      </c>
      <c r="E39" s="186" t="s">
        <v>987</v>
      </c>
      <c r="F39" s="299">
        <v>1</v>
      </c>
      <c r="G39" s="186">
        <v>11301</v>
      </c>
      <c r="H39" s="299">
        <v>5</v>
      </c>
      <c r="I39" s="186" t="s">
        <v>981</v>
      </c>
      <c r="J39" s="186" t="s">
        <v>1011</v>
      </c>
      <c r="K39" s="299" t="s">
        <v>989</v>
      </c>
      <c r="L39" s="186" t="s">
        <v>981</v>
      </c>
      <c r="M39" s="299" t="s">
        <v>1006</v>
      </c>
      <c r="N39" s="299" t="s">
        <v>990</v>
      </c>
      <c r="O39" s="298">
        <v>8342.36</v>
      </c>
      <c r="P39" s="186">
        <v>0</v>
      </c>
      <c r="Q39" s="186">
        <v>6</v>
      </c>
      <c r="R39" s="186">
        <v>0</v>
      </c>
      <c r="S39" s="298">
        <f t="shared" si="0"/>
        <v>25027.08</v>
      </c>
    </row>
    <row r="40" spans="2:19">
      <c r="B40" s="27" t="s">
        <v>134</v>
      </c>
      <c r="C40" s="35"/>
      <c r="D40" s="35"/>
      <c r="E40" s="35"/>
      <c r="F40" s="90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2:19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</row>
    <row r="42" spans="2:19">
      <c r="B42" s="7"/>
      <c r="C42" s="8"/>
      <c r="D42" s="8"/>
      <c r="E42" s="9"/>
    </row>
    <row r="43" spans="2:19">
      <c r="B43" s="346" t="s">
        <v>1123</v>
      </c>
      <c r="C43" s="347"/>
      <c r="D43" s="347"/>
      <c r="E43" s="348"/>
    </row>
    <row r="44" spans="2:19">
      <c r="B44" s="349" t="s">
        <v>37</v>
      </c>
      <c r="C44" s="350"/>
      <c r="D44" s="350"/>
      <c r="E44" s="351"/>
    </row>
    <row r="45" spans="2:19">
      <c r="B45" s="137"/>
      <c r="C45" s="138"/>
      <c r="D45" s="138"/>
      <c r="E45" s="139"/>
    </row>
    <row r="46" spans="2:19">
      <c r="B46" s="346" t="s">
        <v>1122</v>
      </c>
      <c r="C46" s="347"/>
      <c r="D46" s="347"/>
      <c r="E46" s="348"/>
    </row>
    <row r="47" spans="2:19">
      <c r="B47" s="349" t="s">
        <v>38</v>
      </c>
      <c r="C47" s="350"/>
      <c r="D47" s="350"/>
      <c r="E47" s="351"/>
    </row>
    <row r="48" spans="2:19">
      <c r="B48" s="137"/>
      <c r="C48" s="138"/>
      <c r="D48" s="138"/>
      <c r="E48" s="139"/>
    </row>
    <row r="49" spans="2:5">
      <c r="B49" s="346"/>
      <c r="C49" s="347"/>
      <c r="D49" s="347"/>
      <c r="E49" s="348"/>
    </row>
    <row r="50" spans="2:5">
      <c r="B50" s="349" t="s">
        <v>39</v>
      </c>
      <c r="C50" s="350"/>
      <c r="D50" s="350"/>
      <c r="E50" s="351"/>
    </row>
    <row r="51" spans="2:5">
      <c r="B51" s="137"/>
      <c r="C51" s="138"/>
      <c r="D51" s="138"/>
      <c r="E51" s="139"/>
    </row>
    <row r="52" spans="2:5">
      <c r="B52" s="352" t="s">
        <v>1133</v>
      </c>
      <c r="C52" s="381"/>
      <c r="D52" s="381"/>
      <c r="E52" s="382"/>
    </row>
    <row r="53" spans="2:5">
      <c r="B53" s="349" t="s">
        <v>262</v>
      </c>
      <c r="C53" s="350"/>
      <c r="D53" s="350"/>
      <c r="E53" s="351"/>
    </row>
    <row r="54" spans="2:5">
      <c r="B54" s="346"/>
      <c r="C54" s="347"/>
      <c r="D54" s="347"/>
      <c r="E54" s="348"/>
    </row>
  </sheetData>
  <sheetProtection insertRows="0" deleteRows="0" autoFilter="0"/>
  <mergeCells count="28">
    <mergeCell ref="B54:E54"/>
    <mergeCell ref="B43:E43"/>
    <mergeCell ref="B44:E44"/>
    <mergeCell ref="B46:E46"/>
    <mergeCell ref="B47:E47"/>
    <mergeCell ref="B49:E49"/>
    <mergeCell ref="B50:E50"/>
    <mergeCell ref="B52:E52"/>
    <mergeCell ref="B53:E53"/>
    <mergeCell ref="S11:S12"/>
    <mergeCell ref="B8:J8"/>
    <mergeCell ref="L11:L12"/>
    <mergeCell ref="M11:M12"/>
    <mergeCell ref="N11:N12"/>
    <mergeCell ref="O11:O12"/>
    <mergeCell ref="P11:P12"/>
    <mergeCell ref="Q11:Q12"/>
    <mergeCell ref="P8:R8"/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</mergeCells>
  <dataValidations count="1">
    <dataValidation allowBlank="1" showInputMessage="1" showErrorMessage="1" sqref="B8:J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4"/>
  <sheetViews>
    <sheetView showGridLines="0" zoomScale="70" zoomScaleNormal="70" workbookViewId="0">
      <pane ySplit="12" topLeftCell="A22" activePane="bottomLeft" state="frozen"/>
      <selection activeCell="Q23" sqref="Q23"/>
      <selection pane="bottomLeft" activeCell="J13" sqref="J13"/>
    </sheetView>
  </sheetViews>
  <sheetFormatPr baseColWidth="10" defaultRowHeight="15"/>
  <cols>
    <col min="1" max="1" width="1.7109375" customWidth="1"/>
    <col min="2" max="2" width="15.7109375" customWidth="1"/>
    <col min="3" max="3" width="11" customWidth="1"/>
    <col min="4" max="4" width="67.28515625" customWidth="1"/>
    <col min="5" max="5" width="15.85546875" customWidth="1"/>
    <col min="6" max="6" width="12.5703125" customWidth="1"/>
    <col min="7" max="7" width="15.28515625" customWidth="1"/>
    <col min="8" max="8" width="13.5703125" customWidth="1"/>
    <col min="9" max="9" width="14.85546875" customWidth="1"/>
    <col min="10" max="10" width="12" customWidth="1"/>
    <col min="11" max="11" width="13.5703125" customWidth="1"/>
    <col min="12" max="12" width="13.7109375" customWidth="1"/>
    <col min="13" max="14" width="13.85546875" customWidth="1"/>
    <col min="15" max="15" width="17.140625" customWidth="1"/>
    <col min="16" max="16" width="11.85546875" customWidth="1"/>
    <col min="17" max="17" width="10.7109375" customWidth="1"/>
    <col min="18" max="18" width="24.5703125" customWidth="1"/>
  </cols>
  <sheetData>
    <row r="1" spans="2:18" ht="15" customHeight="1"/>
    <row r="2" spans="2:18" ht="15" customHeight="1"/>
    <row r="3" spans="2:18" ht="15" customHeight="1"/>
    <row r="4" spans="2:18" ht="15" customHeight="1"/>
    <row r="5" spans="2:18" ht="15" customHeight="1"/>
    <row r="7" spans="2:18">
      <c r="B7" s="187" t="s">
        <v>171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413" t="str">
        <f>'Caratula Resumen'!E16</f>
        <v>CHIHUAHUA</v>
      </c>
      <c r="P7" s="413"/>
      <c r="Q7" s="413"/>
      <c r="R7" s="190"/>
    </row>
    <row r="8" spans="2:18">
      <c r="B8" s="417" t="str">
        <f>'Caratula Resumen'!E17</f>
        <v>Fondo de Aportaciones para la Educación Tecnológica y de Adultos/Instituto Nacional para la Educación de los Adultos (FAETA/INEA)</v>
      </c>
      <c r="C8" s="418"/>
      <c r="D8" s="418"/>
      <c r="E8" s="418"/>
      <c r="F8" s="418"/>
      <c r="G8" s="418"/>
      <c r="H8" s="418"/>
      <c r="I8" s="418"/>
      <c r="J8" s="418"/>
      <c r="K8" s="191"/>
      <c r="L8" s="191"/>
      <c r="M8" s="191"/>
      <c r="N8" s="191"/>
      <c r="O8" s="415" t="str">
        <f>'Caratula Resumen'!E18</f>
        <v>4to. Trimestre 2025</v>
      </c>
      <c r="P8" s="415"/>
      <c r="Q8" s="415"/>
      <c r="R8" s="197"/>
    </row>
    <row r="9" spans="2:18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2:18" ht="5.0999999999999996" customHeight="1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2:18" ht="39.75" customHeight="1">
      <c r="B11" s="416" t="s">
        <v>172</v>
      </c>
      <c r="C11" s="408" t="s">
        <v>173</v>
      </c>
      <c r="D11" s="408" t="s">
        <v>174</v>
      </c>
      <c r="E11" s="408" t="s">
        <v>175</v>
      </c>
      <c r="F11" s="408" t="s">
        <v>176</v>
      </c>
      <c r="G11" s="408" t="s">
        <v>177</v>
      </c>
      <c r="H11" s="408" t="s">
        <v>128</v>
      </c>
      <c r="I11" s="408" t="s">
        <v>129</v>
      </c>
      <c r="J11" s="409" t="s">
        <v>178</v>
      </c>
      <c r="K11" s="409"/>
      <c r="L11" s="409"/>
      <c r="M11" s="409"/>
      <c r="N11" s="409"/>
      <c r="O11" s="409" t="s">
        <v>179</v>
      </c>
      <c r="P11" s="409"/>
      <c r="Q11" s="409"/>
      <c r="R11" s="408" t="s">
        <v>180</v>
      </c>
    </row>
    <row r="12" spans="2:18" ht="82.5" customHeight="1">
      <c r="B12" s="416"/>
      <c r="C12" s="408"/>
      <c r="D12" s="408"/>
      <c r="E12" s="408"/>
      <c r="F12" s="408"/>
      <c r="G12" s="408"/>
      <c r="H12" s="408"/>
      <c r="I12" s="408"/>
      <c r="J12" s="22" t="s">
        <v>181</v>
      </c>
      <c r="K12" s="22" t="s">
        <v>182</v>
      </c>
      <c r="L12" s="22" t="s">
        <v>183</v>
      </c>
      <c r="M12" s="22" t="s">
        <v>184</v>
      </c>
      <c r="N12" s="22" t="s">
        <v>185</v>
      </c>
      <c r="O12" s="22" t="s">
        <v>186</v>
      </c>
      <c r="P12" s="22" t="s">
        <v>187</v>
      </c>
      <c r="Q12" s="22" t="s">
        <v>188</v>
      </c>
      <c r="R12" s="408"/>
    </row>
    <row r="13" spans="2:18" s="161" customFormat="1">
      <c r="B13" s="299" t="s">
        <v>1012</v>
      </c>
      <c r="C13" s="186" t="s">
        <v>1013</v>
      </c>
      <c r="D13" s="186" t="s">
        <v>988</v>
      </c>
      <c r="E13" s="299" t="s">
        <v>990</v>
      </c>
      <c r="F13" s="299" t="s">
        <v>1014</v>
      </c>
      <c r="G13" s="299" t="s">
        <v>1015</v>
      </c>
      <c r="H13" s="186" t="s">
        <v>945</v>
      </c>
      <c r="I13" s="299" t="s">
        <v>1014</v>
      </c>
      <c r="J13" s="299">
        <v>202501</v>
      </c>
      <c r="K13" s="299" t="s">
        <v>1016</v>
      </c>
      <c r="L13" s="298">
        <v>0</v>
      </c>
      <c r="M13" s="298">
        <v>8667.6</v>
      </c>
      <c r="N13" s="298">
        <v>0</v>
      </c>
      <c r="O13" s="300" t="s">
        <v>985</v>
      </c>
      <c r="P13" s="300" t="s">
        <v>985</v>
      </c>
      <c r="Q13" s="186" t="s">
        <v>1017</v>
      </c>
      <c r="R13" s="186">
        <v>20251231</v>
      </c>
    </row>
    <row r="14" spans="2:18" s="161" customFormat="1">
      <c r="B14" s="299" t="s">
        <v>1012</v>
      </c>
      <c r="C14" s="186" t="s">
        <v>1018</v>
      </c>
      <c r="D14" s="186" t="s">
        <v>991</v>
      </c>
      <c r="E14" s="299" t="s">
        <v>990</v>
      </c>
      <c r="F14" s="299" t="s">
        <v>1014</v>
      </c>
      <c r="G14" s="299" t="s">
        <v>1015</v>
      </c>
      <c r="H14" s="186" t="s">
        <v>942</v>
      </c>
      <c r="I14" s="299" t="s">
        <v>1014</v>
      </c>
      <c r="J14" s="299">
        <v>202501</v>
      </c>
      <c r="K14" s="299" t="s">
        <v>1016</v>
      </c>
      <c r="L14" s="298">
        <v>0</v>
      </c>
      <c r="M14" s="298">
        <v>0</v>
      </c>
      <c r="N14" s="298">
        <v>9586.7999999999993</v>
      </c>
      <c r="O14" s="300" t="s">
        <v>985</v>
      </c>
      <c r="P14" s="300" t="s">
        <v>985</v>
      </c>
      <c r="Q14" s="186" t="s">
        <v>1017</v>
      </c>
      <c r="R14" s="186">
        <v>20251231</v>
      </c>
    </row>
    <row r="15" spans="2:18" s="161" customFormat="1">
      <c r="B15" s="299" t="s">
        <v>1012</v>
      </c>
      <c r="C15" s="186" t="s">
        <v>1013</v>
      </c>
      <c r="D15" s="186" t="s">
        <v>991</v>
      </c>
      <c r="E15" s="299" t="s">
        <v>990</v>
      </c>
      <c r="F15" s="299" t="s">
        <v>1014</v>
      </c>
      <c r="G15" s="299" t="s">
        <v>1015</v>
      </c>
      <c r="H15" s="186" t="s">
        <v>942</v>
      </c>
      <c r="I15" s="299" t="s">
        <v>1014</v>
      </c>
      <c r="J15" s="299">
        <v>202501</v>
      </c>
      <c r="K15" s="299" t="s">
        <v>1016</v>
      </c>
      <c r="L15" s="298">
        <v>0</v>
      </c>
      <c r="M15" s="298">
        <v>8667.6</v>
      </c>
      <c r="N15" s="298">
        <v>0</v>
      </c>
      <c r="O15" s="300" t="s">
        <v>985</v>
      </c>
      <c r="P15" s="300" t="s">
        <v>985</v>
      </c>
      <c r="Q15" s="186" t="s">
        <v>1017</v>
      </c>
      <c r="R15" s="186">
        <v>20251231</v>
      </c>
    </row>
    <row r="16" spans="2:18" s="161" customFormat="1">
      <c r="B16" s="299" t="s">
        <v>1012</v>
      </c>
      <c r="C16" s="186" t="s">
        <v>1019</v>
      </c>
      <c r="D16" s="186" t="s">
        <v>1020</v>
      </c>
      <c r="E16" s="299" t="s">
        <v>990</v>
      </c>
      <c r="F16" s="299" t="s">
        <v>1014</v>
      </c>
      <c r="G16" s="299" t="s">
        <v>1015</v>
      </c>
      <c r="H16" s="186" t="s">
        <v>952</v>
      </c>
      <c r="I16" s="299" t="s">
        <v>1014</v>
      </c>
      <c r="J16" s="299">
        <v>202501</v>
      </c>
      <c r="K16" s="299" t="s">
        <v>1016</v>
      </c>
      <c r="L16" s="298">
        <v>0</v>
      </c>
      <c r="M16" s="298">
        <v>8667.6</v>
      </c>
      <c r="N16" s="298">
        <v>0</v>
      </c>
      <c r="O16" s="300" t="s">
        <v>985</v>
      </c>
      <c r="P16" s="300" t="s">
        <v>985</v>
      </c>
      <c r="Q16" s="186" t="s">
        <v>1017</v>
      </c>
      <c r="R16" s="186">
        <v>20251231</v>
      </c>
    </row>
    <row r="17" spans="2:18" s="161" customFormat="1">
      <c r="B17" s="299" t="s">
        <v>1012</v>
      </c>
      <c r="C17" s="186" t="s">
        <v>1021</v>
      </c>
      <c r="D17" s="186" t="s">
        <v>1020</v>
      </c>
      <c r="E17" s="299" t="s">
        <v>990</v>
      </c>
      <c r="F17" s="299" t="s">
        <v>1014</v>
      </c>
      <c r="G17" s="299" t="s">
        <v>1015</v>
      </c>
      <c r="H17" s="186" t="s">
        <v>952</v>
      </c>
      <c r="I17" s="299" t="s">
        <v>1014</v>
      </c>
      <c r="J17" s="299">
        <v>202501</v>
      </c>
      <c r="K17" s="299" t="s">
        <v>1016</v>
      </c>
      <c r="L17" s="298">
        <v>0</v>
      </c>
      <c r="M17" s="298">
        <v>0</v>
      </c>
      <c r="N17" s="298">
        <v>9586.7999999999993</v>
      </c>
      <c r="O17" s="300" t="s">
        <v>985</v>
      </c>
      <c r="P17" s="300" t="s">
        <v>985</v>
      </c>
      <c r="Q17" s="186" t="s">
        <v>1017</v>
      </c>
      <c r="R17" s="186">
        <v>20251231</v>
      </c>
    </row>
    <row r="18" spans="2:18" s="161" customFormat="1">
      <c r="B18" s="299" t="s">
        <v>1012</v>
      </c>
      <c r="C18" s="186" t="s">
        <v>1022</v>
      </c>
      <c r="D18" s="186" t="s">
        <v>994</v>
      </c>
      <c r="E18" s="299" t="s">
        <v>990</v>
      </c>
      <c r="F18" s="299" t="s">
        <v>1014</v>
      </c>
      <c r="G18" s="299" t="s">
        <v>1015</v>
      </c>
      <c r="H18" s="186" t="s">
        <v>954</v>
      </c>
      <c r="I18" s="299" t="s">
        <v>1014</v>
      </c>
      <c r="J18" s="299">
        <v>202501</v>
      </c>
      <c r="K18" s="299" t="s">
        <v>1016</v>
      </c>
      <c r="L18" s="298">
        <v>0</v>
      </c>
      <c r="M18" s="298">
        <v>8667.6</v>
      </c>
      <c r="N18" s="298">
        <v>0</v>
      </c>
      <c r="O18" s="300" t="s">
        <v>985</v>
      </c>
      <c r="P18" s="300" t="s">
        <v>985</v>
      </c>
      <c r="Q18" s="186" t="s">
        <v>1017</v>
      </c>
      <c r="R18" s="186">
        <v>20251231</v>
      </c>
    </row>
    <row r="19" spans="2:18" s="161" customFormat="1">
      <c r="B19" s="299" t="s">
        <v>1012</v>
      </c>
      <c r="C19" s="186" t="s">
        <v>1023</v>
      </c>
      <c r="D19" s="186" t="s">
        <v>994</v>
      </c>
      <c r="E19" s="299" t="s">
        <v>990</v>
      </c>
      <c r="F19" s="299" t="s">
        <v>1014</v>
      </c>
      <c r="G19" s="299" t="s">
        <v>1015</v>
      </c>
      <c r="H19" s="186" t="s">
        <v>954</v>
      </c>
      <c r="I19" s="299" t="s">
        <v>1014</v>
      </c>
      <c r="J19" s="299">
        <v>202501</v>
      </c>
      <c r="K19" s="299" t="s">
        <v>1016</v>
      </c>
      <c r="L19" s="298">
        <v>0</v>
      </c>
      <c r="M19" s="298">
        <v>0</v>
      </c>
      <c r="N19" s="298">
        <v>9586.7999999999993</v>
      </c>
      <c r="O19" s="300" t="s">
        <v>985</v>
      </c>
      <c r="P19" s="300" t="s">
        <v>985</v>
      </c>
      <c r="Q19" s="186" t="s">
        <v>1017</v>
      </c>
      <c r="R19" s="186">
        <v>20251231</v>
      </c>
    </row>
    <row r="20" spans="2:18" s="161" customFormat="1">
      <c r="B20" s="299" t="s">
        <v>1012</v>
      </c>
      <c r="C20" s="186" t="s">
        <v>1024</v>
      </c>
      <c r="D20" s="186" t="s">
        <v>995</v>
      </c>
      <c r="E20" s="299" t="s">
        <v>990</v>
      </c>
      <c r="F20" s="299" t="s">
        <v>1014</v>
      </c>
      <c r="G20" s="299" t="s">
        <v>1015</v>
      </c>
      <c r="H20" s="186" t="s">
        <v>947</v>
      </c>
      <c r="I20" s="299" t="s">
        <v>1014</v>
      </c>
      <c r="J20" s="299">
        <v>202501</v>
      </c>
      <c r="K20" s="299" t="s">
        <v>1016</v>
      </c>
      <c r="L20" s="298">
        <v>0</v>
      </c>
      <c r="M20" s="298">
        <v>8667.6</v>
      </c>
      <c r="N20" s="298">
        <v>0</v>
      </c>
      <c r="O20" s="300" t="s">
        <v>985</v>
      </c>
      <c r="P20" s="300" t="s">
        <v>985</v>
      </c>
      <c r="Q20" s="186" t="s">
        <v>1017</v>
      </c>
      <c r="R20" s="186">
        <v>20251231</v>
      </c>
    </row>
    <row r="21" spans="2:18" s="161" customFormat="1">
      <c r="B21" s="299" t="s">
        <v>1012</v>
      </c>
      <c r="C21" s="186" t="s">
        <v>1025</v>
      </c>
      <c r="D21" s="186" t="s">
        <v>1026</v>
      </c>
      <c r="E21" s="299" t="s">
        <v>990</v>
      </c>
      <c r="F21" s="299" t="s">
        <v>1014</v>
      </c>
      <c r="G21" s="299" t="s">
        <v>1015</v>
      </c>
      <c r="H21" s="186" t="s">
        <v>956</v>
      </c>
      <c r="I21" s="299" t="s">
        <v>1014</v>
      </c>
      <c r="J21" s="299">
        <v>202501</v>
      </c>
      <c r="K21" s="299" t="s">
        <v>1016</v>
      </c>
      <c r="L21" s="298">
        <v>0</v>
      </c>
      <c r="M21" s="298">
        <v>8667.6</v>
      </c>
      <c r="N21" s="298">
        <v>0</v>
      </c>
      <c r="O21" s="300" t="s">
        <v>985</v>
      </c>
      <c r="P21" s="300" t="s">
        <v>985</v>
      </c>
      <c r="Q21" s="186" t="s">
        <v>1017</v>
      </c>
      <c r="R21" s="186">
        <v>20251231</v>
      </c>
    </row>
    <row r="22" spans="2:18" s="161" customFormat="1">
      <c r="B22" s="299" t="s">
        <v>1012</v>
      </c>
      <c r="C22" s="186" t="s">
        <v>1027</v>
      </c>
      <c r="D22" s="186" t="s">
        <v>1026</v>
      </c>
      <c r="E22" s="299" t="s">
        <v>990</v>
      </c>
      <c r="F22" s="299" t="s">
        <v>1014</v>
      </c>
      <c r="G22" s="299" t="s">
        <v>1015</v>
      </c>
      <c r="H22" s="186" t="s">
        <v>956</v>
      </c>
      <c r="I22" s="299" t="s">
        <v>1014</v>
      </c>
      <c r="J22" s="299">
        <v>202501</v>
      </c>
      <c r="K22" s="299" t="s">
        <v>1016</v>
      </c>
      <c r="L22" s="298">
        <v>0</v>
      </c>
      <c r="M22" s="298">
        <v>0</v>
      </c>
      <c r="N22" s="298">
        <v>9218.0919999999987</v>
      </c>
      <c r="O22" s="300" t="s">
        <v>985</v>
      </c>
      <c r="P22" s="300" t="s">
        <v>985</v>
      </c>
      <c r="Q22" s="186" t="s">
        <v>1017</v>
      </c>
      <c r="R22" s="186">
        <v>20251231</v>
      </c>
    </row>
    <row r="23" spans="2:18" s="161" customFormat="1">
      <c r="B23" s="299" t="s">
        <v>1012</v>
      </c>
      <c r="C23" s="186" t="s">
        <v>1028</v>
      </c>
      <c r="D23" s="186" t="s">
        <v>1029</v>
      </c>
      <c r="E23" s="299" t="s">
        <v>990</v>
      </c>
      <c r="F23" s="299" t="s">
        <v>1014</v>
      </c>
      <c r="G23" s="299" t="s">
        <v>1015</v>
      </c>
      <c r="H23" s="186" t="s">
        <v>318</v>
      </c>
      <c r="I23" s="299" t="s">
        <v>1030</v>
      </c>
      <c r="J23" s="299">
        <v>202501</v>
      </c>
      <c r="K23" s="299" t="s">
        <v>1016</v>
      </c>
      <c r="L23" s="298">
        <v>0</v>
      </c>
      <c r="M23" s="298">
        <v>8907</v>
      </c>
      <c r="N23" s="298">
        <v>0</v>
      </c>
      <c r="O23" s="300" t="s">
        <v>985</v>
      </c>
      <c r="P23" s="300" t="s">
        <v>985</v>
      </c>
      <c r="Q23" s="186" t="s">
        <v>1017</v>
      </c>
      <c r="R23" s="186">
        <v>20251231</v>
      </c>
    </row>
    <row r="24" spans="2:18" s="161" customFormat="1">
      <c r="B24" s="299" t="s">
        <v>1012</v>
      </c>
      <c r="C24" s="186" t="s">
        <v>1031</v>
      </c>
      <c r="D24" s="186" t="s">
        <v>1029</v>
      </c>
      <c r="E24" s="299" t="s">
        <v>990</v>
      </c>
      <c r="F24" s="299" t="s">
        <v>1014</v>
      </c>
      <c r="G24" s="299" t="s">
        <v>1015</v>
      </c>
      <c r="H24" s="186" t="s">
        <v>318</v>
      </c>
      <c r="I24" s="299" t="s">
        <v>1030</v>
      </c>
      <c r="J24" s="299">
        <v>202501</v>
      </c>
      <c r="K24" s="299" t="s">
        <v>1016</v>
      </c>
      <c r="L24" s="298">
        <v>0</v>
      </c>
      <c r="M24" s="298">
        <v>0</v>
      </c>
      <c r="N24" s="298">
        <v>9806.9500000000007</v>
      </c>
      <c r="O24" s="300" t="s">
        <v>985</v>
      </c>
      <c r="P24" s="300" t="s">
        <v>985</v>
      </c>
      <c r="Q24" s="186" t="s">
        <v>1017</v>
      </c>
      <c r="R24" s="186">
        <v>20251231</v>
      </c>
    </row>
    <row r="25" spans="2:18" s="161" customFormat="1">
      <c r="B25" s="299" t="s">
        <v>1012</v>
      </c>
      <c r="C25" s="186" t="s">
        <v>1032</v>
      </c>
      <c r="D25" s="186" t="s">
        <v>1033</v>
      </c>
      <c r="E25" s="299" t="s">
        <v>990</v>
      </c>
      <c r="F25" s="299" t="s">
        <v>1014</v>
      </c>
      <c r="G25" s="299" t="s">
        <v>1015</v>
      </c>
      <c r="H25" s="186" t="s">
        <v>958</v>
      </c>
      <c r="I25" s="299" t="s">
        <v>1034</v>
      </c>
      <c r="J25" s="299">
        <v>202501</v>
      </c>
      <c r="K25" s="299" t="s">
        <v>1016</v>
      </c>
      <c r="L25" s="298">
        <v>0</v>
      </c>
      <c r="M25" s="298">
        <v>9127.2000000000007</v>
      </c>
      <c r="N25" s="298">
        <v>0</v>
      </c>
      <c r="O25" s="300" t="s">
        <v>985</v>
      </c>
      <c r="P25" s="300" t="s">
        <v>985</v>
      </c>
      <c r="Q25" s="186" t="s">
        <v>1017</v>
      </c>
      <c r="R25" s="186">
        <v>20251231</v>
      </c>
    </row>
    <row r="26" spans="2:18" s="161" customFormat="1">
      <c r="B26" s="299" t="s">
        <v>1012</v>
      </c>
      <c r="C26" s="186" t="s">
        <v>1035</v>
      </c>
      <c r="D26" s="186" t="s">
        <v>999</v>
      </c>
      <c r="E26" s="299" t="s">
        <v>990</v>
      </c>
      <c r="F26" s="299" t="s">
        <v>1014</v>
      </c>
      <c r="G26" s="299" t="s">
        <v>1015</v>
      </c>
      <c r="H26" s="186" t="s">
        <v>300</v>
      </c>
      <c r="I26" s="299" t="s">
        <v>1036</v>
      </c>
      <c r="J26" s="299">
        <v>202501</v>
      </c>
      <c r="K26" s="299" t="s">
        <v>1016</v>
      </c>
      <c r="L26" s="298">
        <v>0</v>
      </c>
      <c r="M26" s="298">
        <v>9369.5499999999993</v>
      </c>
      <c r="N26" s="298">
        <v>0</v>
      </c>
      <c r="O26" s="300" t="s">
        <v>985</v>
      </c>
      <c r="P26" s="300" t="s">
        <v>985</v>
      </c>
      <c r="Q26" s="186" t="s">
        <v>1017</v>
      </c>
      <c r="R26" s="186">
        <v>20251231</v>
      </c>
    </row>
    <row r="27" spans="2:18" s="161" customFormat="1">
      <c r="B27" s="299" t="s">
        <v>1012</v>
      </c>
      <c r="C27" s="186" t="s">
        <v>1037</v>
      </c>
      <c r="D27" s="186" t="s">
        <v>1000</v>
      </c>
      <c r="E27" s="299" t="s">
        <v>990</v>
      </c>
      <c r="F27" s="299" t="s">
        <v>1014</v>
      </c>
      <c r="G27" s="299" t="s">
        <v>1015</v>
      </c>
      <c r="H27" s="186" t="s">
        <v>309</v>
      </c>
      <c r="I27" s="299" t="s">
        <v>1038</v>
      </c>
      <c r="J27" s="299">
        <v>202501</v>
      </c>
      <c r="K27" s="299" t="s">
        <v>1016</v>
      </c>
      <c r="L27" s="298">
        <v>0</v>
      </c>
      <c r="M27" s="298">
        <v>9572.15</v>
      </c>
      <c r="N27" s="298">
        <v>0</v>
      </c>
      <c r="O27" s="300" t="s">
        <v>985</v>
      </c>
      <c r="P27" s="300" t="s">
        <v>985</v>
      </c>
      <c r="Q27" s="186" t="s">
        <v>1017</v>
      </c>
      <c r="R27" s="186">
        <v>20251231</v>
      </c>
    </row>
    <row r="28" spans="2:18" s="161" customFormat="1">
      <c r="B28" s="299" t="s">
        <v>1012</v>
      </c>
      <c r="C28" s="186" t="s">
        <v>1039</v>
      </c>
      <c r="D28" s="186" t="s">
        <v>1000</v>
      </c>
      <c r="E28" s="299" t="s">
        <v>990</v>
      </c>
      <c r="F28" s="299" t="s">
        <v>1014</v>
      </c>
      <c r="G28" s="299" t="s">
        <v>1015</v>
      </c>
      <c r="H28" s="186" t="s">
        <v>309</v>
      </c>
      <c r="I28" s="299" t="s">
        <v>1038</v>
      </c>
      <c r="J28" s="299">
        <v>202501</v>
      </c>
      <c r="K28" s="299" t="s">
        <v>1016</v>
      </c>
      <c r="L28" s="298">
        <v>0</v>
      </c>
      <c r="M28" s="298">
        <v>0</v>
      </c>
      <c r="N28" s="298">
        <v>10348.049999999999</v>
      </c>
      <c r="O28" s="300" t="s">
        <v>985</v>
      </c>
      <c r="P28" s="300" t="s">
        <v>985</v>
      </c>
      <c r="Q28" s="186" t="s">
        <v>1017</v>
      </c>
      <c r="R28" s="186">
        <v>20251231</v>
      </c>
    </row>
    <row r="29" spans="2:18" s="161" customFormat="1">
      <c r="B29" s="299" t="s">
        <v>1012</v>
      </c>
      <c r="C29" s="186" t="s">
        <v>1040</v>
      </c>
      <c r="D29" s="186" t="s">
        <v>1001</v>
      </c>
      <c r="E29" s="299" t="s">
        <v>990</v>
      </c>
      <c r="F29" s="299" t="s">
        <v>1014</v>
      </c>
      <c r="G29" s="299" t="s">
        <v>1015</v>
      </c>
      <c r="H29" s="186" t="s">
        <v>963</v>
      </c>
      <c r="I29" s="299" t="s">
        <v>1038</v>
      </c>
      <c r="J29" s="299">
        <v>202501</v>
      </c>
      <c r="K29" s="299" t="s">
        <v>1016</v>
      </c>
      <c r="L29" s="298">
        <v>0</v>
      </c>
      <c r="M29" s="298">
        <v>9572.15</v>
      </c>
      <c r="N29" s="298">
        <v>0</v>
      </c>
      <c r="O29" s="300" t="s">
        <v>985</v>
      </c>
      <c r="P29" s="300" t="s">
        <v>985</v>
      </c>
      <c r="Q29" s="186" t="s">
        <v>1017</v>
      </c>
      <c r="R29" s="186">
        <v>20251231</v>
      </c>
    </row>
    <row r="30" spans="2:18" s="161" customFormat="1">
      <c r="B30" s="299" t="s">
        <v>1012</v>
      </c>
      <c r="C30" s="186" t="s">
        <v>1041</v>
      </c>
      <c r="D30" s="186" t="s">
        <v>1042</v>
      </c>
      <c r="E30" s="299" t="s">
        <v>990</v>
      </c>
      <c r="F30" s="299" t="s">
        <v>1014</v>
      </c>
      <c r="G30" s="299" t="s">
        <v>1015</v>
      </c>
      <c r="H30" s="186" t="s">
        <v>978</v>
      </c>
      <c r="I30" s="299" t="s">
        <v>1043</v>
      </c>
      <c r="J30" s="299">
        <v>202501</v>
      </c>
      <c r="K30" s="299" t="s">
        <v>1016</v>
      </c>
      <c r="L30" s="298">
        <v>0</v>
      </c>
      <c r="M30" s="298">
        <v>9690.5499999999993</v>
      </c>
      <c r="N30" s="298">
        <v>0</v>
      </c>
      <c r="O30" s="300" t="s">
        <v>985</v>
      </c>
      <c r="P30" s="300" t="s">
        <v>985</v>
      </c>
      <c r="Q30" s="186" t="s">
        <v>1017</v>
      </c>
      <c r="R30" s="186">
        <v>20251231</v>
      </c>
    </row>
    <row r="31" spans="2:18" s="161" customFormat="1">
      <c r="B31" s="299" t="s">
        <v>1012</v>
      </c>
      <c r="C31" s="186" t="s">
        <v>1044</v>
      </c>
      <c r="D31" s="186" t="s">
        <v>1042</v>
      </c>
      <c r="E31" s="299" t="s">
        <v>990</v>
      </c>
      <c r="F31" s="299" t="s">
        <v>1014</v>
      </c>
      <c r="G31" s="299" t="s">
        <v>1015</v>
      </c>
      <c r="H31" s="186" t="s">
        <v>978</v>
      </c>
      <c r="I31" s="299" t="s">
        <v>1043</v>
      </c>
      <c r="J31" s="299">
        <v>202501</v>
      </c>
      <c r="K31" s="299" t="s">
        <v>1016</v>
      </c>
      <c r="L31" s="298">
        <v>0</v>
      </c>
      <c r="M31" s="298">
        <v>0</v>
      </c>
      <c r="N31" s="298">
        <v>10415.450000000001</v>
      </c>
      <c r="O31" s="300" t="s">
        <v>985</v>
      </c>
      <c r="P31" s="300" t="s">
        <v>985</v>
      </c>
      <c r="Q31" s="186" t="s">
        <v>1017</v>
      </c>
      <c r="R31" s="186">
        <v>20251231</v>
      </c>
    </row>
    <row r="32" spans="2:18" s="161" customFormat="1">
      <c r="B32" s="299" t="s">
        <v>1012</v>
      </c>
      <c r="C32" s="186" t="s">
        <v>1045</v>
      </c>
      <c r="D32" s="186" t="s">
        <v>1003</v>
      </c>
      <c r="E32" s="299" t="s">
        <v>990</v>
      </c>
      <c r="F32" s="299" t="s">
        <v>1036</v>
      </c>
      <c r="G32" s="299" t="s">
        <v>1015</v>
      </c>
      <c r="H32" s="186" t="s">
        <v>982</v>
      </c>
      <c r="I32" s="299" t="s">
        <v>1004</v>
      </c>
      <c r="J32" s="299">
        <v>202501</v>
      </c>
      <c r="K32" s="299" t="s">
        <v>1016</v>
      </c>
      <c r="L32" s="298">
        <v>0</v>
      </c>
      <c r="M32" s="298">
        <v>16671</v>
      </c>
      <c r="N32" s="298">
        <v>0</v>
      </c>
      <c r="O32" s="300" t="s">
        <v>985</v>
      </c>
      <c r="P32" s="300" t="s">
        <v>985</v>
      </c>
      <c r="Q32" s="186" t="s">
        <v>1017</v>
      </c>
      <c r="R32" s="186">
        <v>20251231</v>
      </c>
    </row>
    <row r="33" spans="2:18" s="161" customFormat="1">
      <c r="B33" s="299" t="s">
        <v>1012</v>
      </c>
      <c r="C33" s="186" t="s">
        <v>1046</v>
      </c>
      <c r="D33" s="186" t="s">
        <v>1005</v>
      </c>
      <c r="E33" s="299" t="s">
        <v>990</v>
      </c>
      <c r="F33" s="299" t="s">
        <v>1036</v>
      </c>
      <c r="G33" s="299" t="s">
        <v>1015</v>
      </c>
      <c r="H33" s="186" t="s">
        <v>980</v>
      </c>
      <c r="I33" s="299" t="s">
        <v>1006</v>
      </c>
      <c r="J33" s="299">
        <v>202501</v>
      </c>
      <c r="K33" s="299" t="s">
        <v>1016</v>
      </c>
      <c r="L33" s="298">
        <v>0</v>
      </c>
      <c r="M33" s="298">
        <v>8342.36</v>
      </c>
      <c r="N33" s="298">
        <v>0</v>
      </c>
      <c r="O33" s="300" t="s">
        <v>985</v>
      </c>
      <c r="P33" s="300" t="s">
        <v>985</v>
      </c>
      <c r="Q33" s="186" t="s">
        <v>1017</v>
      </c>
      <c r="R33" s="186">
        <v>20251231</v>
      </c>
    </row>
    <row r="34" spans="2:18" s="161" customFormat="1">
      <c r="B34" s="299" t="s">
        <v>1012</v>
      </c>
      <c r="C34" s="186" t="s">
        <v>1047</v>
      </c>
      <c r="D34" s="186" t="s">
        <v>1007</v>
      </c>
      <c r="E34" s="299" t="s">
        <v>990</v>
      </c>
      <c r="F34" s="299" t="s">
        <v>1014</v>
      </c>
      <c r="G34" s="299" t="s">
        <v>1015</v>
      </c>
      <c r="H34" s="186" t="s">
        <v>975</v>
      </c>
      <c r="I34" s="299" t="s">
        <v>1048</v>
      </c>
      <c r="J34" s="299">
        <v>202501</v>
      </c>
      <c r="K34" s="299" t="s">
        <v>1016</v>
      </c>
      <c r="L34" s="298">
        <v>0</v>
      </c>
      <c r="M34" s="298">
        <v>9462.7000000000007</v>
      </c>
      <c r="N34" s="298">
        <v>0</v>
      </c>
      <c r="O34" s="300" t="s">
        <v>985</v>
      </c>
      <c r="P34" s="300" t="s">
        <v>985</v>
      </c>
      <c r="Q34" s="186" t="s">
        <v>1017</v>
      </c>
      <c r="R34" s="186">
        <v>20251231</v>
      </c>
    </row>
    <row r="35" spans="2:18" s="161" customFormat="1">
      <c r="B35" s="299" t="s">
        <v>1012</v>
      </c>
      <c r="C35" s="186" t="s">
        <v>1049</v>
      </c>
      <c r="D35" s="186" t="s">
        <v>1050</v>
      </c>
      <c r="E35" s="299" t="s">
        <v>990</v>
      </c>
      <c r="F35" s="299" t="s">
        <v>1014</v>
      </c>
      <c r="G35" s="299" t="s">
        <v>1015</v>
      </c>
      <c r="H35" s="186" t="s">
        <v>976</v>
      </c>
      <c r="I35" s="299" t="s">
        <v>1048</v>
      </c>
      <c r="J35" s="299">
        <v>202501</v>
      </c>
      <c r="K35" s="299" t="s">
        <v>1016</v>
      </c>
      <c r="L35" s="298">
        <v>0</v>
      </c>
      <c r="M35" s="298">
        <v>9462.7000000000007</v>
      </c>
      <c r="N35" s="298">
        <v>0</v>
      </c>
      <c r="O35" s="300" t="s">
        <v>985</v>
      </c>
      <c r="P35" s="300" t="s">
        <v>985</v>
      </c>
      <c r="Q35" s="186" t="s">
        <v>1017</v>
      </c>
      <c r="R35" s="186">
        <v>20251231</v>
      </c>
    </row>
    <row r="36" spans="2:18" s="161" customFormat="1">
      <c r="B36" s="299" t="s">
        <v>1012</v>
      </c>
      <c r="C36" s="186" t="s">
        <v>1051</v>
      </c>
      <c r="D36" s="186" t="s">
        <v>1009</v>
      </c>
      <c r="E36" s="299" t="s">
        <v>990</v>
      </c>
      <c r="F36" s="299" t="s">
        <v>1014</v>
      </c>
      <c r="G36" s="299" t="s">
        <v>1015</v>
      </c>
      <c r="H36" s="186" t="s">
        <v>973</v>
      </c>
      <c r="I36" s="299" t="s">
        <v>1014</v>
      </c>
      <c r="J36" s="299">
        <v>202501</v>
      </c>
      <c r="K36" s="299" t="s">
        <v>1016</v>
      </c>
      <c r="L36" s="298">
        <v>0</v>
      </c>
      <c r="M36" s="298">
        <v>8667.6</v>
      </c>
      <c r="N36" s="298">
        <v>0</v>
      </c>
      <c r="O36" s="300" t="s">
        <v>985</v>
      </c>
      <c r="P36" s="300" t="s">
        <v>985</v>
      </c>
      <c r="Q36" s="186" t="s">
        <v>1017</v>
      </c>
      <c r="R36" s="186">
        <v>20251231</v>
      </c>
    </row>
    <row r="37" spans="2:18">
      <c r="B37" s="299" t="s">
        <v>1012</v>
      </c>
      <c r="C37" s="186" t="s">
        <v>1052</v>
      </c>
      <c r="D37" s="186" t="s">
        <v>1010</v>
      </c>
      <c r="E37" s="299" t="s">
        <v>990</v>
      </c>
      <c r="F37" s="299" t="s">
        <v>1036</v>
      </c>
      <c r="G37" s="299" t="s">
        <v>1015</v>
      </c>
      <c r="H37" s="186" t="s">
        <v>980</v>
      </c>
      <c r="I37" s="299" t="s">
        <v>1006</v>
      </c>
      <c r="J37" s="299">
        <v>202501</v>
      </c>
      <c r="K37" s="299" t="s">
        <v>1016</v>
      </c>
      <c r="L37" s="298">
        <v>0</v>
      </c>
      <c r="M37" s="298">
        <v>8342.36</v>
      </c>
      <c r="N37" s="298">
        <v>0</v>
      </c>
      <c r="O37" s="300" t="s">
        <v>985</v>
      </c>
      <c r="P37" s="300" t="s">
        <v>985</v>
      </c>
      <c r="Q37" s="186" t="s">
        <v>1017</v>
      </c>
      <c r="R37" s="186">
        <v>20251231</v>
      </c>
    </row>
    <row r="38" spans="2:18">
      <c r="B38" s="299" t="s">
        <v>1012</v>
      </c>
      <c r="C38" s="186" t="s">
        <v>1053</v>
      </c>
      <c r="D38" s="186" t="s">
        <v>1010</v>
      </c>
      <c r="E38" s="299" t="s">
        <v>990</v>
      </c>
      <c r="F38" s="299" t="s">
        <v>1036</v>
      </c>
      <c r="G38" s="299" t="s">
        <v>1015</v>
      </c>
      <c r="H38" s="186" t="s">
        <v>980</v>
      </c>
      <c r="I38" s="299" t="s">
        <v>1006</v>
      </c>
      <c r="J38" s="299">
        <v>202501</v>
      </c>
      <c r="K38" s="299" t="s">
        <v>1016</v>
      </c>
      <c r="L38" s="298">
        <v>0</v>
      </c>
      <c r="M38" s="298">
        <v>0</v>
      </c>
      <c r="N38" s="298">
        <v>8342.36</v>
      </c>
      <c r="O38" s="300" t="s">
        <v>985</v>
      </c>
      <c r="P38" s="300" t="s">
        <v>985</v>
      </c>
      <c r="Q38" s="186" t="s">
        <v>1017</v>
      </c>
      <c r="R38" s="186">
        <v>20251231</v>
      </c>
    </row>
    <row r="39" spans="2:18">
      <c r="B39" s="299" t="s">
        <v>1012</v>
      </c>
      <c r="C39" s="186" t="s">
        <v>1054</v>
      </c>
      <c r="D39" s="186" t="s">
        <v>1011</v>
      </c>
      <c r="E39" s="299" t="s">
        <v>990</v>
      </c>
      <c r="F39" s="299" t="s">
        <v>1036</v>
      </c>
      <c r="G39" s="299" t="s">
        <v>1015</v>
      </c>
      <c r="H39" s="186" t="s">
        <v>981</v>
      </c>
      <c r="I39" s="299" t="s">
        <v>1006</v>
      </c>
      <c r="J39" s="299">
        <v>202501</v>
      </c>
      <c r="K39" s="299" t="s">
        <v>1016</v>
      </c>
      <c r="L39" s="298">
        <v>0</v>
      </c>
      <c r="M39" s="298">
        <v>8342.36</v>
      </c>
      <c r="N39" s="298">
        <v>0</v>
      </c>
      <c r="O39" s="300" t="s">
        <v>985</v>
      </c>
      <c r="P39" s="300" t="s">
        <v>985</v>
      </c>
      <c r="Q39" s="186" t="s">
        <v>1017</v>
      </c>
      <c r="R39" s="186">
        <v>20251231</v>
      </c>
    </row>
    <row r="40" spans="2:18">
      <c r="B40" s="27" t="s">
        <v>134</v>
      </c>
      <c r="C40" s="35"/>
      <c r="D40" s="35"/>
      <c r="E40" s="90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</row>
    <row r="41" spans="2:18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</row>
    <row r="42" spans="2:18">
      <c r="B42" s="143"/>
      <c r="C42" s="144"/>
      <c r="D42" s="145"/>
    </row>
    <row r="43" spans="2:18">
      <c r="B43" s="346" t="s">
        <v>1123</v>
      </c>
      <c r="C43" s="347"/>
      <c r="D43" s="348"/>
    </row>
    <row r="44" spans="2:18">
      <c r="B44" s="349" t="s">
        <v>37</v>
      </c>
      <c r="C44" s="350"/>
      <c r="D44" s="351"/>
    </row>
    <row r="45" spans="2:18">
      <c r="B45" s="137"/>
      <c r="C45" s="138"/>
      <c r="D45" s="139"/>
    </row>
    <row r="46" spans="2:18">
      <c r="B46" s="346" t="s">
        <v>1122</v>
      </c>
      <c r="C46" s="347"/>
      <c r="D46" s="348"/>
    </row>
    <row r="47" spans="2:18">
      <c r="B47" s="349" t="s">
        <v>38</v>
      </c>
      <c r="C47" s="350"/>
      <c r="D47" s="351"/>
    </row>
    <row r="48" spans="2:18">
      <c r="B48" s="137"/>
      <c r="C48" s="138"/>
      <c r="D48" s="139"/>
    </row>
    <row r="49" spans="2:4">
      <c r="B49" s="346"/>
      <c r="C49" s="347"/>
      <c r="D49" s="348"/>
    </row>
    <row r="50" spans="2:4">
      <c r="B50" s="349" t="s">
        <v>39</v>
      </c>
      <c r="C50" s="350"/>
      <c r="D50" s="351"/>
    </row>
    <row r="51" spans="2:4">
      <c r="B51" s="137"/>
      <c r="C51" s="138"/>
      <c r="D51" s="139"/>
    </row>
    <row r="52" spans="2:4">
      <c r="B52" s="352" t="s">
        <v>1133</v>
      </c>
      <c r="C52" s="347"/>
      <c r="D52" s="348"/>
    </row>
    <row r="53" spans="2:4">
      <c r="B53" s="349" t="s">
        <v>1124</v>
      </c>
      <c r="C53" s="350"/>
      <c r="D53" s="351"/>
    </row>
    <row r="54" spans="2:4">
      <c r="B54" s="140"/>
      <c r="C54" s="141"/>
      <c r="D54" s="142"/>
    </row>
  </sheetData>
  <sheetProtection insertRows="0" deleteRows="0" autoFilter="0"/>
  <mergeCells count="22">
    <mergeCell ref="B50:D50"/>
    <mergeCell ref="B52:D52"/>
    <mergeCell ref="B53:D53"/>
    <mergeCell ref="B43:D43"/>
    <mergeCell ref="B44:D44"/>
    <mergeCell ref="B46:D46"/>
    <mergeCell ref="B47:D47"/>
    <mergeCell ref="B49:D49"/>
    <mergeCell ref="O7:Q7"/>
    <mergeCell ref="B8:J8"/>
    <mergeCell ref="O8:Q8"/>
    <mergeCell ref="J11:N11"/>
    <mergeCell ref="O11:Q11"/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</mergeCells>
  <dataValidations disablePrompts="1" count="1">
    <dataValidation allowBlank="1" showInputMessage="1" showErrorMessage="1" sqref="O8 B8:J8"/>
  </dataValidations>
  <printOptions horizontalCentered="1"/>
  <pageMargins left="0.43307086614173229" right="0.43307086614173229" top="0.74803149606299213" bottom="0.55118110236220474" header="0.31496062992125984" footer="0.31496062992125984"/>
  <pageSetup paperSize="5" scale="55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5"/>
  <sheetViews>
    <sheetView showGridLines="0" zoomScale="80" zoomScaleNormal="80" workbookViewId="0">
      <pane ySplit="11" topLeftCell="A27" activePane="bottomLeft" state="frozen"/>
      <selection activeCell="Q23" sqref="Q23"/>
      <selection pane="bottomLeft" activeCell="I53" sqref="I53"/>
    </sheetView>
  </sheetViews>
  <sheetFormatPr baseColWidth="10" defaultColWidth="13.5703125" defaultRowHeight="15"/>
  <cols>
    <col min="1" max="1" width="1" customWidth="1"/>
    <col min="2" max="2" width="13.85546875" customWidth="1"/>
    <col min="3" max="3" width="12.5703125" customWidth="1"/>
    <col min="4" max="4" width="15.5703125" customWidth="1"/>
    <col min="5" max="5" width="17.42578125" bestFit="1" customWidth="1"/>
    <col min="6" max="6" width="18.5703125" customWidth="1"/>
    <col min="7" max="7" width="12.140625" bestFit="1" customWidth="1"/>
    <col min="8" max="8" width="85.7109375" customWidth="1"/>
    <col min="9" max="10" width="16.85546875" customWidth="1"/>
    <col min="11" max="11" width="17.42578125" customWidth="1"/>
    <col min="12" max="13" width="11.42578125" hidden="1" customWidth="1"/>
    <col min="14" max="14" width="5.28515625" hidden="1" customWidth="1"/>
    <col min="15" max="16" width="11.42578125" hidden="1" customWidth="1"/>
    <col min="17" max="245" width="11.42578125" customWidth="1"/>
    <col min="246" max="246" width="2.85546875" customWidth="1"/>
    <col min="247" max="247" width="2.28515625" customWidth="1"/>
    <col min="248" max="248" width="12.85546875" customWidth="1"/>
    <col min="249" max="249" width="2.28515625" customWidth="1"/>
    <col min="250" max="250" width="11.42578125" customWidth="1"/>
    <col min="251" max="251" width="2.28515625" customWidth="1"/>
    <col min="252" max="252" width="15.42578125" customWidth="1"/>
    <col min="253" max="253" width="2.28515625" customWidth="1"/>
    <col min="254" max="254" width="13.28515625" customWidth="1"/>
    <col min="255" max="255" width="2.28515625" customWidth="1"/>
  </cols>
  <sheetData>
    <row r="1" spans="2:16" ht="15" customHeight="1"/>
    <row r="2" spans="2:16" ht="15" customHeight="1"/>
    <row r="3" spans="2:16" ht="15" customHeight="1"/>
    <row r="4" spans="2:16" ht="15" customHeight="1"/>
    <row r="5" spans="2:16" ht="15" customHeight="1"/>
    <row r="6" spans="2:16" ht="15" customHeight="1"/>
    <row r="7" spans="2:16">
      <c r="B7" s="187" t="s">
        <v>189</v>
      </c>
      <c r="C7" s="188"/>
      <c r="D7" s="188"/>
      <c r="E7" s="188"/>
      <c r="F7" s="188"/>
      <c r="G7" s="188"/>
      <c r="H7" s="188"/>
      <c r="I7" s="413" t="str">
        <f>'Caratula Resumen'!E16</f>
        <v>CHIHUAHUA</v>
      </c>
      <c r="J7" s="413"/>
      <c r="K7" s="195"/>
      <c r="L7" s="132"/>
      <c r="M7" s="132"/>
      <c r="N7" s="132"/>
      <c r="O7" s="132"/>
      <c r="P7" s="132"/>
    </row>
    <row r="8" spans="2:16" ht="18.75">
      <c r="B8" s="411" t="str">
        <f>'Caratula Resumen'!E17</f>
        <v>Fondo de Aportaciones para la Educación Tecnológica y de Adultos/Instituto Nacional para la Educación de los Adultos (FAETA/INEA)</v>
      </c>
      <c r="C8" s="412"/>
      <c r="D8" s="412"/>
      <c r="E8" s="412"/>
      <c r="F8" s="412"/>
      <c r="G8" s="412"/>
      <c r="H8" s="412"/>
      <c r="I8" s="419" t="str">
        <f>'Caratula Resumen'!E18</f>
        <v>4to. Trimestre 2025</v>
      </c>
      <c r="J8" s="419"/>
      <c r="K8" s="193"/>
      <c r="L8" s="134"/>
      <c r="M8" s="134"/>
      <c r="N8" s="134"/>
      <c r="O8" s="134"/>
      <c r="P8" s="134"/>
    </row>
    <row r="9" spans="2:16">
      <c r="B9" s="17"/>
      <c r="C9" s="18"/>
      <c r="D9" s="18"/>
      <c r="E9" s="18"/>
      <c r="F9" s="18"/>
      <c r="G9" s="18"/>
      <c r="H9" s="18"/>
      <c r="I9" s="18"/>
      <c r="J9" s="18"/>
      <c r="K9" s="19"/>
    </row>
    <row r="10" spans="2:16" ht="5.0999999999999996" customHeight="1"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2:16" ht="68.25" customHeight="1">
      <c r="B11" s="22" t="s">
        <v>172</v>
      </c>
      <c r="C11" s="22" t="s">
        <v>190</v>
      </c>
      <c r="D11" s="22" t="s">
        <v>191</v>
      </c>
      <c r="E11" s="22" t="s">
        <v>192</v>
      </c>
      <c r="F11" s="22" t="s">
        <v>193</v>
      </c>
      <c r="G11" s="22" t="s">
        <v>177</v>
      </c>
      <c r="H11" s="22" t="s">
        <v>194</v>
      </c>
      <c r="I11" s="22" t="s">
        <v>195</v>
      </c>
      <c r="J11" s="22" t="s">
        <v>196</v>
      </c>
      <c r="K11" s="22" t="s">
        <v>197</v>
      </c>
    </row>
    <row r="12" spans="2:16" s="161" customFormat="1">
      <c r="B12" s="299">
        <v>2</v>
      </c>
      <c r="C12" s="299" t="s">
        <v>990</v>
      </c>
      <c r="D12" s="299" t="s">
        <v>1055</v>
      </c>
      <c r="E12" s="299" t="s">
        <v>1056</v>
      </c>
      <c r="F12" s="299" t="s">
        <v>1057</v>
      </c>
      <c r="G12" s="299" t="s">
        <v>990</v>
      </c>
      <c r="H12" s="186" t="s">
        <v>1058</v>
      </c>
      <c r="I12" s="299">
        <v>1131</v>
      </c>
      <c r="J12" s="186">
        <v>20251001</v>
      </c>
      <c r="K12" s="186">
        <v>20251231</v>
      </c>
    </row>
    <row r="13" spans="2:16" s="161" customFormat="1">
      <c r="B13" s="299">
        <v>2</v>
      </c>
      <c r="C13" s="299" t="s">
        <v>990</v>
      </c>
      <c r="D13" s="299" t="s">
        <v>1055</v>
      </c>
      <c r="E13" s="299" t="s">
        <v>1056</v>
      </c>
      <c r="F13" s="299" t="s">
        <v>1059</v>
      </c>
      <c r="G13" s="299" t="s">
        <v>990</v>
      </c>
      <c r="H13" s="186" t="s">
        <v>1060</v>
      </c>
      <c r="I13" s="299">
        <v>1113</v>
      </c>
      <c r="J13" s="186">
        <v>20251001</v>
      </c>
      <c r="K13" s="186">
        <v>20251231</v>
      </c>
    </row>
    <row r="14" spans="2:16" s="161" customFormat="1">
      <c r="B14" s="299">
        <v>2</v>
      </c>
      <c r="C14" s="299" t="s">
        <v>990</v>
      </c>
      <c r="D14" s="299" t="s">
        <v>1055</v>
      </c>
      <c r="E14" s="299" t="s">
        <v>1056</v>
      </c>
      <c r="F14" s="299" t="s">
        <v>1057</v>
      </c>
      <c r="G14" s="299" t="s">
        <v>990</v>
      </c>
      <c r="H14" s="186" t="s">
        <v>1061</v>
      </c>
      <c r="I14" s="299">
        <v>1546</v>
      </c>
      <c r="J14" s="186">
        <v>20251001</v>
      </c>
      <c r="K14" s="186">
        <v>20251231</v>
      </c>
    </row>
    <row r="15" spans="2:16" s="161" customFormat="1">
      <c r="B15" s="299">
        <v>2</v>
      </c>
      <c r="C15" s="299" t="s">
        <v>990</v>
      </c>
      <c r="D15" s="299" t="s">
        <v>1055</v>
      </c>
      <c r="E15" s="299" t="s">
        <v>1056</v>
      </c>
      <c r="F15" s="299" t="s">
        <v>1057</v>
      </c>
      <c r="G15" s="299" t="s">
        <v>990</v>
      </c>
      <c r="H15" s="186" t="s">
        <v>1062</v>
      </c>
      <c r="I15" s="299">
        <v>1544</v>
      </c>
      <c r="J15" s="186">
        <v>20251001</v>
      </c>
      <c r="K15" s="186">
        <v>20251231</v>
      </c>
    </row>
    <row r="16" spans="2:16" s="161" customFormat="1">
      <c r="B16" s="299">
        <v>2</v>
      </c>
      <c r="C16" s="299" t="s">
        <v>990</v>
      </c>
      <c r="D16" s="299" t="s">
        <v>1055</v>
      </c>
      <c r="E16" s="299" t="s">
        <v>1056</v>
      </c>
      <c r="F16" s="299" t="s">
        <v>1057</v>
      </c>
      <c r="G16" s="299" t="s">
        <v>990</v>
      </c>
      <c r="H16" s="186" t="s">
        <v>1063</v>
      </c>
      <c r="I16" s="299">
        <v>1543</v>
      </c>
      <c r="J16" s="186">
        <v>20251001</v>
      </c>
      <c r="K16" s="186">
        <v>20251231</v>
      </c>
    </row>
    <row r="17" spans="2:11" s="161" customFormat="1">
      <c r="B17" s="299">
        <v>2</v>
      </c>
      <c r="C17" s="299" t="s">
        <v>990</v>
      </c>
      <c r="D17" s="299" t="s">
        <v>1055</v>
      </c>
      <c r="E17" s="299" t="s">
        <v>1056</v>
      </c>
      <c r="F17" s="299" t="s">
        <v>1059</v>
      </c>
      <c r="G17" s="299" t="s">
        <v>990</v>
      </c>
      <c r="H17" s="186" t="s">
        <v>1064</v>
      </c>
      <c r="I17" s="299">
        <v>1719</v>
      </c>
      <c r="J17" s="186">
        <v>20251001</v>
      </c>
      <c r="K17" s="186">
        <v>20251231</v>
      </c>
    </row>
    <row r="18" spans="2:11" s="161" customFormat="1">
      <c r="B18" s="299">
        <v>2</v>
      </c>
      <c r="C18" s="299" t="s">
        <v>990</v>
      </c>
      <c r="D18" s="299" t="s">
        <v>1055</v>
      </c>
      <c r="E18" s="299" t="s">
        <v>1056</v>
      </c>
      <c r="F18" s="299" t="s">
        <v>1059</v>
      </c>
      <c r="G18" s="299" t="s">
        <v>990</v>
      </c>
      <c r="H18" s="186" t="s">
        <v>1065</v>
      </c>
      <c r="I18" s="299">
        <v>1543</v>
      </c>
      <c r="J18" s="186">
        <v>20251001</v>
      </c>
      <c r="K18" s="186">
        <v>20251231</v>
      </c>
    </row>
    <row r="19" spans="2:11" s="161" customFormat="1">
      <c r="B19" s="299">
        <v>2</v>
      </c>
      <c r="C19" s="299" t="s">
        <v>990</v>
      </c>
      <c r="D19" s="299" t="s">
        <v>1055</v>
      </c>
      <c r="E19" s="299" t="s">
        <v>1056</v>
      </c>
      <c r="F19" s="299" t="s">
        <v>1059</v>
      </c>
      <c r="G19" s="299" t="s">
        <v>990</v>
      </c>
      <c r="H19" s="186" t="s">
        <v>1066</v>
      </c>
      <c r="I19" s="299">
        <v>1311</v>
      </c>
      <c r="J19" s="186">
        <v>20251001</v>
      </c>
      <c r="K19" s="186">
        <v>20251231</v>
      </c>
    </row>
    <row r="20" spans="2:11" s="161" customFormat="1">
      <c r="B20" s="299">
        <v>2</v>
      </c>
      <c r="C20" s="299" t="s">
        <v>990</v>
      </c>
      <c r="D20" s="299" t="s">
        <v>1055</v>
      </c>
      <c r="E20" s="299" t="s">
        <v>1056</v>
      </c>
      <c r="F20" s="299" t="s">
        <v>1059</v>
      </c>
      <c r="G20" s="299" t="s">
        <v>990</v>
      </c>
      <c r="H20" s="186" t="s">
        <v>1067</v>
      </c>
      <c r="I20" s="299">
        <v>1731</v>
      </c>
      <c r="J20" s="186">
        <v>20251001</v>
      </c>
      <c r="K20" s="186">
        <v>20251231</v>
      </c>
    </row>
    <row r="21" spans="2:11" s="161" customFormat="1">
      <c r="B21" s="299">
        <v>2</v>
      </c>
      <c r="C21" s="299" t="s">
        <v>990</v>
      </c>
      <c r="D21" s="299" t="s">
        <v>1055</v>
      </c>
      <c r="E21" s="299" t="s">
        <v>1056</v>
      </c>
      <c r="F21" s="299" t="s">
        <v>1057</v>
      </c>
      <c r="G21" s="299" t="s">
        <v>990</v>
      </c>
      <c r="H21" s="186" t="s">
        <v>1068</v>
      </c>
      <c r="I21" s="299">
        <v>1545</v>
      </c>
      <c r="J21" s="186">
        <v>20251001</v>
      </c>
      <c r="K21" s="186">
        <v>20251231</v>
      </c>
    </row>
    <row r="22" spans="2:11" s="161" customFormat="1">
      <c r="B22" s="299">
        <v>2</v>
      </c>
      <c r="C22" s="299" t="s">
        <v>990</v>
      </c>
      <c r="D22" s="299" t="s">
        <v>1055</v>
      </c>
      <c r="E22" s="299" t="s">
        <v>1056</v>
      </c>
      <c r="F22" s="299" t="s">
        <v>1057</v>
      </c>
      <c r="G22" s="299" t="s">
        <v>990</v>
      </c>
      <c r="H22" s="186" t="s">
        <v>1069</v>
      </c>
      <c r="I22" s="299">
        <v>1551</v>
      </c>
      <c r="J22" s="186">
        <v>20251001</v>
      </c>
      <c r="K22" s="186">
        <v>20251231</v>
      </c>
    </row>
    <row r="23" spans="2:11" s="161" customFormat="1">
      <c r="B23" s="299">
        <v>2</v>
      </c>
      <c r="C23" s="299" t="s">
        <v>990</v>
      </c>
      <c r="D23" s="299" t="s">
        <v>1055</v>
      </c>
      <c r="E23" s="299" t="s">
        <v>1056</v>
      </c>
      <c r="F23" s="299" t="s">
        <v>1059</v>
      </c>
      <c r="G23" s="299" t="s">
        <v>990</v>
      </c>
      <c r="H23" s="186" t="s">
        <v>1070</v>
      </c>
      <c r="I23" s="299">
        <v>1595</v>
      </c>
      <c r="J23" s="186">
        <v>20251001</v>
      </c>
      <c r="K23" s="186">
        <v>20251231</v>
      </c>
    </row>
    <row r="24" spans="2:11" s="161" customFormat="1">
      <c r="B24" s="299">
        <v>2</v>
      </c>
      <c r="C24" s="299" t="s">
        <v>990</v>
      </c>
      <c r="D24" s="299" t="s">
        <v>1055</v>
      </c>
      <c r="E24" s="299" t="s">
        <v>1056</v>
      </c>
      <c r="F24" s="299" t="s">
        <v>1059</v>
      </c>
      <c r="G24" s="299" t="s">
        <v>990</v>
      </c>
      <c r="H24" s="186" t="s">
        <v>1071</v>
      </c>
      <c r="I24" s="299">
        <v>1542</v>
      </c>
      <c r="J24" s="186">
        <v>20251001</v>
      </c>
      <c r="K24" s="186">
        <v>20251231</v>
      </c>
    </row>
    <row r="25" spans="2:11" s="161" customFormat="1">
      <c r="B25" s="299">
        <v>2</v>
      </c>
      <c r="C25" s="299" t="s">
        <v>990</v>
      </c>
      <c r="D25" s="299" t="s">
        <v>1055</v>
      </c>
      <c r="E25" s="299" t="s">
        <v>1056</v>
      </c>
      <c r="F25" s="299" t="s">
        <v>1059</v>
      </c>
      <c r="G25" s="299" t="s">
        <v>990</v>
      </c>
      <c r="H25" s="186" t="s">
        <v>1072</v>
      </c>
      <c r="I25" s="299">
        <v>1595</v>
      </c>
      <c r="J25" s="186">
        <v>20251001</v>
      </c>
      <c r="K25" s="186">
        <v>20251231</v>
      </c>
    </row>
    <row r="26" spans="2:11" s="161" customFormat="1">
      <c r="B26" s="299">
        <v>2</v>
      </c>
      <c r="C26" s="299" t="s">
        <v>990</v>
      </c>
      <c r="D26" s="299" t="s">
        <v>1055</v>
      </c>
      <c r="E26" s="299" t="s">
        <v>1056</v>
      </c>
      <c r="F26" s="299" t="s">
        <v>1059</v>
      </c>
      <c r="G26" s="299" t="s">
        <v>990</v>
      </c>
      <c r="H26" s="186" t="s">
        <v>1073</v>
      </c>
      <c r="I26" s="299">
        <v>1595</v>
      </c>
      <c r="J26" s="186">
        <v>20251001</v>
      </c>
      <c r="K26" s="186">
        <v>20251231</v>
      </c>
    </row>
    <row r="27" spans="2:11" s="161" customFormat="1">
      <c r="B27" s="299">
        <v>2</v>
      </c>
      <c r="C27" s="299" t="s">
        <v>1074</v>
      </c>
      <c r="D27" s="299" t="s">
        <v>1055</v>
      </c>
      <c r="E27" s="299" t="s">
        <v>1056</v>
      </c>
      <c r="F27" s="299" t="s">
        <v>1075</v>
      </c>
      <c r="G27" s="299" t="s">
        <v>1074</v>
      </c>
      <c r="H27" s="186" t="s">
        <v>1076</v>
      </c>
      <c r="I27" s="299" t="s">
        <v>1074</v>
      </c>
      <c r="J27" s="186">
        <v>20251001</v>
      </c>
      <c r="K27" s="186">
        <v>20251231</v>
      </c>
    </row>
    <row r="28" spans="2:11" s="161" customFormat="1">
      <c r="B28" s="299">
        <v>2</v>
      </c>
      <c r="C28" s="299" t="s">
        <v>1074</v>
      </c>
      <c r="D28" s="299" t="s">
        <v>1055</v>
      </c>
      <c r="E28" s="299" t="s">
        <v>1056</v>
      </c>
      <c r="F28" s="299" t="s">
        <v>1077</v>
      </c>
      <c r="G28" s="299" t="s">
        <v>1074</v>
      </c>
      <c r="H28" s="186" t="s">
        <v>1078</v>
      </c>
      <c r="I28" s="299" t="s">
        <v>1074</v>
      </c>
      <c r="J28" s="186">
        <v>20251001</v>
      </c>
      <c r="K28" s="186">
        <v>20251231</v>
      </c>
    </row>
    <row r="29" spans="2:11" s="161" customFormat="1">
      <c r="B29" s="299">
        <v>2</v>
      </c>
      <c r="C29" s="299" t="s">
        <v>1074</v>
      </c>
      <c r="D29" s="299" t="s">
        <v>1055</v>
      </c>
      <c r="E29" s="299" t="s">
        <v>1056</v>
      </c>
      <c r="F29" s="299" t="s">
        <v>1075</v>
      </c>
      <c r="G29" s="299" t="s">
        <v>1074</v>
      </c>
      <c r="H29" s="186" t="s">
        <v>1079</v>
      </c>
      <c r="I29" s="299" t="s">
        <v>1074</v>
      </c>
      <c r="J29" s="186">
        <v>20251001</v>
      </c>
      <c r="K29" s="186">
        <v>20251231</v>
      </c>
    </row>
    <row r="30" spans="2:11" s="161" customFormat="1">
      <c r="B30" s="299">
        <v>2</v>
      </c>
      <c r="C30" s="299" t="s">
        <v>1074</v>
      </c>
      <c r="D30" s="299" t="s">
        <v>1055</v>
      </c>
      <c r="E30" s="299" t="s">
        <v>1056</v>
      </c>
      <c r="F30" s="299" t="s">
        <v>1075</v>
      </c>
      <c r="G30" s="299" t="s">
        <v>1074</v>
      </c>
      <c r="H30" s="186" t="s">
        <v>1080</v>
      </c>
      <c r="I30" s="299" t="s">
        <v>1074</v>
      </c>
      <c r="J30" s="186">
        <v>20251001</v>
      </c>
      <c r="K30" s="186">
        <v>20251231</v>
      </c>
    </row>
    <row r="31" spans="2:11" s="161" customFormat="1">
      <c r="B31" s="299">
        <v>2</v>
      </c>
      <c r="C31" s="299" t="s">
        <v>1074</v>
      </c>
      <c r="D31" s="299" t="s">
        <v>1055</v>
      </c>
      <c r="E31" s="299" t="s">
        <v>1056</v>
      </c>
      <c r="F31" s="299" t="s">
        <v>1081</v>
      </c>
      <c r="G31" s="299" t="s">
        <v>1074</v>
      </c>
      <c r="H31" s="186" t="s">
        <v>1082</v>
      </c>
      <c r="I31" s="299" t="s">
        <v>1074</v>
      </c>
      <c r="J31" s="186">
        <v>20251001</v>
      </c>
      <c r="K31" s="186">
        <v>20251231</v>
      </c>
    </row>
    <row r="32" spans="2:11" s="161" customFormat="1">
      <c r="B32" s="299">
        <v>2</v>
      </c>
      <c r="C32" s="299" t="s">
        <v>1074</v>
      </c>
      <c r="D32" s="299" t="s">
        <v>1055</v>
      </c>
      <c r="E32" s="299" t="s">
        <v>1056</v>
      </c>
      <c r="F32" s="299" t="s">
        <v>1077</v>
      </c>
      <c r="G32" s="299" t="s">
        <v>1074</v>
      </c>
      <c r="H32" s="186" t="s">
        <v>1083</v>
      </c>
      <c r="I32" s="299" t="s">
        <v>1074</v>
      </c>
      <c r="J32" s="186">
        <v>20251001</v>
      </c>
      <c r="K32" s="186">
        <v>20251231</v>
      </c>
    </row>
    <row r="33" spans="2:11" s="161" customFormat="1">
      <c r="B33" s="299">
        <v>2</v>
      </c>
      <c r="C33" s="299" t="s">
        <v>1074</v>
      </c>
      <c r="D33" s="299" t="s">
        <v>1055</v>
      </c>
      <c r="E33" s="299" t="s">
        <v>1056</v>
      </c>
      <c r="F33" s="299" t="s">
        <v>1077</v>
      </c>
      <c r="G33" s="299" t="s">
        <v>1074</v>
      </c>
      <c r="H33" s="186" t="s">
        <v>1084</v>
      </c>
      <c r="I33" s="299" t="s">
        <v>1074</v>
      </c>
      <c r="J33" s="186">
        <v>20251001</v>
      </c>
      <c r="K33" s="186">
        <v>20251231</v>
      </c>
    </row>
    <row r="34" spans="2:11" s="161" customFormat="1">
      <c r="B34" s="299">
        <v>2</v>
      </c>
      <c r="C34" s="299" t="s">
        <v>1074</v>
      </c>
      <c r="D34" s="299" t="s">
        <v>1055</v>
      </c>
      <c r="E34" s="299" t="s">
        <v>1056</v>
      </c>
      <c r="F34" s="299" t="s">
        <v>1077</v>
      </c>
      <c r="G34" s="299" t="s">
        <v>1074</v>
      </c>
      <c r="H34" s="186" t="s">
        <v>1085</v>
      </c>
      <c r="I34" s="299" t="s">
        <v>1074</v>
      </c>
      <c r="J34" s="186">
        <v>20251001</v>
      </c>
      <c r="K34" s="186">
        <v>20251231</v>
      </c>
    </row>
    <row r="35" spans="2:11" s="161" customFormat="1">
      <c r="B35" s="299">
        <v>2</v>
      </c>
      <c r="C35" s="299" t="s">
        <v>1074</v>
      </c>
      <c r="D35" s="299" t="s">
        <v>1055</v>
      </c>
      <c r="E35" s="299" t="s">
        <v>1056</v>
      </c>
      <c r="F35" s="299" t="s">
        <v>1077</v>
      </c>
      <c r="G35" s="299" t="s">
        <v>1074</v>
      </c>
      <c r="H35" s="186" t="s">
        <v>1086</v>
      </c>
      <c r="I35" s="299" t="s">
        <v>1074</v>
      </c>
      <c r="J35" s="186">
        <v>20251001</v>
      </c>
      <c r="K35" s="186">
        <v>20251231</v>
      </c>
    </row>
    <row r="36" spans="2:11" s="161" customFormat="1">
      <c r="B36" s="299">
        <v>2</v>
      </c>
      <c r="C36" s="299" t="s">
        <v>1074</v>
      </c>
      <c r="D36" s="299" t="s">
        <v>1055</v>
      </c>
      <c r="E36" s="299" t="s">
        <v>1056</v>
      </c>
      <c r="F36" s="299" t="s">
        <v>1075</v>
      </c>
      <c r="G36" s="299" t="s">
        <v>1074</v>
      </c>
      <c r="H36" s="186" t="s">
        <v>1087</v>
      </c>
      <c r="I36" s="299" t="s">
        <v>1074</v>
      </c>
      <c r="J36" s="186">
        <v>20251001</v>
      </c>
      <c r="K36" s="186">
        <v>20251231</v>
      </c>
    </row>
    <row r="37" spans="2:11" s="161" customFormat="1">
      <c r="B37" s="299">
        <v>2</v>
      </c>
      <c r="C37" s="299" t="s">
        <v>1074</v>
      </c>
      <c r="D37" s="299" t="s">
        <v>1055</v>
      </c>
      <c r="E37" s="299" t="s">
        <v>1056</v>
      </c>
      <c r="F37" s="299" t="s">
        <v>1077</v>
      </c>
      <c r="G37" s="299" t="s">
        <v>1074</v>
      </c>
      <c r="H37" s="186" t="s">
        <v>1088</v>
      </c>
      <c r="I37" s="299" t="s">
        <v>1074</v>
      </c>
      <c r="J37" s="186">
        <v>20251001</v>
      </c>
      <c r="K37" s="186">
        <v>20251231</v>
      </c>
    </row>
    <row r="38" spans="2:11" s="161" customFormat="1">
      <c r="B38" s="299">
        <v>2</v>
      </c>
      <c r="C38" s="299" t="s">
        <v>1074</v>
      </c>
      <c r="D38" s="299" t="s">
        <v>1055</v>
      </c>
      <c r="E38" s="299" t="s">
        <v>1056</v>
      </c>
      <c r="F38" s="299" t="s">
        <v>1077</v>
      </c>
      <c r="G38" s="299" t="s">
        <v>1074</v>
      </c>
      <c r="H38" s="186" t="s">
        <v>1089</v>
      </c>
      <c r="I38" s="299" t="s">
        <v>1074</v>
      </c>
      <c r="J38" s="186">
        <v>20251001</v>
      </c>
      <c r="K38" s="186">
        <v>20251231</v>
      </c>
    </row>
    <row r="39" spans="2:11" s="161" customFormat="1">
      <c r="B39" s="299">
        <v>2</v>
      </c>
      <c r="C39" s="299" t="s">
        <v>1074</v>
      </c>
      <c r="D39" s="299" t="s">
        <v>1055</v>
      </c>
      <c r="E39" s="299" t="s">
        <v>1056</v>
      </c>
      <c r="F39" s="299" t="s">
        <v>1077</v>
      </c>
      <c r="G39" s="299" t="s">
        <v>1074</v>
      </c>
      <c r="H39" s="186" t="s">
        <v>1090</v>
      </c>
      <c r="I39" s="299" t="s">
        <v>1074</v>
      </c>
      <c r="J39" s="186">
        <v>20251001</v>
      </c>
      <c r="K39" s="186">
        <v>20251231</v>
      </c>
    </row>
    <row r="40" spans="2:11" s="161" customFormat="1">
      <c r="B40" s="299">
        <v>2</v>
      </c>
      <c r="C40" s="299" t="s">
        <v>1074</v>
      </c>
      <c r="D40" s="299" t="s">
        <v>1055</v>
      </c>
      <c r="E40" s="299" t="s">
        <v>1056</v>
      </c>
      <c r="F40" s="299" t="s">
        <v>1077</v>
      </c>
      <c r="G40" s="299" t="s">
        <v>1074</v>
      </c>
      <c r="H40" s="186" t="s">
        <v>1091</v>
      </c>
      <c r="I40" s="299" t="s">
        <v>1074</v>
      </c>
      <c r="J40" s="186">
        <v>20251001</v>
      </c>
      <c r="K40" s="186">
        <v>20251231</v>
      </c>
    </row>
    <row r="41" spans="2:11">
      <c r="B41" s="27" t="s">
        <v>134</v>
      </c>
      <c r="C41" s="35"/>
      <c r="D41" s="35"/>
      <c r="E41" s="35"/>
      <c r="F41" s="90"/>
      <c r="G41" s="35"/>
      <c r="H41" s="35"/>
      <c r="I41" s="35"/>
      <c r="J41" s="35"/>
      <c r="K41" s="35"/>
    </row>
    <row r="42" spans="2:11">
      <c r="B42" s="35"/>
      <c r="C42" s="35"/>
      <c r="D42" s="35"/>
      <c r="E42" s="35"/>
      <c r="F42" s="35"/>
      <c r="G42" s="35"/>
      <c r="H42" s="35"/>
      <c r="I42" s="35"/>
      <c r="J42" s="35"/>
      <c r="K42" s="35"/>
    </row>
    <row r="43" spans="2:11">
      <c r="B43" s="143"/>
      <c r="C43" s="144"/>
      <c r="D43" s="144"/>
      <c r="E43" s="145"/>
    </row>
    <row r="44" spans="2:11">
      <c r="B44" s="346" t="s">
        <v>1123</v>
      </c>
      <c r="C44" s="347"/>
      <c r="D44" s="347"/>
      <c r="E44" s="348"/>
    </row>
    <row r="45" spans="2:11">
      <c r="B45" s="349" t="s">
        <v>37</v>
      </c>
      <c r="C45" s="350"/>
      <c r="D45" s="350"/>
      <c r="E45" s="351"/>
    </row>
    <row r="46" spans="2:11">
      <c r="B46" s="137"/>
      <c r="C46" s="138"/>
      <c r="D46" s="138"/>
      <c r="E46" s="139"/>
    </row>
    <row r="47" spans="2:11">
      <c r="B47" s="346" t="s">
        <v>1122</v>
      </c>
      <c r="C47" s="347"/>
      <c r="D47" s="347"/>
      <c r="E47" s="348"/>
    </row>
    <row r="48" spans="2:11">
      <c r="B48" s="349" t="s">
        <v>38</v>
      </c>
      <c r="C48" s="350"/>
      <c r="D48" s="350"/>
      <c r="E48" s="351"/>
    </row>
    <row r="49" spans="2:5">
      <c r="B49" s="137"/>
      <c r="C49" s="138"/>
      <c r="D49" s="138"/>
      <c r="E49" s="139"/>
    </row>
    <row r="50" spans="2:5">
      <c r="B50" s="346"/>
      <c r="C50" s="347"/>
      <c r="D50" s="347"/>
      <c r="E50" s="348"/>
    </row>
    <row r="51" spans="2:5">
      <c r="B51" s="349" t="s">
        <v>39</v>
      </c>
      <c r="C51" s="350"/>
      <c r="D51" s="350"/>
      <c r="E51" s="351"/>
    </row>
    <row r="52" spans="2:5">
      <c r="B52" s="137"/>
      <c r="C52" s="138"/>
      <c r="D52" s="138"/>
      <c r="E52" s="139"/>
    </row>
    <row r="53" spans="2:5">
      <c r="B53" s="352" t="s">
        <v>1133</v>
      </c>
      <c r="C53" s="381"/>
      <c r="D53" s="381"/>
      <c r="E53" s="382"/>
    </row>
    <row r="54" spans="2:5">
      <c r="B54" s="349" t="s">
        <v>262</v>
      </c>
      <c r="C54" s="350"/>
      <c r="D54" s="350"/>
      <c r="E54" s="351"/>
    </row>
    <row r="55" spans="2:5">
      <c r="B55" s="346"/>
      <c r="C55" s="347"/>
      <c r="D55" s="347"/>
      <c r="E55" s="348"/>
    </row>
  </sheetData>
  <sheetProtection insertRows="0" deleteRows="0" autoFilter="0"/>
  <mergeCells count="12">
    <mergeCell ref="B8:H8"/>
    <mergeCell ref="I8:J8"/>
    <mergeCell ref="I7:J7"/>
    <mergeCell ref="B55:E55"/>
    <mergeCell ref="B44:E44"/>
    <mergeCell ref="B45:E45"/>
    <mergeCell ref="B47:E47"/>
    <mergeCell ref="B48:E48"/>
    <mergeCell ref="B50:E50"/>
    <mergeCell ref="B51:E51"/>
    <mergeCell ref="B53:E53"/>
    <mergeCell ref="B54:E54"/>
  </mergeCells>
  <dataValidations disablePrompts="1" count="1">
    <dataValidation allowBlank="1" showInputMessage="1" showErrorMessage="1" sqref="B8:H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>
          <x14:formula1>
            <xm:f>Listas!$B$5:$B$6</xm:f>
          </x14:formula1>
          <xm:sqref>L8:P8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showGridLines="0" zoomScale="70" zoomScaleNormal="70" workbookViewId="0">
      <pane ySplit="13" topLeftCell="A14" activePane="bottomLeft" state="frozen"/>
      <selection activeCell="Q23" sqref="Q23"/>
      <selection pane="bottomLeft" activeCell="F50" sqref="F50"/>
    </sheetView>
  </sheetViews>
  <sheetFormatPr baseColWidth="10" defaultColWidth="14.85546875" defaultRowHeight="15"/>
  <cols>
    <col min="1" max="1" width="1.28515625" customWidth="1"/>
    <col min="2" max="2" width="22.28515625" customWidth="1"/>
    <col min="3" max="3" width="20" customWidth="1"/>
    <col min="4" max="4" width="28" customWidth="1"/>
    <col min="5" max="5" width="61" customWidth="1"/>
    <col min="6" max="6" width="24.140625" bestFit="1" customWidth="1"/>
    <col min="7" max="7" width="23.7109375" bestFit="1" customWidth="1"/>
    <col min="8" max="8" width="26" bestFit="1" customWidth="1"/>
    <col min="9" max="9" width="0.140625" customWidth="1"/>
    <col min="10" max="10" width="21.42578125" hidden="1" customWidth="1"/>
    <col min="11" max="11" width="20.42578125" hidden="1" customWidth="1"/>
    <col min="12" max="16" width="11.42578125" hidden="1" customWidth="1"/>
    <col min="17" max="254" width="11.42578125" customWidth="1"/>
    <col min="255" max="255" width="3.7109375" customWidth="1"/>
  </cols>
  <sheetData>
    <row r="1" spans="2:16" ht="15" customHeight="1"/>
    <row r="2" spans="2:16" ht="15" customHeight="1"/>
    <row r="3" spans="2:16" ht="15" customHeight="1"/>
    <row r="4" spans="2:16" ht="15" customHeight="1"/>
    <row r="5" spans="2:16" ht="15" customHeight="1"/>
    <row r="6" spans="2:16" ht="15" customHeight="1"/>
    <row r="7" spans="2:16">
      <c r="B7" s="187" t="s">
        <v>198</v>
      </c>
      <c r="C7" s="188"/>
      <c r="D7" s="188"/>
      <c r="E7" s="188"/>
      <c r="F7" s="188"/>
      <c r="G7" s="188"/>
      <c r="H7" s="190" t="str">
        <f>'Caratula Resumen'!E16</f>
        <v>CHIHUAHUA</v>
      </c>
    </row>
    <row r="8" spans="2:16" ht="18.75">
      <c r="B8" s="411" t="str">
        <f>'Caratula Resumen'!E17</f>
        <v>Fondo de Aportaciones para la Educación Tecnológica y de Adultos/Instituto Nacional para la Educación de los Adultos (FAETA/INEA)</v>
      </c>
      <c r="C8" s="412"/>
      <c r="D8" s="412"/>
      <c r="E8" s="412"/>
      <c r="F8" s="412"/>
      <c r="G8" s="412"/>
      <c r="H8" s="193" t="str">
        <f>'Caratula Resumen'!E18</f>
        <v>4to. Trimestre 2025</v>
      </c>
      <c r="J8" s="134"/>
      <c r="K8" s="134"/>
      <c r="L8" s="134"/>
      <c r="M8" s="134"/>
      <c r="N8" s="134"/>
      <c r="O8" s="134"/>
      <c r="P8" s="134"/>
    </row>
    <row r="9" spans="2:16">
      <c r="B9" s="17"/>
      <c r="C9" s="18"/>
      <c r="D9" s="18"/>
      <c r="E9" s="18"/>
      <c r="F9" s="18"/>
      <c r="G9" s="18"/>
      <c r="H9" s="19"/>
    </row>
    <row r="10" spans="2:16">
      <c r="B10" s="35"/>
      <c r="C10" s="35"/>
      <c r="D10" s="35"/>
      <c r="E10" s="35"/>
      <c r="F10" s="35"/>
      <c r="G10" s="35"/>
      <c r="H10" s="35"/>
    </row>
    <row r="11" spans="2:16" ht="15" customHeight="1">
      <c r="B11" s="420" t="s">
        <v>41</v>
      </c>
      <c r="C11" s="420" t="s">
        <v>83</v>
      </c>
      <c r="D11" s="420" t="s">
        <v>43</v>
      </c>
      <c r="E11" s="397" t="s">
        <v>199</v>
      </c>
      <c r="F11" s="424" t="s">
        <v>200</v>
      </c>
      <c r="G11" s="424"/>
      <c r="H11" s="424"/>
    </row>
    <row r="12" spans="2:16">
      <c r="B12" s="421"/>
      <c r="C12" s="421"/>
      <c r="D12" s="421"/>
      <c r="E12" s="423"/>
      <c r="F12" s="408" t="s">
        <v>201</v>
      </c>
      <c r="G12" s="408" t="s">
        <v>202</v>
      </c>
      <c r="H12" s="408" t="s">
        <v>203</v>
      </c>
    </row>
    <row r="13" spans="2:16">
      <c r="B13" s="422"/>
      <c r="C13" s="422"/>
      <c r="D13" s="422"/>
      <c r="E13" s="398"/>
      <c r="F13" s="408"/>
      <c r="G13" s="408"/>
      <c r="H13" s="408"/>
    </row>
    <row r="14" spans="2:16">
      <c r="B14" s="186"/>
      <c r="C14" s="186"/>
      <c r="D14" s="186"/>
      <c r="E14" s="186"/>
      <c r="F14" s="186"/>
      <c r="G14" s="186"/>
      <c r="H14" s="186"/>
    </row>
    <row r="15" spans="2:16">
      <c r="B15" s="186"/>
      <c r="C15" s="186"/>
      <c r="D15" s="186"/>
      <c r="E15" s="186"/>
      <c r="F15" s="186"/>
      <c r="G15" s="186"/>
      <c r="H15" s="186"/>
    </row>
    <row r="16" spans="2:16">
      <c r="B16" s="186"/>
      <c r="C16" s="186"/>
      <c r="D16" s="186"/>
      <c r="E16" s="186"/>
      <c r="F16" s="186"/>
      <c r="G16" s="186"/>
      <c r="H16" s="186"/>
    </row>
    <row r="17" spans="2:8" s="161" customFormat="1">
      <c r="B17" s="186"/>
      <c r="C17" s="186"/>
      <c r="D17" s="186"/>
      <c r="E17" s="186"/>
      <c r="F17" s="186"/>
      <c r="G17" s="186"/>
      <c r="H17" s="186"/>
    </row>
    <row r="18" spans="2:8" s="161" customFormat="1">
      <c r="B18" s="186"/>
      <c r="C18" s="186"/>
      <c r="D18" s="186"/>
      <c r="E18" s="186"/>
      <c r="F18" s="186"/>
      <c r="G18" s="186"/>
      <c r="H18" s="186"/>
    </row>
    <row r="19" spans="2:8" s="161" customFormat="1">
      <c r="B19" s="186"/>
      <c r="C19" s="186"/>
      <c r="D19" s="186"/>
      <c r="E19" s="186"/>
      <c r="F19" s="186"/>
      <c r="G19" s="186"/>
      <c r="H19" s="186"/>
    </row>
    <row r="20" spans="2:8">
      <c r="B20" s="212" t="s">
        <v>68</v>
      </c>
      <c r="C20" s="217">
        <v>0</v>
      </c>
      <c r="D20" s="29"/>
      <c r="E20" s="265" t="s">
        <v>204</v>
      </c>
      <c r="F20" s="214">
        <v>0</v>
      </c>
      <c r="G20" s="46"/>
      <c r="H20" s="215"/>
    </row>
    <row r="21" spans="2:8">
      <c r="B21" s="45"/>
      <c r="C21" s="213"/>
      <c r="D21" s="29"/>
      <c r="E21" s="425" t="s">
        <v>205</v>
      </c>
      <c r="F21" s="425"/>
      <c r="G21" s="214">
        <v>0</v>
      </c>
      <c r="H21" s="215"/>
    </row>
    <row r="22" spans="2:8">
      <c r="B22" s="31"/>
      <c r="C22" s="32"/>
      <c r="D22" s="33"/>
      <c r="E22" s="112"/>
      <c r="F22" s="426" t="s">
        <v>206</v>
      </c>
      <c r="G22" s="426"/>
      <c r="H22" s="216">
        <v>0</v>
      </c>
    </row>
    <row r="23" spans="2:8">
      <c r="B23" s="27" t="s">
        <v>134</v>
      </c>
      <c r="C23" s="35"/>
      <c r="D23" s="35"/>
      <c r="E23" s="90"/>
      <c r="F23" s="35"/>
      <c r="G23" s="35"/>
      <c r="H23" s="35"/>
    </row>
    <row r="25" spans="2:8">
      <c r="B25" s="143"/>
      <c r="C25" s="144"/>
      <c r="D25" s="145"/>
    </row>
    <row r="26" spans="2:8">
      <c r="B26" s="346" t="s">
        <v>1123</v>
      </c>
      <c r="C26" s="347"/>
      <c r="D26" s="348"/>
    </row>
    <row r="27" spans="2:8">
      <c r="B27" s="349" t="s">
        <v>37</v>
      </c>
      <c r="C27" s="350"/>
      <c r="D27" s="351"/>
    </row>
    <row r="28" spans="2:8">
      <c r="B28" s="137"/>
      <c r="C28" s="138"/>
      <c r="D28" s="139"/>
    </row>
    <row r="29" spans="2:8">
      <c r="B29" s="346" t="s">
        <v>1122</v>
      </c>
      <c r="C29" s="347"/>
      <c r="D29" s="348"/>
    </row>
    <row r="30" spans="2:8">
      <c r="B30" s="349" t="s">
        <v>38</v>
      </c>
      <c r="C30" s="350"/>
      <c r="D30" s="351"/>
    </row>
    <row r="31" spans="2:8">
      <c r="B31" s="137"/>
      <c r="C31" s="138"/>
      <c r="D31" s="139"/>
    </row>
    <row r="32" spans="2:8">
      <c r="B32" s="346"/>
      <c r="C32" s="347"/>
      <c r="D32" s="348"/>
    </row>
    <row r="33" spans="2:4">
      <c r="B33" s="349" t="s">
        <v>39</v>
      </c>
      <c r="C33" s="350"/>
      <c r="D33" s="351"/>
    </row>
    <row r="34" spans="2:4">
      <c r="B34" s="137"/>
      <c r="C34" s="138"/>
      <c r="D34" s="139"/>
    </row>
    <row r="35" spans="2:4">
      <c r="B35" s="352" t="s">
        <v>1133</v>
      </c>
      <c r="C35" s="347"/>
      <c r="D35" s="348"/>
    </row>
    <row r="36" spans="2:4">
      <c r="B36" s="349" t="s">
        <v>262</v>
      </c>
      <c r="C36" s="350"/>
      <c r="D36" s="351"/>
    </row>
    <row r="37" spans="2:4">
      <c r="B37" s="140"/>
      <c r="C37" s="141"/>
      <c r="D37" s="142"/>
    </row>
  </sheetData>
  <sheetProtection insertRows="0" deleteRows="0" autoFilter="0"/>
  <mergeCells count="19">
    <mergeCell ref="H12:H13"/>
    <mergeCell ref="B33:D33"/>
    <mergeCell ref="B35:D35"/>
    <mergeCell ref="B11:B13"/>
    <mergeCell ref="C11:C13"/>
    <mergeCell ref="D11:D13"/>
    <mergeCell ref="E11:E13"/>
    <mergeCell ref="F11:H11"/>
    <mergeCell ref="F12:F13"/>
    <mergeCell ref="E21:F21"/>
    <mergeCell ref="F22:G22"/>
    <mergeCell ref="B8:G8"/>
    <mergeCell ref="B36:D36"/>
    <mergeCell ref="B26:D26"/>
    <mergeCell ref="B27:D27"/>
    <mergeCell ref="B29:D29"/>
    <mergeCell ref="B30:D30"/>
    <mergeCell ref="B32:D32"/>
    <mergeCell ref="G12:G13"/>
  </mergeCells>
  <dataValidations count="1">
    <dataValidation allowBlank="1" showInputMessage="1" showErrorMessage="1" sqref="B9:G9 H8:H9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81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S39"/>
  <sheetViews>
    <sheetView showGridLines="0" zoomScale="60" zoomScaleNormal="60" workbookViewId="0">
      <pane ySplit="12" topLeftCell="A13" activePane="bottomLeft" state="frozen"/>
      <selection activeCell="Q23" sqref="Q23"/>
      <selection pane="bottomLeft" activeCell="P50" sqref="P50"/>
    </sheetView>
  </sheetViews>
  <sheetFormatPr baseColWidth="10" defaultColWidth="11" defaultRowHeight="15"/>
  <cols>
    <col min="1" max="1" width="1.42578125" style="10" customWidth="1"/>
    <col min="2" max="2" width="17.140625" style="10" customWidth="1"/>
    <col min="3" max="3" width="24.140625" style="10" bestFit="1" customWidth="1"/>
    <col min="4" max="4" width="41.85546875" style="10" bestFit="1" customWidth="1"/>
    <col min="5" max="5" width="18.85546875" style="10" bestFit="1" customWidth="1"/>
    <col min="6" max="6" width="26" style="10" bestFit="1" customWidth="1"/>
    <col min="7" max="7" width="32" style="10" bestFit="1" customWidth="1"/>
    <col min="8" max="8" width="26.5703125" style="10" bestFit="1" customWidth="1"/>
    <col min="9" max="9" width="11.5703125" style="10" customWidth="1"/>
    <col min="10" max="12" width="9.5703125" style="10" customWidth="1"/>
    <col min="13" max="13" width="11.42578125" style="10" customWidth="1"/>
    <col min="14" max="14" width="9.28515625" style="10" customWidth="1"/>
    <col min="15" max="15" width="12" style="10" customWidth="1"/>
    <col min="16" max="16" width="13.85546875" style="10" customWidth="1"/>
    <col min="17" max="17" width="68.28515625" style="10" bestFit="1" customWidth="1"/>
    <col min="18" max="18" width="15.140625" style="10" customWidth="1"/>
    <col min="19" max="19" width="17.42578125" style="10" customWidth="1"/>
    <col min="20" max="16384" width="11" style="10"/>
  </cols>
  <sheetData>
    <row r="1" spans="2:19" ht="15" customHeight="1"/>
    <row r="2" spans="2:19" ht="15" customHeight="1"/>
    <row r="3" spans="2:19" ht="15" customHeight="1"/>
    <row r="4" spans="2:19" ht="15" customHeight="1"/>
    <row r="5" spans="2:19" ht="15" customHeight="1"/>
    <row r="6" spans="2:19" ht="15" customHeight="1"/>
    <row r="7" spans="2:19" ht="15.75">
      <c r="B7" s="198" t="s">
        <v>207</v>
      </c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428" t="str">
        <f>'Caratula Resumen'!E16</f>
        <v>CHIHUAHUA</v>
      </c>
      <c r="R7" s="428"/>
      <c r="S7" s="219"/>
    </row>
    <row r="8" spans="2:19" ht="15.75">
      <c r="B8" s="383" t="str">
        <f>'Caratula Resumen'!E17</f>
        <v>Fondo de Aportaciones para la Educación Tecnológica y de Adultos/Instituto Nacional para la Educación de los Adultos (FAETA/INEA)</v>
      </c>
      <c r="C8" s="407"/>
      <c r="D8" s="407"/>
      <c r="E8" s="407"/>
      <c r="F8" s="407"/>
      <c r="G8" s="407"/>
      <c r="H8" s="162"/>
      <c r="I8" s="162"/>
      <c r="J8" s="162"/>
      <c r="K8" s="162"/>
      <c r="L8" s="162"/>
      <c r="M8" s="162"/>
      <c r="N8" s="162"/>
      <c r="O8" s="162"/>
      <c r="P8" s="162"/>
      <c r="Q8" s="427" t="str">
        <f>'Caratula Resumen'!E18</f>
        <v>4to. Trimestre 2025</v>
      </c>
      <c r="R8" s="427"/>
      <c r="S8" s="220"/>
    </row>
    <row r="9" spans="2:19" ht="15.75">
      <c r="B9" s="200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2"/>
    </row>
    <row r="10" spans="2:19" ht="15.75">
      <c r="B10" s="68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</row>
    <row r="11" spans="2:19" ht="15" customHeight="1">
      <c r="B11" s="429" t="s">
        <v>41</v>
      </c>
      <c r="C11" s="431" t="s">
        <v>208</v>
      </c>
      <c r="D11" s="431" t="s">
        <v>209</v>
      </c>
      <c r="E11" s="431" t="s">
        <v>83</v>
      </c>
      <c r="F11" s="431" t="s">
        <v>43</v>
      </c>
      <c r="G11" s="432" t="s">
        <v>210</v>
      </c>
      <c r="H11" s="429" t="s">
        <v>45</v>
      </c>
      <c r="I11" s="430" t="s">
        <v>46</v>
      </c>
      <c r="J11" s="430"/>
      <c r="K11" s="430"/>
      <c r="L11" s="430"/>
      <c r="M11" s="430"/>
      <c r="N11" s="430"/>
      <c r="O11" s="430"/>
      <c r="P11" s="431" t="s">
        <v>114</v>
      </c>
      <c r="Q11" s="431" t="s">
        <v>211</v>
      </c>
      <c r="R11" s="430" t="s">
        <v>212</v>
      </c>
      <c r="S11" s="430"/>
    </row>
    <row r="12" spans="2:19" ht="47.25">
      <c r="B12" s="429"/>
      <c r="C12" s="431"/>
      <c r="D12" s="431"/>
      <c r="E12" s="431"/>
      <c r="F12" s="431"/>
      <c r="G12" s="432"/>
      <c r="H12" s="429"/>
      <c r="I12" s="222" t="s">
        <v>57</v>
      </c>
      <c r="J12" s="222" t="s">
        <v>58</v>
      </c>
      <c r="K12" s="222" t="s">
        <v>59</v>
      </c>
      <c r="L12" s="222" t="s">
        <v>60</v>
      </c>
      <c r="M12" s="222" t="s">
        <v>61</v>
      </c>
      <c r="N12" s="223" t="s">
        <v>62</v>
      </c>
      <c r="O12" s="222" t="s">
        <v>63</v>
      </c>
      <c r="P12" s="431"/>
      <c r="Q12" s="431"/>
      <c r="R12" s="148" t="s">
        <v>90</v>
      </c>
      <c r="S12" s="148" t="s">
        <v>91</v>
      </c>
    </row>
    <row r="13" spans="2:19" ht="15.75"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</row>
    <row r="14" spans="2:19" s="163" customFormat="1" ht="15.75"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</row>
    <row r="15" spans="2:19" s="163" customFormat="1" ht="15.75"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</row>
    <row r="16" spans="2:19" s="163" customFormat="1" ht="15.75">
      <c r="B16" s="225"/>
      <c r="C16" s="225"/>
      <c r="D16" s="225"/>
      <c r="E16" s="225"/>
      <c r="F16" s="225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25"/>
    </row>
    <row r="17" spans="2:19" s="163" customFormat="1" ht="15.75"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25"/>
    </row>
    <row r="18" spans="2:19" s="163" customFormat="1" ht="15.75"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</row>
    <row r="19" spans="2:19" s="163" customFormat="1" ht="15.75"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</row>
    <row r="20" spans="2:19" s="163" customFormat="1" ht="15.75"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</row>
    <row r="21" spans="2:19" ht="15.75">
      <c r="B21" s="226" t="s">
        <v>68</v>
      </c>
      <c r="C21" s="227">
        <v>0</v>
      </c>
      <c r="D21" s="221"/>
      <c r="E21" s="221"/>
      <c r="F21" s="221"/>
      <c r="G21" s="221"/>
      <c r="H21" s="228"/>
      <c r="I21" s="68"/>
      <c r="J21" s="229"/>
      <c r="K21" s="221"/>
      <c r="L21" s="221"/>
      <c r="M21" s="228" t="s">
        <v>69</v>
      </c>
      <c r="N21" s="68"/>
      <c r="O21" s="227">
        <v>0</v>
      </c>
      <c r="P21" s="221"/>
      <c r="Q21" s="221"/>
      <c r="R21" s="230"/>
      <c r="S21" s="231"/>
    </row>
    <row r="22" spans="2:19" ht="15.75">
      <c r="B22" s="232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4"/>
    </row>
    <row r="23" spans="2:19" ht="15.75">
      <c r="B23" s="235"/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7"/>
    </row>
    <row r="24" spans="2:19">
      <c r="B24" s="27" t="s">
        <v>134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2:19">
      <c r="B25" s="46" t="s">
        <v>213</v>
      </c>
      <c r="C25" s="35"/>
      <c r="D25" s="35"/>
      <c r="E25" s="90"/>
      <c r="F25" s="35"/>
      <c r="G25" s="35"/>
    </row>
    <row r="27" spans="2:19" ht="15.75">
      <c r="B27" s="238"/>
      <c r="C27" s="239"/>
      <c r="D27" s="240"/>
    </row>
    <row r="28" spans="2:19">
      <c r="B28" s="346" t="s">
        <v>1123</v>
      </c>
      <c r="C28" s="347"/>
      <c r="D28" s="348"/>
    </row>
    <row r="29" spans="2:19" ht="15.75">
      <c r="B29" s="433" t="s">
        <v>37</v>
      </c>
      <c r="C29" s="434"/>
      <c r="D29" s="435"/>
    </row>
    <row r="30" spans="2:19" ht="15.75">
      <c r="B30" s="241"/>
      <c r="C30" s="242"/>
      <c r="D30" s="243"/>
    </row>
    <row r="31" spans="2:19">
      <c r="B31" s="346" t="s">
        <v>1122</v>
      </c>
      <c r="C31" s="347"/>
      <c r="D31" s="348"/>
    </row>
    <row r="32" spans="2:19" ht="15.75">
      <c r="B32" s="433" t="s">
        <v>38</v>
      </c>
      <c r="C32" s="434"/>
      <c r="D32" s="435"/>
    </row>
    <row r="33" spans="2:4" ht="15.75">
      <c r="B33" s="241"/>
      <c r="C33" s="242"/>
      <c r="D33" s="243"/>
    </row>
    <row r="34" spans="2:4" ht="15.75">
      <c r="B34" s="436"/>
      <c r="C34" s="437"/>
      <c r="D34" s="438"/>
    </row>
    <row r="35" spans="2:4" ht="15.75">
      <c r="B35" s="433" t="s">
        <v>39</v>
      </c>
      <c r="C35" s="434"/>
      <c r="D35" s="435"/>
    </row>
    <row r="36" spans="2:4" ht="15.75">
      <c r="B36" s="241"/>
      <c r="C36" s="242"/>
      <c r="D36" s="243"/>
    </row>
    <row r="37" spans="2:4">
      <c r="B37" s="352" t="s">
        <v>1133</v>
      </c>
      <c r="C37" s="347"/>
      <c r="D37" s="348"/>
    </row>
    <row r="38" spans="2:4" ht="15.75">
      <c r="B38" s="433" t="s">
        <v>262</v>
      </c>
      <c r="C38" s="434"/>
      <c r="D38" s="435"/>
    </row>
    <row r="39" spans="2:4" ht="15.75">
      <c r="B39" s="244"/>
      <c r="C39" s="245"/>
      <c r="D39" s="246"/>
    </row>
  </sheetData>
  <sheetProtection insertRows="0" deleteRows="0" autoFilter="0"/>
  <mergeCells count="22">
    <mergeCell ref="B35:D35"/>
    <mergeCell ref="B37:D37"/>
    <mergeCell ref="B38:D38"/>
    <mergeCell ref="B28:D28"/>
    <mergeCell ref="B29:D29"/>
    <mergeCell ref="B31:D31"/>
    <mergeCell ref="B32:D32"/>
    <mergeCell ref="B34:D34"/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</mergeCells>
  <dataValidations disablePrompts="1" count="1">
    <dataValidation allowBlank="1" showInputMessage="1" showErrorMessage="1" sqref="B8:G8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"/>
  <sheetViews>
    <sheetView showGridLines="0" zoomScale="70" zoomScaleNormal="70" workbookViewId="0">
      <pane ySplit="12" topLeftCell="A13" activePane="bottomLeft" state="frozen"/>
      <selection activeCell="Q23" sqref="Q23"/>
      <selection pane="bottomLeft" activeCell="F35" sqref="F35"/>
    </sheetView>
  </sheetViews>
  <sheetFormatPr baseColWidth="10" defaultColWidth="11" defaultRowHeight="15"/>
  <cols>
    <col min="1" max="1" width="1" style="10" customWidth="1"/>
    <col min="2" max="2" width="14.140625" style="10" customWidth="1"/>
    <col min="3" max="3" width="15.7109375" style="10" bestFit="1" customWidth="1"/>
    <col min="4" max="4" width="21.85546875" style="10" bestFit="1" customWidth="1"/>
    <col min="5" max="5" width="47.85546875" style="10" customWidth="1"/>
    <col min="6" max="6" width="24.5703125" style="10" bestFit="1" customWidth="1"/>
    <col min="7" max="13" width="12" style="10" customWidth="1"/>
    <col min="14" max="14" width="13.140625" style="10" customWidth="1"/>
    <col min="15" max="15" width="36.5703125" style="10" customWidth="1"/>
    <col min="16" max="16" width="10.42578125" style="10" customWidth="1"/>
    <col min="17" max="17" width="11.42578125" style="10" customWidth="1"/>
    <col min="18" max="18" width="11.5703125" style="10" customWidth="1"/>
    <col min="19" max="19" width="13.5703125" style="10" customWidth="1"/>
    <col min="20" max="20" width="16.140625" style="10" customWidth="1"/>
    <col min="21" max="21" width="10.42578125" style="10" customWidth="1"/>
    <col min="22" max="16384" width="11" style="10"/>
  </cols>
  <sheetData>
    <row r="1" spans="2:20" ht="15" customHeight="1"/>
    <row r="2" spans="2:20" ht="15" customHeight="1"/>
    <row r="3" spans="2:20" ht="15" customHeight="1"/>
    <row r="4" spans="2:20" ht="15" customHeight="1"/>
    <row r="5" spans="2:20" ht="15" customHeight="1"/>
    <row r="7" spans="2:20" ht="18.75">
      <c r="B7" s="11" t="s">
        <v>214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374" t="str">
        <f>'Caratula Resumen'!E16</f>
        <v>CHIHUAHUA</v>
      </c>
      <c r="R7" s="374"/>
      <c r="S7" s="374"/>
      <c r="T7" s="13"/>
    </row>
    <row r="8" spans="2:20" ht="18.75">
      <c r="B8" s="361" t="str">
        <f>'Caratula Resumen'!E17</f>
        <v>Fondo de Aportaciones para la Educación Tecnológica y de Adultos/Instituto Nacional para la Educación de los Adultos (FAETA/INEA)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73" t="str">
        <f>'Caratula Resumen'!E18</f>
        <v>4to. Trimestre 2025</v>
      </c>
      <c r="R8" s="373"/>
      <c r="S8" s="373"/>
      <c r="T8" s="130"/>
    </row>
    <row r="9" spans="2:20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0"/>
    </row>
    <row r="11" spans="2:20">
      <c r="B11" s="368" t="s">
        <v>41</v>
      </c>
      <c r="C11" s="409" t="s">
        <v>83</v>
      </c>
      <c r="D11" s="409" t="s">
        <v>43</v>
      </c>
      <c r="E11" s="409" t="s">
        <v>44</v>
      </c>
      <c r="F11" s="368" t="s">
        <v>45</v>
      </c>
      <c r="G11" s="424" t="s">
        <v>46</v>
      </c>
      <c r="H11" s="424"/>
      <c r="I11" s="424"/>
      <c r="J11" s="424"/>
      <c r="K11" s="424"/>
      <c r="L11" s="424"/>
      <c r="M11" s="424"/>
      <c r="N11" s="409" t="s">
        <v>215</v>
      </c>
      <c r="O11" s="409" t="s">
        <v>211</v>
      </c>
      <c r="P11" s="408" t="s">
        <v>216</v>
      </c>
      <c r="Q11" s="424" t="s">
        <v>217</v>
      </c>
      <c r="R11" s="424"/>
      <c r="S11" s="408" t="s">
        <v>218</v>
      </c>
      <c r="T11" s="408" t="s">
        <v>219</v>
      </c>
    </row>
    <row r="12" spans="2:20" ht="57" customHeight="1">
      <c r="B12" s="368"/>
      <c r="C12" s="409"/>
      <c r="D12" s="409"/>
      <c r="E12" s="409"/>
      <c r="F12" s="368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409"/>
      <c r="O12" s="409"/>
      <c r="P12" s="408"/>
      <c r="Q12" s="99" t="s">
        <v>90</v>
      </c>
      <c r="R12" s="99" t="s">
        <v>91</v>
      </c>
      <c r="S12" s="408"/>
      <c r="T12" s="408"/>
    </row>
    <row r="13" spans="2:20">
      <c r="B13" s="218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</row>
    <row r="14" spans="2:20">
      <c r="B14" s="218"/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</row>
    <row r="15" spans="2:20"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</row>
    <row r="16" spans="2:20"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</row>
    <row r="17" spans="2:20"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</row>
    <row r="18" spans="2:20"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</row>
    <row r="19" spans="2:20"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</row>
    <row r="20" spans="2:20"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</row>
    <row r="21" spans="2:20"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</row>
    <row r="22" spans="2:20">
      <c r="B22" s="23" t="s">
        <v>68</v>
      </c>
      <c r="C22" s="170">
        <v>0</v>
      </c>
      <c r="D22" s="29"/>
      <c r="E22" s="29"/>
      <c r="F22" s="29"/>
      <c r="G22" s="29"/>
      <c r="H22" s="24"/>
      <c r="I22" s="25"/>
      <c r="J22" s="24"/>
      <c r="K22" s="24" t="s">
        <v>69</v>
      </c>
      <c r="L22" s="25"/>
      <c r="M22" s="170">
        <v>0</v>
      </c>
      <c r="P22" s="29"/>
      <c r="Q22" s="29"/>
      <c r="R22" s="29"/>
      <c r="S22" s="102"/>
      <c r="T22" s="103"/>
    </row>
    <row r="23" spans="2:20"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30"/>
    </row>
    <row r="24" spans="2:20">
      <c r="B24" s="31"/>
      <c r="C24" s="32"/>
      <c r="D24" s="32"/>
      <c r="E24" s="33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4"/>
    </row>
    <row r="25" spans="2:20">
      <c r="B25" s="27" t="s">
        <v>134</v>
      </c>
      <c r="C25" s="27"/>
      <c r="D25" s="35"/>
      <c r="E25" s="90"/>
      <c r="F25" s="35"/>
      <c r="G25" s="35"/>
      <c r="H25" s="35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2:20">
      <c r="E26" s="65"/>
    </row>
    <row r="27" spans="2:20">
      <c r="B27" s="143"/>
      <c r="C27" s="144"/>
      <c r="D27" s="145"/>
    </row>
    <row r="28" spans="2:20">
      <c r="B28" s="346" t="s">
        <v>1123</v>
      </c>
      <c r="C28" s="347"/>
      <c r="D28" s="348"/>
    </row>
    <row r="29" spans="2:20">
      <c r="B29" s="349" t="s">
        <v>37</v>
      </c>
      <c r="C29" s="350"/>
      <c r="D29" s="351"/>
    </row>
    <row r="30" spans="2:20">
      <c r="B30" s="137"/>
      <c r="C30" s="138"/>
      <c r="D30" s="139"/>
    </row>
    <row r="31" spans="2:20">
      <c r="B31" s="346" t="s">
        <v>1122</v>
      </c>
      <c r="C31" s="347"/>
      <c r="D31" s="348"/>
    </row>
    <row r="32" spans="2:20">
      <c r="B32" s="349" t="s">
        <v>38</v>
      </c>
      <c r="C32" s="350"/>
      <c r="D32" s="351"/>
    </row>
    <row r="33" spans="2:4">
      <c r="B33" s="137"/>
      <c r="C33" s="138"/>
      <c r="D33" s="139"/>
    </row>
    <row r="34" spans="2:4">
      <c r="B34" s="346"/>
      <c r="C34" s="347"/>
      <c r="D34" s="348"/>
    </row>
    <row r="35" spans="2:4">
      <c r="B35" s="349" t="s">
        <v>39</v>
      </c>
      <c r="C35" s="350"/>
      <c r="D35" s="351"/>
    </row>
    <row r="36" spans="2:4">
      <c r="B36" s="137"/>
      <c r="C36" s="138"/>
      <c r="D36" s="139"/>
    </row>
    <row r="37" spans="2:4">
      <c r="B37" s="352" t="s">
        <v>1133</v>
      </c>
      <c r="C37" s="347"/>
      <c r="D37" s="348"/>
    </row>
    <row r="38" spans="2:4">
      <c r="B38" s="349" t="s">
        <v>262</v>
      </c>
      <c r="C38" s="350"/>
      <c r="D38" s="351"/>
    </row>
    <row r="39" spans="2:4">
      <c r="B39" s="140"/>
      <c r="C39" s="141"/>
      <c r="D39" s="142"/>
    </row>
  </sheetData>
  <sheetProtection insertRows="0" deleteRows="0" autoFilter="0"/>
  <mergeCells count="23">
    <mergeCell ref="B35:D35"/>
    <mergeCell ref="B37:D37"/>
    <mergeCell ref="B38:D38"/>
    <mergeCell ref="B28:D28"/>
    <mergeCell ref="B29:D29"/>
    <mergeCell ref="B31:D31"/>
    <mergeCell ref="B32:D32"/>
    <mergeCell ref="B34:D34"/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</mergeCells>
  <dataValidations count="1">
    <dataValidation allowBlank="1" showInputMessage="1" showErrorMessage="1" sqref="B8:P8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39"/>
  <sheetViews>
    <sheetView showGridLines="0" zoomScale="90" zoomScaleNormal="90" workbookViewId="0">
      <pane ySplit="13" topLeftCell="A14" activePane="bottomLeft" state="frozen"/>
      <selection activeCell="Q23" sqref="Q23"/>
      <selection pane="bottomLeft" activeCell="F32" sqref="F31:F32"/>
    </sheetView>
  </sheetViews>
  <sheetFormatPr baseColWidth="10" defaultColWidth="11.42578125" defaultRowHeight="15"/>
  <cols>
    <col min="1" max="1" width="0.5703125" style="10" customWidth="1"/>
    <col min="2" max="2" width="16.7109375" style="10" customWidth="1"/>
    <col min="3" max="3" width="15" style="10" customWidth="1"/>
    <col min="4" max="4" width="22.42578125" style="10" bestFit="1" customWidth="1"/>
    <col min="5" max="5" width="39.140625" style="10" customWidth="1"/>
    <col min="6" max="6" width="20.85546875" style="10" customWidth="1"/>
    <col min="7" max="7" width="11.5703125" style="10" customWidth="1"/>
    <col min="8" max="8" width="8.28515625" style="10" customWidth="1"/>
    <col min="9" max="9" width="20.85546875" style="10" customWidth="1"/>
    <col min="10" max="10" width="8.28515625" style="10" customWidth="1"/>
    <col min="11" max="11" width="9.5703125" style="10" customWidth="1"/>
    <col min="12" max="12" width="8.140625" style="10" customWidth="1"/>
    <col min="13" max="13" width="9.28515625" style="10" customWidth="1"/>
    <col min="14" max="14" width="13.140625" style="10" customWidth="1"/>
    <col min="15" max="15" width="12.85546875" style="10" customWidth="1"/>
    <col min="16" max="17" width="12.5703125" style="10" customWidth="1"/>
    <col min="18" max="18" width="14" style="10" customWidth="1"/>
    <col min="19" max="19" width="13.5703125" style="10" customWidth="1"/>
    <col min="20" max="20" width="13.28515625" style="10" customWidth="1"/>
    <col min="21" max="251" width="11.42578125" style="10"/>
    <col min="252" max="252" width="3.5703125" style="10" customWidth="1"/>
    <col min="253" max="253" width="20.140625" style="10" customWidth="1"/>
    <col min="254" max="16384" width="11.42578125" style="10"/>
  </cols>
  <sheetData>
    <row r="1" spans="1:245" ht="15" customHeight="1"/>
    <row r="2" spans="1:245" ht="15" customHeight="1"/>
    <row r="3" spans="1:245" ht="15" customHeight="1"/>
    <row r="4" spans="1:245" ht="15" customHeight="1"/>
    <row r="5" spans="1:245" ht="15" customHeight="1"/>
    <row r="6" spans="1:245" ht="15" customHeight="1"/>
    <row r="8" spans="1:245" ht="18.75">
      <c r="B8" s="158" t="s">
        <v>220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2"/>
      <c r="R8" s="374" t="str">
        <f>'Caratula Resumen'!E16</f>
        <v>CHIHUAHUA</v>
      </c>
      <c r="S8" s="374"/>
      <c r="T8" s="13"/>
    </row>
    <row r="9" spans="1:245" ht="18.75">
      <c r="B9" s="383" t="str">
        <f>'Caratula Resumen'!E17</f>
        <v>Fondo de Aportaciones para la Educación Tecnológica y de Adultos/Instituto Nacional para la Educación de los Adultos (FAETA/INEA)</v>
      </c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162"/>
      <c r="O9" s="162"/>
      <c r="P9" s="162"/>
      <c r="Q9" s="15"/>
      <c r="R9" s="150"/>
      <c r="S9" s="150" t="str">
        <f>+'F) 2'!Q8</f>
        <v>4to. Trimestre 2025</v>
      </c>
      <c r="T9" s="130"/>
    </row>
    <row r="10" spans="1:24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0"/>
    </row>
    <row r="11" spans="1:245" ht="21">
      <c r="B11" s="104"/>
      <c r="C11" s="105"/>
      <c r="D11" s="105"/>
      <c r="E11" s="105"/>
      <c r="F11" s="439"/>
      <c r="G11" s="439"/>
      <c r="H11" s="439"/>
      <c r="I11" s="439"/>
      <c r="J11" s="439"/>
      <c r="K11" s="439"/>
      <c r="L11" s="439"/>
      <c r="M11" s="105"/>
      <c r="N11" s="105"/>
    </row>
    <row r="12" spans="1:245" s="107" customFormat="1" ht="12.75">
      <c r="A12" s="106"/>
      <c r="B12" s="368" t="s">
        <v>41</v>
      </c>
      <c r="C12" s="408" t="s">
        <v>42</v>
      </c>
      <c r="D12" s="408" t="s">
        <v>43</v>
      </c>
      <c r="E12" s="408" t="s">
        <v>44</v>
      </c>
      <c r="F12" s="368" t="s">
        <v>45</v>
      </c>
      <c r="G12" s="409" t="s">
        <v>221</v>
      </c>
      <c r="H12" s="409"/>
      <c r="I12" s="409"/>
      <c r="J12" s="409"/>
      <c r="K12" s="409"/>
      <c r="L12" s="409"/>
      <c r="M12" s="409"/>
      <c r="N12" s="368" t="s">
        <v>50</v>
      </c>
      <c r="O12" s="408" t="s">
        <v>211</v>
      </c>
      <c r="P12" s="408" t="s">
        <v>217</v>
      </c>
      <c r="Q12" s="409"/>
      <c r="R12" s="408" t="s">
        <v>222</v>
      </c>
      <c r="S12" s="408" t="s">
        <v>223</v>
      </c>
      <c r="T12" s="408" t="s">
        <v>224</v>
      </c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</row>
    <row r="13" spans="1:245" s="107" customFormat="1" ht="38.25">
      <c r="A13" s="106"/>
      <c r="B13" s="368"/>
      <c r="C13" s="408"/>
      <c r="D13" s="408"/>
      <c r="E13" s="408"/>
      <c r="F13" s="368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368"/>
      <c r="O13" s="408"/>
      <c r="P13" s="22" t="s">
        <v>90</v>
      </c>
      <c r="Q13" s="99" t="s">
        <v>91</v>
      </c>
      <c r="R13" s="408"/>
      <c r="S13" s="408"/>
      <c r="T13" s="408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  <c r="GG13" s="106"/>
      <c r="GH13" s="106"/>
      <c r="GI13" s="106"/>
      <c r="GJ13" s="106"/>
      <c r="GK13" s="106"/>
      <c r="GL13" s="106"/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6"/>
      <c r="IF13" s="106"/>
      <c r="IG13" s="106"/>
      <c r="IH13" s="106"/>
      <c r="II13" s="106"/>
      <c r="IJ13" s="106"/>
      <c r="IK13" s="106"/>
    </row>
    <row r="14" spans="1:245"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</row>
    <row r="15" spans="1:245" s="163" customFormat="1"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</row>
    <row r="16" spans="1:245" s="163" customFormat="1"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</row>
    <row r="17" spans="2:20" s="163" customFormat="1"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</row>
    <row r="18" spans="2:20" s="163" customFormat="1"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</row>
    <row r="19" spans="2:20" s="163" customFormat="1"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</row>
    <row r="20" spans="2:20" s="163" customFormat="1"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</row>
    <row r="21" spans="2:20">
      <c r="B21" s="23" t="s">
        <v>68</v>
      </c>
      <c r="C21" s="176">
        <v>0</v>
      </c>
      <c r="E21" s="109"/>
      <c r="O21" s="24" t="s">
        <v>225</v>
      </c>
      <c r="R21" s="171">
        <v>0</v>
      </c>
      <c r="T21" s="110"/>
    </row>
    <row r="22" spans="2:20">
      <c r="B22" s="108"/>
      <c r="E22" s="109"/>
      <c r="T22" s="110"/>
    </row>
    <row r="23" spans="2:20">
      <c r="B23" s="108"/>
      <c r="E23" s="109"/>
      <c r="R23" s="24" t="s">
        <v>226</v>
      </c>
      <c r="T23" s="174">
        <v>0</v>
      </c>
    </row>
    <row r="24" spans="2:20">
      <c r="B24" s="111"/>
      <c r="C24" s="112"/>
      <c r="D24" s="113"/>
      <c r="E24" s="114"/>
      <c r="F24" s="113"/>
      <c r="G24" s="113"/>
      <c r="H24" s="113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4"/>
    </row>
    <row r="25" spans="2:20">
      <c r="B25" s="27" t="s">
        <v>134</v>
      </c>
      <c r="E25" s="65"/>
    </row>
    <row r="27" spans="2:20">
      <c r="B27" s="143"/>
      <c r="C27" s="144"/>
      <c r="D27" s="145"/>
    </row>
    <row r="28" spans="2:20">
      <c r="B28" s="346" t="s">
        <v>1123</v>
      </c>
      <c r="C28" s="347"/>
      <c r="D28" s="348"/>
    </row>
    <row r="29" spans="2:20">
      <c r="B29" s="349" t="s">
        <v>37</v>
      </c>
      <c r="C29" s="350"/>
      <c r="D29" s="351"/>
    </row>
    <row r="30" spans="2:20">
      <c r="B30" s="137"/>
      <c r="C30" s="138"/>
      <c r="D30" s="139"/>
    </row>
    <row r="31" spans="2:20">
      <c r="B31" s="346" t="s">
        <v>1122</v>
      </c>
      <c r="C31" s="347"/>
      <c r="D31" s="348"/>
    </row>
    <row r="32" spans="2:20">
      <c r="B32" s="349" t="s">
        <v>38</v>
      </c>
      <c r="C32" s="350"/>
      <c r="D32" s="351"/>
    </row>
    <row r="33" spans="2:15">
      <c r="B33" s="137"/>
      <c r="C33" s="138"/>
      <c r="D33" s="139"/>
    </row>
    <row r="34" spans="2:15">
      <c r="B34" s="346"/>
      <c r="C34" s="347"/>
      <c r="D34" s="348"/>
      <c r="O34" s="10" t="s">
        <v>258</v>
      </c>
    </row>
    <row r="35" spans="2:15">
      <c r="B35" s="349" t="s">
        <v>39</v>
      </c>
      <c r="C35" s="350"/>
      <c r="D35" s="351"/>
    </row>
    <row r="36" spans="2:15">
      <c r="B36" s="137"/>
      <c r="C36" s="138"/>
      <c r="D36" s="139"/>
    </row>
    <row r="37" spans="2:15">
      <c r="B37" s="352" t="s">
        <v>1133</v>
      </c>
      <c r="C37" s="347"/>
      <c r="D37" s="348"/>
    </row>
    <row r="38" spans="2:15">
      <c r="B38" s="349" t="s">
        <v>262</v>
      </c>
      <c r="C38" s="350"/>
      <c r="D38" s="351"/>
    </row>
    <row r="39" spans="2:15">
      <c r="B39" s="140"/>
      <c r="C39" s="141"/>
      <c r="D39" s="142"/>
    </row>
  </sheetData>
  <sheetProtection insertRows="0" deleteRows="0" autoFilter="0"/>
  <mergeCells count="23">
    <mergeCell ref="B35:D35"/>
    <mergeCell ref="B37:D37"/>
    <mergeCell ref="B38:D38"/>
    <mergeCell ref="B28:D28"/>
    <mergeCell ref="B29:D29"/>
    <mergeCell ref="B31:D31"/>
    <mergeCell ref="B32:D32"/>
    <mergeCell ref="B34:D34"/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</mergeCells>
  <dataValidations disablePrompts="1" count="1">
    <dataValidation allowBlank="1" showInputMessage="1" showErrorMessage="1" sqref="B9:M9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headerFooter>
    <oddFooter xml:space="preserve">&amp;L
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36"/>
  <sheetViews>
    <sheetView showGridLines="0" zoomScale="85" zoomScaleNormal="85" workbookViewId="0">
      <pane ySplit="12" topLeftCell="A13" activePane="bottomLeft" state="frozen"/>
      <selection activeCell="Q23" sqref="Q23"/>
      <selection pane="bottomLeft" activeCell="F31" sqref="F31"/>
    </sheetView>
  </sheetViews>
  <sheetFormatPr baseColWidth="10" defaultRowHeight="15"/>
  <cols>
    <col min="1" max="1" width="1.140625" customWidth="1"/>
    <col min="2" max="2" width="22.140625" customWidth="1"/>
    <col min="3" max="3" width="38.140625" customWidth="1"/>
    <col min="4" max="4" width="17.140625" customWidth="1"/>
    <col min="5" max="5" width="18.28515625" customWidth="1"/>
    <col min="6" max="6" width="23.140625" customWidth="1"/>
    <col min="7" max="7" width="42.42578125" bestFit="1" customWidth="1"/>
    <col min="8" max="8" width="13.5703125" customWidth="1"/>
    <col min="9" max="9" width="5.28515625" customWidth="1"/>
  </cols>
  <sheetData>
    <row r="7" spans="2:16" ht="19.5" customHeight="1">
      <c r="B7" s="50" t="s">
        <v>227</v>
      </c>
    </row>
    <row r="8" spans="2:16" ht="9" customHeight="1"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2:16" ht="33.75" customHeight="1">
      <c r="B9" s="441" t="str">
        <f>'Caratula Resumen'!E17</f>
        <v>Fondo de Aportaciones para la Educación Tecnológica y de Adultos/Instituto Nacional para la Educación de los Adultos (FAETA/INEA)</v>
      </c>
      <c r="C9" s="442"/>
      <c r="D9" s="442"/>
      <c r="E9" s="443"/>
      <c r="F9" s="136" t="str">
        <f>'Caratula Resumen'!E16</f>
        <v>CHIHUAHUA</v>
      </c>
      <c r="G9" s="440" t="str">
        <f>'Caratula Resumen'!E18</f>
        <v>4to. Trimestre 2025</v>
      </c>
      <c r="H9" s="440"/>
    </row>
    <row r="10" spans="2:16">
      <c r="B10" s="118" t="s">
        <v>228</v>
      </c>
      <c r="C10" s="115"/>
      <c r="D10" s="116"/>
      <c r="E10" s="116"/>
      <c r="F10" s="116"/>
      <c r="G10" s="116"/>
      <c r="H10" s="117"/>
    </row>
    <row r="11" spans="2:16">
      <c r="B11" s="119" t="s">
        <v>229</v>
      </c>
      <c r="C11" s="55"/>
      <c r="D11" s="59"/>
      <c r="E11" s="59"/>
      <c r="F11" s="59"/>
      <c r="G11" s="59"/>
      <c r="H11" s="98"/>
    </row>
    <row r="12" spans="2:16" ht="30">
      <c r="B12" s="120" t="s">
        <v>230</v>
      </c>
      <c r="C12" s="120" t="s">
        <v>231</v>
      </c>
      <c r="D12" s="121" t="s">
        <v>232</v>
      </c>
      <c r="E12" s="120" t="s">
        <v>83</v>
      </c>
      <c r="F12" s="120" t="s">
        <v>43</v>
      </c>
      <c r="G12" s="120" t="s">
        <v>44</v>
      </c>
      <c r="H12" s="120" t="s">
        <v>233</v>
      </c>
    </row>
    <row r="13" spans="2:16" s="161" customFormat="1" ht="14.25" customHeight="1">
      <c r="B13" s="269"/>
      <c r="C13" s="269"/>
      <c r="D13" s="269"/>
      <c r="E13" s="269"/>
      <c r="F13" s="269"/>
      <c r="G13" s="269"/>
      <c r="H13" s="269"/>
    </row>
    <row r="14" spans="2:16" s="161" customFormat="1" ht="14.25" customHeight="1">
      <c r="B14" s="269"/>
      <c r="C14" s="269"/>
      <c r="D14" s="270"/>
      <c r="E14" s="270"/>
      <c r="F14" s="270"/>
      <c r="G14" s="270"/>
      <c r="H14" s="270"/>
    </row>
    <row r="15" spans="2:16" s="161" customFormat="1" ht="14.25" customHeight="1">
      <c r="B15" s="269"/>
      <c r="C15" s="269"/>
      <c r="D15" s="270"/>
      <c r="E15" s="270"/>
      <c r="F15" s="270"/>
      <c r="G15" s="270"/>
      <c r="H15" s="270"/>
    </row>
    <row r="16" spans="2:16" s="161" customFormat="1" ht="14.25" customHeight="1">
      <c r="B16" s="269"/>
      <c r="C16" s="269"/>
      <c r="D16" s="270"/>
      <c r="E16" s="270"/>
      <c r="F16" s="270"/>
      <c r="G16" s="270"/>
      <c r="H16" s="270"/>
    </row>
    <row r="17" spans="2:8" s="161" customFormat="1" ht="14.25" customHeight="1">
      <c r="B17" s="269"/>
      <c r="C17" s="269"/>
      <c r="D17" s="270"/>
      <c r="E17" s="270"/>
      <c r="F17" s="270"/>
      <c r="G17" s="270"/>
      <c r="H17" s="270"/>
    </row>
    <row r="18" spans="2:8" s="161" customFormat="1" ht="14.25" customHeight="1">
      <c r="B18" s="269"/>
      <c r="C18" s="269"/>
      <c r="D18" s="270"/>
      <c r="E18" s="270"/>
      <c r="F18" s="270"/>
      <c r="G18" s="270"/>
      <c r="H18" s="270"/>
    </row>
    <row r="19" spans="2:8">
      <c r="B19" s="126"/>
      <c r="C19" s="52"/>
      <c r="D19" s="52"/>
      <c r="E19" s="52"/>
      <c r="F19" s="52"/>
      <c r="G19" s="52"/>
      <c r="H19" s="131"/>
    </row>
    <row r="20" spans="2:8">
      <c r="B20" s="37" t="s">
        <v>1134</v>
      </c>
      <c r="H20" s="38"/>
    </row>
    <row r="21" spans="2:8">
      <c r="B21" s="37" t="s">
        <v>234</v>
      </c>
      <c r="H21" s="38"/>
    </row>
    <row r="22" spans="2:8">
      <c r="B22" s="55" t="s">
        <v>235</v>
      </c>
      <c r="C22" s="59"/>
      <c r="D22" s="59"/>
      <c r="E22" s="59"/>
      <c r="F22" s="59"/>
      <c r="G22" s="59"/>
      <c r="H22" s="98"/>
    </row>
    <row r="24" spans="2:8">
      <c r="B24" s="143"/>
      <c r="C24" s="144"/>
      <c r="D24" s="145"/>
    </row>
    <row r="25" spans="2:8">
      <c r="B25" s="346" t="s">
        <v>1123</v>
      </c>
      <c r="C25" s="347"/>
      <c r="D25" s="348"/>
    </row>
    <row r="26" spans="2:8">
      <c r="B26" s="349" t="s">
        <v>37</v>
      </c>
      <c r="C26" s="350"/>
      <c r="D26" s="351"/>
    </row>
    <row r="27" spans="2:8">
      <c r="B27" s="137"/>
      <c r="C27" s="138"/>
      <c r="D27" s="139"/>
    </row>
    <row r="28" spans="2:8">
      <c r="B28" s="346" t="s">
        <v>1122</v>
      </c>
      <c r="C28" s="347"/>
      <c r="D28" s="348"/>
    </row>
    <row r="29" spans="2:8">
      <c r="B29" s="349" t="s">
        <v>38</v>
      </c>
      <c r="C29" s="350"/>
      <c r="D29" s="351"/>
    </row>
    <row r="30" spans="2:8">
      <c r="B30" s="137"/>
      <c r="C30" s="138"/>
      <c r="D30" s="139"/>
    </row>
    <row r="31" spans="2:8">
      <c r="B31" s="346"/>
      <c r="C31" s="347"/>
      <c r="D31" s="348"/>
    </row>
    <row r="32" spans="2:8">
      <c r="B32" s="349" t="s">
        <v>39</v>
      </c>
      <c r="C32" s="350"/>
      <c r="D32" s="351"/>
    </row>
    <row r="33" spans="2:4">
      <c r="B33" s="137"/>
      <c r="C33" s="138"/>
      <c r="D33" s="139"/>
    </row>
    <row r="34" spans="2:4">
      <c r="B34" s="352" t="s">
        <v>1133</v>
      </c>
      <c r="C34" s="347"/>
      <c r="D34" s="348"/>
    </row>
    <row r="35" spans="2:4">
      <c r="B35" s="349" t="s">
        <v>262</v>
      </c>
      <c r="C35" s="350"/>
      <c r="D35" s="351"/>
    </row>
    <row r="36" spans="2:4">
      <c r="B36" s="140"/>
      <c r="C36" s="141"/>
      <c r="D36" s="142"/>
    </row>
  </sheetData>
  <sheetProtection insertRows="0" deleteRows="0" autoFilter="0"/>
  <mergeCells count="10">
    <mergeCell ref="G9:H9"/>
    <mergeCell ref="B9:E9"/>
    <mergeCell ref="B34:D34"/>
    <mergeCell ref="B35:D35"/>
    <mergeCell ref="B25:D25"/>
    <mergeCell ref="B26:D26"/>
    <mergeCell ref="B28:D28"/>
    <mergeCell ref="B29:D29"/>
    <mergeCell ref="B31:D31"/>
    <mergeCell ref="B32:D3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4:H42"/>
  <sheetViews>
    <sheetView zoomScaleNormal="100" workbookViewId="0">
      <selection activeCell="J11" sqref="J11:J43"/>
    </sheetView>
  </sheetViews>
  <sheetFormatPr baseColWidth="10" defaultRowHeight="15"/>
  <cols>
    <col min="2" max="2" width="20.5703125" customWidth="1"/>
    <col min="4" max="4" width="13" bestFit="1" customWidth="1"/>
    <col min="8" max="8" width="26.140625" bestFit="1" customWidth="1"/>
  </cols>
  <sheetData>
    <row r="4" spans="2:8">
      <c r="B4" s="122" t="s">
        <v>236</v>
      </c>
    </row>
    <row r="5" spans="2:8">
      <c r="B5" t="s">
        <v>237</v>
      </c>
    </row>
    <row r="6" spans="2:8">
      <c r="B6" t="s">
        <v>238</v>
      </c>
    </row>
    <row r="10" spans="2:8">
      <c r="H10" s="122" t="s">
        <v>239</v>
      </c>
    </row>
    <row r="11" spans="2:8">
      <c r="B11" s="122" t="s">
        <v>240</v>
      </c>
      <c r="H11" s="271" t="s">
        <v>241</v>
      </c>
    </row>
    <row r="12" spans="2:8">
      <c r="B12" t="s">
        <v>266</v>
      </c>
      <c r="H12" s="271" t="s">
        <v>242</v>
      </c>
    </row>
    <row r="13" spans="2:8">
      <c r="B13" t="s">
        <v>267</v>
      </c>
      <c r="H13" s="271" t="s">
        <v>243</v>
      </c>
    </row>
    <row r="14" spans="2:8">
      <c r="B14" t="s">
        <v>268</v>
      </c>
      <c r="H14" s="271" t="s">
        <v>244</v>
      </c>
    </row>
    <row r="15" spans="2:8">
      <c r="B15" t="s">
        <v>269</v>
      </c>
      <c r="H15" s="271" t="s">
        <v>270</v>
      </c>
    </row>
    <row r="16" spans="2:8">
      <c r="D16" s="122" t="s">
        <v>245</v>
      </c>
      <c r="H16" s="271" t="s">
        <v>271</v>
      </c>
    </row>
    <row r="17" spans="4:8">
      <c r="D17">
        <v>2013</v>
      </c>
      <c r="H17" s="271" t="s">
        <v>272</v>
      </c>
    </row>
    <row r="18" spans="4:8">
      <c r="D18">
        <v>2014</v>
      </c>
      <c r="H18" s="271" t="s">
        <v>273</v>
      </c>
    </row>
    <row r="19" spans="4:8">
      <c r="D19">
        <v>2015</v>
      </c>
      <c r="H19" s="271" t="s">
        <v>246</v>
      </c>
    </row>
    <row r="20" spans="4:8">
      <c r="D20">
        <v>2016</v>
      </c>
      <c r="H20" s="271" t="s">
        <v>274</v>
      </c>
    </row>
    <row r="21" spans="4:8">
      <c r="D21">
        <v>2017</v>
      </c>
      <c r="H21" s="271" t="s">
        <v>275</v>
      </c>
    </row>
    <row r="22" spans="4:8">
      <c r="D22">
        <v>2018</v>
      </c>
      <c r="H22" s="271" t="s">
        <v>276</v>
      </c>
    </row>
    <row r="23" spans="4:8">
      <c r="H23" s="271" t="s">
        <v>265</v>
      </c>
    </row>
    <row r="24" spans="4:8">
      <c r="H24" s="271" t="s">
        <v>277</v>
      </c>
    </row>
    <row r="25" spans="4:8">
      <c r="H25" s="271" t="s">
        <v>278</v>
      </c>
    </row>
    <row r="26" spans="4:8">
      <c r="H26" s="271" t="s">
        <v>279</v>
      </c>
    </row>
    <row r="27" spans="4:8">
      <c r="H27" s="271" t="s">
        <v>280</v>
      </c>
    </row>
    <row r="28" spans="4:8">
      <c r="H28" s="271" t="s">
        <v>281</v>
      </c>
    </row>
    <row r="29" spans="4:8">
      <c r="H29" s="271" t="s">
        <v>282</v>
      </c>
    </row>
    <row r="30" spans="4:8">
      <c r="H30" s="271" t="s">
        <v>283</v>
      </c>
    </row>
    <row r="31" spans="4:8">
      <c r="H31" s="271" t="s">
        <v>284</v>
      </c>
    </row>
    <row r="32" spans="4:8">
      <c r="H32" s="271" t="s">
        <v>285</v>
      </c>
    </row>
    <row r="33" spans="8:8">
      <c r="H33" s="271" t="s">
        <v>286</v>
      </c>
    </row>
    <row r="34" spans="8:8">
      <c r="H34" s="271" t="s">
        <v>287</v>
      </c>
    </row>
    <row r="35" spans="8:8">
      <c r="H35" s="271" t="s">
        <v>288</v>
      </c>
    </row>
    <row r="36" spans="8:8">
      <c r="H36" s="271" t="s">
        <v>289</v>
      </c>
    </row>
    <row r="37" spans="8:8">
      <c r="H37" s="271" t="s">
        <v>290</v>
      </c>
    </row>
    <row r="38" spans="8:8">
      <c r="H38" s="271" t="s">
        <v>291</v>
      </c>
    </row>
    <row r="39" spans="8:8">
      <c r="H39" s="271" t="s">
        <v>292</v>
      </c>
    </row>
    <row r="40" spans="8:8">
      <c r="H40" s="271" t="s">
        <v>293</v>
      </c>
    </row>
    <row r="41" spans="8:8">
      <c r="H41" s="271" t="s">
        <v>294</v>
      </c>
    </row>
    <row r="42" spans="8:8">
      <c r="H42" s="271" t="s">
        <v>295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Y35"/>
  <sheetViews>
    <sheetView showGridLines="0" tabSelected="1" zoomScale="70" zoomScaleNormal="70" zoomScaleSheetLayoutView="55" zoomScalePageLayoutView="55" workbookViewId="0">
      <pane xSplit="1" ySplit="12" topLeftCell="B13" activePane="bottomRight" state="frozen"/>
      <selection activeCell="Q23" sqref="Q23"/>
      <selection pane="topRight" activeCell="Q23" sqref="Q23"/>
      <selection pane="bottomLeft" activeCell="Q23" sqref="Q23"/>
      <selection pane="bottomRight" activeCell="D18" sqref="D18"/>
    </sheetView>
  </sheetViews>
  <sheetFormatPr baseColWidth="10" defaultColWidth="3.5703125" defaultRowHeight="15"/>
  <cols>
    <col min="1" max="1" width="1.28515625" style="10" customWidth="1"/>
    <col min="2" max="2" width="17.85546875" style="10" customWidth="1"/>
    <col min="3" max="3" width="19.42578125" style="10" customWidth="1"/>
    <col min="4" max="4" width="26.42578125" style="10" bestFit="1" customWidth="1"/>
    <col min="5" max="5" width="44.7109375" style="10" customWidth="1"/>
    <col min="6" max="6" width="32.5703125" style="10" bestFit="1" customWidth="1"/>
    <col min="7" max="7" width="22.42578125" style="10" bestFit="1" customWidth="1"/>
    <col min="8" max="8" width="12.7109375" style="10" customWidth="1"/>
    <col min="9" max="13" width="16.28515625" style="10" customWidth="1"/>
    <col min="14" max="15" width="13.140625" style="10" bestFit="1" customWidth="1"/>
    <col min="16" max="16" width="19.140625" style="10" customWidth="1"/>
    <col min="17" max="17" width="18.85546875" style="10" customWidth="1"/>
    <col min="18" max="20" width="13.140625" style="10" bestFit="1" customWidth="1"/>
    <col min="21" max="21" width="35.7109375" style="10" customWidth="1"/>
    <col min="22" max="22" width="15.5703125" style="10" customWidth="1"/>
    <col min="23" max="23" width="26.140625" style="10" customWidth="1"/>
    <col min="24" max="24" width="23.85546875" style="10" customWidth="1"/>
    <col min="25" max="25" width="15" style="10" customWidth="1"/>
    <col min="26" max="255" width="11.42578125" style="10" customWidth="1"/>
    <col min="256" max="16384" width="3.5703125" style="10"/>
  </cols>
  <sheetData>
    <row r="7" spans="2:25" s="14" customFormat="1" ht="18.75">
      <c r="B7" s="11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 t="str">
        <f>'Caratula Resumen'!E16</f>
        <v>CHIHUAHUA</v>
      </c>
      <c r="Y7" s="13"/>
    </row>
    <row r="8" spans="2:25" s="14" customFormat="1" ht="18.75">
      <c r="B8" s="361" t="str">
        <f>'Caratula Resumen'!E17</f>
        <v>Fondo de Aportaciones para la Educación Tecnológica y de Adultos/Instituto Nacional para la Educación de los Adultos (FAETA/INEA)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15"/>
      <c r="R8" s="15"/>
      <c r="S8" s="15"/>
      <c r="T8" s="15"/>
      <c r="U8" s="15"/>
      <c r="V8" s="15"/>
      <c r="W8" s="150"/>
      <c r="X8" s="15" t="str">
        <f>'Caratula Resumen'!E18</f>
        <v>4to. Trimestre 2025</v>
      </c>
      <c r="Y8" s="16"/>
    </row>
    <row r="9" spans="2:25" ht="18.75">
      <c r="B9" s="203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5"/>
    </row>
    <row r="10" spans="2:25" ht="18.75"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s="20" customFormat="1" ht="18.75">
      <c r="B11" s="363" t="s">
        <v>41</v>
      </c>
      <c r="C11" s="363" t="s">
        <v>42</v>
      </c>
      <c r="D11" s="363" t="s">
        <v>43</v>
      </c>
      <c r="E11" s="363" t="s">
        <v>44</v>
      </c>
      <c r="F11" s="363" t="s">
        <v>45</v>
      </c>
      <c r="G11" s="365" t="s">
        <v>46</v>
      </c>
      <c r="H11" s="365"/>
      <c r="I11" s="365"/>
      <c r="J11" s="365"/>
      <c r="K11" s="365"/>
      <c r="L11" s="365"/>
      <c r="M11" s="365"/>
      <c r="N11" s="363" t="s">
        <v>47</v>
      </c>
      <c r="O11" s="363"/>
      <c r="P11" s="363" t="s">
        <v>48</v>
      </c>
      <c r="Q11" s="363" t="s">
        <v>49</v>
      </c>
      <c r="R11" s="363" t="s">
        <v>50</v>
      </c>
      <c r="S11" s="363" t="s">
        <v>51</v>
      </c>
      <c r="T11" s="363"/>
      <c r="U11" s="363" t="s">
        <v>52</v>
      </c>
      <c r="V11" s="363" t="s">
        <v>53</v>
      </c>
      <c r="W11" s="363" t="s">
        <v>54</v>
      </c>
      <c r="X11" s="363" t="s">
        <v>55</v>
      </c>
      <c r="Y11" s="363" t="s">
        <v>56</v>
      </c>
    </row>
    <row r="12" spans="2:25" s="20" customFormat="1" ht="37.5">
      <c r="B12" s="363"/>
      <c r="C12" s="363"/>
      <c r="D12" s="363"/>
      <c r="E12" s="363"/>
      <c r="F12" s="363"/>
      <c r="G12" s="248" t="s">
        <v>57</v>
      </c>
      <c r="H12" s="248" t="s">
        <v>58</v>
      </c>
      <c r="I12" s="248" t="s">
        <v>59</v>
      </c>
      <c r="J12" s="248" t="s">
        <v>60</v>
      </c>
      <c r="K12" s="248" t="s">
        <v>61</v>
      </c>
      <c r="L12" s="207" t="s">
        <v>62</v>
      </c>
      <c r="M12" s="248" t="s">
        <v>63</v>
      </c>
      <c r="N12" s="248" t="s">
        <v>64</v>
      </c>
      <c r="O12" s="248" t="s">
        <v>65</v>
      </c>
      <c r="P12" s="363"/>
      <c r="Q12" s="363"/>
      <c r="R12" s="363"/>
      <c r="S12" s="248" t="s">
        <v>66</v>
      </c>
      <c r="T12" s="248" t="s">
        <v>67</v>
      </c>
      <c r="U12" s="363"/>
      <c r="V12" s="363"/>
      <c r="W12" s="363"/>
      <c r="X12" s="363"/>
      <c r="Y12" s="363"/>
    </row>
    <row r="13" spans="2:25" ht="45" customHeight="1">
      <c r="B13" s="272" t="s">
        <v>273</v>
      </c>
      <c r="C13" s="272" t="s">
        <v>296</v>
      </c>
      <c r="D13" s="273" t="s">
        <v>297</v>
      </c>
      <c r="E13" s="273" t="s">
        <v>298</v>
      </c>
      <c r="F13" s="272" t="str">
        <f>CONCATENATE(G13,H13,I13,J13,K13,L13,M13)</f>
        <v>11301113018220A018070.00916</v>
      </c>
      <c r="G13" s="272">
        <v>11301</v>
      </c>
      <c r="H13" s="272">
        <v>11301</v>
      </c>
      <c r="I13" s="272">
        <v>82</v>
      </c>
      <c r="J13" s="274" t="s">
        <v>299</v>
      </c>
      <c r="K13" s="272" t="s">
        <v>300</v>
      </c>
      <c r="L13" s="274" t="s">
        <v>301</v>
      </c>
      <c r="M13" s="272">
        <v>916</v>
      </c>
      <c r="N13" s="272">
        <v>202222</v>
      </c>
      <c r="O13" s="272">
        <v>202822</v>
      </c>
      <c r="P13" s="275">
        <v>61175.34</v>
      </c>
      <c r="Q13" s="275">
        <v>0</v>
      </c>
      <c r="R13" s="272" t="s">
        <v>302</v>
      </c>
      <c r="S13" s="272" t="s">
        <v>302</v>
      </c>
      <c r="T13" s="272">
        <v>100</v>
      </c>
      <c r="U13" s="272"/>
      <c r="V13" s="272" t="s">
        <v>303</v>
      </c>
      <c r="W13" s="273" t="s">
        <v>310</v>
      </c>
      <c r="X13" s="272" t="s">
        <v>303</v>
      </c>
      <c r="Y13" s="272" t="s">
        <v>304</v>
      </c>
    </row>
    <row r="14" spans="2:25" ht="45" customHeight="1">
      <c r="B14" s="272" t="s">
        <v>273</v>
      </c>
      <c r="C14" s="272" t="s">
        <v>311</v>
      </c>
      <c r="D14" s="273" t="s">
        <v>312</v>
      </c>
      <c r="E14" s="273" t="s">
        <v>313</v>
      </c>
      <c r="F14" s="272" t="str">
        <f t="shared" ref="F14:F15" si="0">CONCATENATE(G14,H14,I14,J14,K14,L14,M14)</f>
        <v>11301113018720T038200.00995</v>
      </c>
      <c r="G14" s="272">
        <v>11301</v>
      </c>
      <c r="H14" s="272">
        <v>11301</v>
      </c>
      <c r="I14" s="272">
        <v>87</v>
      </c>
      <c r="J14" s="274" t="s">
        <v>299</v>
      </c>
      <c r="K14" s="272" t="s">
        <v>309</v>
      </c>
      <c r="L14" s="274" t="s">
        <v>301</v>
      </c>
      <c r="M14" s="272">
        <v>995</v>
      </c>
      <c r="N14" s="272">
        <v>202222</v>
      </c>
      <c r="O14" s="272">
        <v>202822</v>
      </c>
      <c r="P14" s="275">
        <v>72544.86</v>
      </c>
      <c r="Q14" s="275">
        <v>0</v>
      </c>
      <c r="R14" s="272" t="s">
        <v>302</v>
      </c>
      <c r="S14" s="272" t="s">
        <v>302</v>
      </c>
      <c r="T14" s="272">
        <v>100</v>
      </c>
      <c r="U14" s="272"/>
      <c r="V14" s="272" t="s">
        <v>303</v>
      </c>
      <c r="W14" s="273" t="s">
        <v>314</v>
      </c>
      <c r="X14" s="272" t="s">
        <v>303</v>
      </c>
      <c r="Y14" s="272" t="s">
        <v>304</v>
      </c>
    </row>
    <row r="15" spans="2:25" ht="45" customHeight="1">
      <c r="B15" s="272" t="s">
        <v>273</v>
      </c>
      <c r="C15" s="272" t="s">
        <v>315</v>
      </c>
      <c r="D15" s="273" t="s">
        <v>316</v>
      </c>
      <c r="E15" s="273" t="s">
        <v>317</v>
      </c>
      <c r="F15" s="272" t="str">
        <f t="shared" si="0"/>
        <v>11301113018720A018060.001027</v>
      </c>
      <c r="G15" s="272">
        <v>11301</v>
      </c>
      <c r="H15" s="272">
        <v>11301</v>
      </c>
      <c r="I15" s="272">
        <v>87</v>
      </c>
      <c r="J15" s="274" t="s">
        <v>299</v>
      </c>
      <c r="K15" s="272" t="s">
        <v>318</v>
      </c>
      <c r="L15" s="274" t="s">
        <v>301</v>
      </c>
      <c r="M15" s="272">
        <v>1027</v>
      </c>
      <c r="N15" s="272">
        <v>202222</v>
      </c>
      <c r="O15" s="272">
        <v>202822</v>
      </c>
      <c r="P15" s="275">
        <v>59509.98</v>
      </c>
      <c r="Q15" s="275">
        <v>0</v>
      </c>
      <c r="R15" s="272" t="s">
        <v>302</v>
      </c>
      <c r="S15" s="272" t="s">
        <v>302</v>
      </c>
      <c r="T15" s="272">
        <v>100</v>
      </c>
      <c r="U15" s="272"/>
      <c r="V15" s="272" t="s">
        <v>303</v>
      </c>
      <c r="W15" s="273" t="s">
        <v>319</v>
      </c>
      <c r="X15" s="272" t="s">
        <v>303</v>
      </c>
      <c r="Y15" s="272" t="s">
        <v>304</v>
      </c>
    </row>
    <row r="16" spans="2:25" ht="18.75">
      <c r="B16" s="208" t="s">
        <v>68</v>
      </c>
      <c r="C16" s="249">
        <v>3</v>
      </c>
      <c r="D16" s="133"/>
      <c r="E16" s="133"/>
      <c r="F16" s="133"/>
      <c r="G16" s="133"/>
      <c r="H16" s="133"/>
      <c r="I16" s="247" t="s">
        <v>1124</v>
      </c>
      <c r="J16" s="133"/>
      <c r="K16" s="133" t="s">
        <v>69</v>
      </c>
      <c r="L16" s="247"/>
      <c r="M16" s="249">
        <v>3</v>
      </c>
      <c r="N16" s="14"/>
      <c r="O16" s="14"/>
      <c r="P16" s="250">
        <f>SUM(P13:P15)</f>
        <v>193230.18000000002</v>
      </c>
      <c r="Q16" s="247"/>
      <c r="R16" s="247"/>
      <c r="S16" s="247"/>
      <c r="T16" s="247"/>
      <c r="U16" s="247"/>
      <c r="V16" s="247"/>
      <c r="W16" s="247"/>
      <c r="X16" s="247"/>
      <c r="Y16" s="251"/>
    </row>
    <row r="17" spans="2:25" ht="18.75">
      <c r="B17" s="252"/>
      <c r="C17" s="253"/>
      <c r="D17" s="253"/>
      <c r="E17" s="253"/>
      <c r="F17" s="253"/>
      <c r="G17" s="253"/>
      <c r="H17" s="253"/>
      <c r="I17" s="253"/>
      <c r="J17" s="253"/>
      <c r="K17" s="254"/>
      <c r="L17" s="14"/>
      <c r="M17" s="14"/>
      <c r="N17" s="366" t="s">
        <v>5</v>
      </c>
      <c r="O17" s="366"/>
      <c r="P17" s="14"/>
      <c r="Q17" s="14"/>
      <c r="R17" s="14"/>
      <c r="S17" s="14"/>
      <c r="T17" s="14"/>
      <c r="U17" s="14"/>
      <c r="V17" s="14"/>
      <c r="W17" s="14"/>
      <c r="X17" s="14"/>
      <c r="Y17" s="255"/>
    </row>
    <row r="18" spans="2:25" ht="18.75">
      <c r="B18" s="252"/>
      <c r="C18" s="253"/>
      <c r="D18" s="253"/>
      <c r="E18" s="253"/>
      <c r="F18" s="253"/>
      <c r="G18" s="253"/>
      <c r="H18" s="253"/>
      <c r="I18" s="253"/>
      <c r="J18" s="253"/>
      <c r="K18" s="254"/>
      <c r="L18" s="14"/>
      <c r="M18" s="364" t="s">
        <v>6</v>
      </c>
      <c r="N18" s="364"/>
      <c r="O18" s="364"/>
      <c r="P18" s="14"/>
      <c r="Q18" s="256">
        <v>0</v>
      </c>
      <c r="R18" s="14"/>
      <c r="S18" s="14"/>
      <c r="T18" s="14"/>
      <c r="U18" s="14"/>
      <c r="V18" s="14"/>
      <c r="W18" s="14"/>
      <c r="X18" s="14"/>
      <c r="Y18" s="255"/>
    </row>
    <row r="19" spans="2:25" ht="18.75">
      <c r="B19" s="209"/>
      <c r="C19" s="210"/>
      <c r="D19" s="210"/>
      <c r="E19" s="211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 t="s">
        <v>70</v>
      </c>
      <c r="X19" s="210"/>
      <c r="Y19" s="257"/>
    </row>
    <row r="20" spans="2:25">
      <c r="B20" s="27" t="s">
        <v>71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</row>
    <row r="21" spans="2:25">
      <c r="B21" s="27" t="s">
        <v>72</v>
      </c>
      <c r="C21" s="29"/>
      <c r="D21" s="29"/>
      <c r="E21" s="35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2:25">
      <c r="B22" s="29"/>
      <c r="C22" s="29"/>
      <c r="D22" s="29"/>
      <c r="E22" s="29"/>
      <c r="F22" s="36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2:25">
      <c r="B23" s="7"/>
      <c r="C23" s="8"/>
      <c r="D23" s="9"/>
      <c r="E23" s="25"/>
    </row>
    <row r="24" spans="2:25">
      <c r="B24" s="346" t="s">
        <v>1123</v>
      </c>
      <c r="C24" s="347"/>
      <c r="D24" s="348"/>
      <c r="E24" s="129"/>
      <c r="W24" s="331"/>
    </row>
    <row r="25" spans="2:25">
      <c r="B25" s="349" t="s">
        <v>37</v>
      </c>
      <c r="C25" s="350"/>
      <c r="D25" s="351"/>
      <c r="E25" s="50"/>
    </row>
    <row r="26" spans="2:25">
      <c r="B26" s="137"/>
      <c r="C26" s="138"/>
      <c r="D26" s="139"/>
      <c r="E26" s="128"/>
    </row>
    <row r="27" spans="2:25">
      <c r="B27" s="346" t="s">
        <v>1122</v>
      </c>
      <c r="C27" s="347"/>
      <c r="D27" s="348"/>
      <c r="E27" s="129"/>
    </row>
    <row r="28" spans="2:25">
      <c r="B28" s="349" t="s">
        <v>38</v>
      </c>
      <c r="C28" s="350"/>
      <c r="D28" s="351"/>
      <c r="E28" s="50"/>
    </row>
    <row r="29" spans="2:25">
      <c r="B29" s="137"/>
      <c r="C29" s="138"/>
      <c r="D29" s="139"/>
      <c r="E29" s="128"/>
    </row>
    <row r="30" spans="2:25">
      <c r="B30" s="346"/>
      <c r="C30" s="347"/>
      <c r="D30" s="348"/>
      <c r="E30" s="129"/>
    </row>
    <row r="31" spans="2:25">
      <c r="B31" s="349" t="s">
        <v>39</v>
      </c>
      <c r="C31" s="350"/>
      <c r="D31" s="351"/>
      <c r="E31" s="50"/>
    </row>
    <row r="32" spans="2:25">
      <c r="B32" s="137"/>
      <c r="C32" s="138"/>
      <c r="D32" s="139"/>
      <c r="E32" s="128"/>
    </row>
    <row r="33" spans="2:5">
      <c r="B33" s="352" t="s">
        <v>1133</v>
      </c>
      <c r="C33" s="347"/>
      <c r="D33" s="348"/>
      <c r="E33" s="129"/>
    </row>
    <row r="34" spans="2:5">
      <c r="B34" s="349" t="s">
        <v>262</v>
      </c>
      <c r="C34" s="350"/>
      <c r="D34" s="351"/>
      <c r="E34" s="50"/>
    </row>
    <row r="35" spans="2:5">
      <c r="B35" s="140"/>
      <c r="C35" s="141"/>
      <c r="D35" s="142"/>
      <c r="E35" s="50"/>
    </row>
  </sheetData>
  <sheetProtection insertRows="0" deleteRows="0" autoFilter="0"/>
  <mergeCells count="27">
    <mergeCell ref="B25:D25"/>
    <mergeCell ref="B28:D28"/>
    <mergeCell ref="B31:D31"/>
    <mergeCell ref="B34:D34"/>
    <mergeCell ref="B27:D27"/>
    <mergeCell ref="B30:D30"/>
    <mergeCell ref="B33:D33"/>
    <mergeCell ref="B24:D24"/>
    <mergeCell ref="B11:B12"/>
    <mergeCell ref="C11:C12"/>
    <mergeCell ref="D11:D12"/>
    <mergeCell ref="E11:E12"/>
    <mergeCell ref="Y11:Y12"/>
    <mergeCell ref="S11:T11"/>
    <mergeCell ref="U11:U12"/>
    <mergeCell ref="R11:R12"/>
    <mergeCell ref="M18:O18"/>
    <mergeCell ref="N11:O11"/>
    <mergeCell ref="P11:P12"/>
    <mergeCell ref="Q11:Q12"/>
    <mergeCell ref="G11:M11"/>
    <mergeCell ref="N17:O17"/>
    <mergeCell ref="B8:P8"/>
    <mergeCell ref="V11:V12"/>
    <mergeCell ref="W11:W12"/>
    <mergeCell ref="X11:X12"/>
    <mergeCell ref="F11:F12"/>
  </mergeCells>
  <printOptions horizontalCentered="1"/>
  <pageMargins left="0.23622047244094491" right="0.23622047244094491" top="0.74803149606299213" bottom="0.74803149606299213" header="0.31496062992125984" footer="0.31496062992125984"/>
  <pageSetup paperSize="192" scale="26" fitToHeight="0" orientation="landscape" r:id="rId1"/>
  <ignoredErrors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4"/>
  <sheetViews>
    <sheetView showGridLines="0" zoomScale="90" zoomScaleNormal="90" workbookViewId="0">
      <pane ySplit="12" topLeftCell="A13" activePane="bottomLeft" state="frozen"/>
      <selection activeCell="Q23" sqref="Q23"/>
      <selection pane="bottomLeft" activeCell="E36" sqref="E36"/>
    </sheetView>
  </sheetViews>
  <sheetFormatPr baseColWidth="10" defaultColWidth="11.42578125" defaultRowHeight="14.25"/>
  <cols>
    <col min="1" max="1" width="1.5703125" style="39" customWidth="1"/>
    <col min="2" max="2" width="16.5703125" style="39" customWidth="1"/>
    <col min="3" max="3" width="17.7109375" style="39" bestFit="1" customWidth="1"/>
    <col min="4" max="4" width="23.85546875" style="39" bestFit="1" customWidth="1"/>
    <col min="5" max="5" width="43" style="39" customWidth="1"/>
    <col min="6" max="6" width="37" style="39" bestFit="1" customWidth="1"/>
    <col min="7" max="7" width="15.7109375" style="39" bestFit="1" customWidth="1"/>
    <col min="8" max="8" width="6.7109375" style="39" customWidth="1"/>
    <col min="9" max="9" width="6.85546875" style="39" customWidth="1"/>
    <col min="10" max="10" width="6.7109375" style="39" customWidth="1"/>
    <col min="11" max="11" width="8.7109375" style="39" customWidth="1"/>
    <col min="12" max="13" width="8.85546875" style="39" customWidth="1"/>
    <col min="14" max="14" width="11.7109375" style="39" customWidth="1"/>
    <col min="15" max="15" width="11.85546875" style="39" customWidth="1"/>
    <col min="16" max="16" width="15.42578125" style="39" customWidth="1"/>
    <col min="17" max="17" width="14.85546875" style="39" customWidth="1"/>
    <col min="18" max="18" width="13.140625" style="39" bestFit="1" customWidth="1"/>
    <col min="19" max="19" width="5.5703125" style="39" customWidth="1"/>
    <col min="20" max="20" width="13.140625" style="39" bestFit="1" customWidth="1"/>
    <col min="21" max="21" width="35" style="39" customWidth="1"/>
    <col min="22" max="248" width="11.42578125" style="39" customWidth="1"/>
    <col min="249" max="249" width="3.5703125" style="39" customWidth="1"/>
    <col min="250" max="250" width="4.5703125" style="39" customWidth="1"/>
    <col min="251" max="252" width="16.5703125" style="39" customWidth="1"/>
    <col min="253" max="253" width="34.42578125" style="39" customWidth="1"/>
    <col min="254" max="16384" width="11.42578125" style="39"/>
  </cols>
  <sheetData>
    <row r="1" spans="2:21" ht="15" customHeight="1"/>
    <row r="2" spans="2:21" ht="15" customHeight="1"/>
    <row r="3" spans="2:21" ht="15" customHeight="1"/>
    <row r="4" spans="2:21" ht="15" customHeight="1">
      <c r="C4" s="10"/>
    </row>
    <row r="5" spans="2:21" ht="15" customHeight="1"/>
    <row r="7" spans="2:21" s="14" customFormat="1" ht="18.75">
      <c r="B7" s="11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 t="str">
        <f>'Caratula Resumen'!E16</f>
        <v>CHIHUAHUA</v>
      </c>
    </row>
    <row r="8" spans="2:21" s="14" customFormat="1" ht="18.75">
      <c r="B8" s="361" t="str">
        <f>'Caratula Resumen'!E17</f>
        <v>Fondo de Aportaciones para la Educación Tecnológica y de Adultos/Instituto Nacional para la Educación de los Adultos (FAETA/INEA)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15"/>
      <c r="R8" s="15"/>
      <c r="S8" s="15"/>
      <c r="T8" s="150"/>
      <c r="U8" s="16" t="str">
        <f>+'A Y  II D3'!X8</f>
        <v>4to. Trimestre 2025</v>
      </c>
    </row>
    <row r="9" spans="2:21" s="10" customFormat="1" ht="1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40"/>
    </row>
    <row r="10" spans="2:21" ht="20.25">
      <c r="B10" s="41"/>
      <c r="C10" s="41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43"/>
      <c r="P10" s="43"/>
    </row>
    <row r="11" spans="2:21" s="44" customFormat="1" ht="12.75">
      <c r="B11" s="368" t="s">
        <v>41</v>
      </c>
      <c r="C11" s="368" t="s">
        <v>42</v>
      </c>
      <c r="D11" s="368" t="s">
        <v>43</v>
      </c>
      <c r="E11" s="368" t="s">
        <v>74</v>
      </c>
      <c r="F11" s="368" t="s">
        <v>45</v>
      </c>
      <c r="G11" s="367" t="s">
        <v>46</v>
      </c>
      <c r="H11" s="367"/>
      <c r="I11" s="367"/>
      <c r="J11" s="367"/>
      <c r="K11" s="367"/>
      <c r="L11" s="367"/>
      <c r="M11" s="367"/>
      <c r="N11" s="368" t="s">
        <v>75</v>
      </c>
      <c r="O11" s="368"/>
      <c r="P11" s="368" t="s">
        <v>76</v>
      </c>
      <c r="Q11" s="368" t="s">
        <v>77</v>
      </c>
      <c r="R11" s="368" t="s">
        <v>50</v>
      </c>
      <c r="S11" s="370" t="s">
        <v>78</v>
      </c>
      <c r="T11" s="371"/>
      <c r="U11" s="368" t="s">
        <v>79</v>
      </c>
    </row>
    <row r="12" spans="2:21" s="44" customFormat="1" ht="38.25">
      <c r="B12" s="368"/>
      <c r="C12" s="368"/>
      <c r="D12" s="368"/>
      <c r="E12" s="368"/>
      <c r="F12" s="368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21" t="s">
        <v>64</v>
      </c>
      <c r="O12" s="21" t="s">
        <v>65</v>
      </c>
      <c r="P12" s="368"/>
      <c r="Q12" s="368"/>
      <c r="R12" s="368"/>
      <c r="S12" s="21" t="s">
        <v>66</v>
      </c>
      <c r="T12" s="22" t="s">
        <v>80</v>
      </c>
      <c r="U12" s="368"/>
    </row>
    <row r="13" spans="2:21" s="163" customFormat="1" ht="30" customHeight="1">
      <c r="B13" s="299" t="s">
        <v>273</v>
      </c>
      <c r="C13" s="299" t="s">
        <v>764</v>
      </c>
      <c r="D13" s="299" t="s">
        <v>765</v>
      </c>
      <c r="E13" s="332" t="s">
        <v>766</v>
      </c>
      <c r="F13" s="299" t="s">
        <v>1125</v>
      </c>
      <c r="G13" s="299">
        <v>11301</v>
      </c>
      <c r="H13" s="299">
        <v>11301</v>
      </c>
      <c r="I13" s="299" t="s">
        <v>941</v>
      </c>
      <c r="J13" s="299" t="s">
        <v>972</v>
      </c>
      <c r="K13" s="299" t="s">
        <v>309</v>
      </c>
      <c r="L13" s="300">
        <v>35</v>
      </c>
      <c r="M13" s="299">
        <v>922</v>
      </c>
      <c r="N13" s="299">
        <v>202517</v>
      </c>
      <c r="O13" s="299">
        <v>202522</v>
      </c>
      <c r="P13" s="300">
        <v>0</v>
      </c>
      <c r="Q13" s="300">
        <v>0</v>
      </c>
      <c r="R13" s="299" t="s">
        <v>302</v>
      </c>
      <c r="S13" s="299">
        <v>11</v>
      </c>
      <c r="T13" s="333" t="s">
        <v>1126</v>
      </c>
      <c r="U13" s="333" t="s">
        <v>1127</v>
      </c>
    </row>
    <row r="14" spans="2:21" s="163" customFormat="1" ht="30" customHeight="1">
      <c r="B14" s="299" t="s">
        <v>273</v>
      </c>
      <c r="C14" s="299" t="s">
        <v>338</v>
      </c>
      <c r="D14" s="299" t="s">
        <v>339</v>
      </c>
      <c r="E14" s="332" t="s">
        <v>340</v>
      </c>
      <c r="F14" s="299" t="str">
        <f>CONCATENATE(G14,H14,I14,J14,K14,L14,M14)</f>
        <v>11301113018701A0380435918</v>
      </c>
      <c r="G14" s="299">
        <v>11301</v>
      </c>
      <c r="H14" s="299">
        <v>11301</v>
      </c>
      <c r="I14" s="299" t="s">
        <v>941</v>
      </c>
      <c r="J14" s="299" t="s">
        <v>948</v>
      </c>
      <c r="K14" s="299" t="s">
        <v>947</v>
      </c>
      <c r="L14" s="300">
        <v>35</v>
      </c>
      <c r="M14" s="299">
        <v>918</v>
      </c>
      <c r="N14" s="299">
        <v>202514</v>
      </c>
      <c r="O14" s="299">
        <v>202601</v>
      </c>
      <c r="P14" s="300">
        <v>0</v>
      </c>
      <c r="Q14" s="300">
        <v>0</v>
      </c>
      <c r="R14" s="299" t="s">
        <v>302</v>
      </c>
      <c r="S14" s="299">
        <v>11</v>
      </c>
      <c r="T14" s="333" t="s">
        <v>1126</v>
      </c>
      <c r="U14" s="333" t="s">
        <v>1127</v>
      </c>
    </row>
    <row r="15" spans="2:21" ht="15">
      <c r="B15" s="45" t="s">
        <v>68</v>
      </c>
      <c r="C15" s="170">
        <v>2</v>
      </c>
      <c r="D15" s="46"/>
      <c r="E15" s="46"/>
      <c r="F15" s="46"/>
      <c r="G15" s="46"/>
      <c r="H15" s="46"/>
      <c r="I15" s="46"/>
      <c r="J15" s="25"/>
      <c r="K15" s="46" t="s">
        <v>69</v>
      </c>
      <c r="L15" s="25"/>
      <c r="M15" s="170">
        <v>2</v>
      </c>
      <c r="N15" s="372" t="s">
        <v>5</v>
      </c>
      <c r="O15" s="372"/>
      <c r="P15" s="172">
        <v>0</v>
      </c>
      <c r="Q15" s="20"/>
      <c r="R15" s="20"/>
      <c r="S15" s="20"/>
      <c r="T15" s="20"/>
      <c r="U15" s="47"/>
    </row>
    <row r="16" spans="2:21"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8"/>
      <c r="M16" s="20"/>
      <c r="N16" s="29"/>
      <c r="O16" s="20"/>
      <c r="P16" s="20"/>
      <c r="Q16" s="20"/>
      <c r="R16" s="20"/>
      <c r="S16" s="20"/>
      <c r="T16" s="20"/>
      <c r="U16" s="47"/>
    </row>
    <row r="17" spans="2:21" ht="15"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8"/>
      <c r="N17" s="369" t="s">
        <v>6</v>
      </c>
      <c r="O17" s="369"/>
      <c r="P17" s="369"/>
      <c r="Q17" s="172">
        <v>0</v>
      </c>
      <c r="R17" s="20"/>
      <c r="S17" s="20"/>
      <c r="T17" s="20"/>
      <c r="U17" s="47"/>
    </row>
    <row r="18" spans="2:21">
      <c r="B18" s="31"/>
      <c r="C18" s="4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4"/>
    </row>
    <row r="19" spans="2:21">
      <c r="B19" s="27" t="s">
        <v>81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2:21">
      <c r="B20" s="27" t="s">
        <v>72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2" spans="2:21" ht="15">
      <c r="B22" s="7"/>
      <c r="C22" s="8"/>
      <c r="D22" s="9"/>
    </row>
    <row r="23" spans="2:21" ht="15">
      <c r="B23" s="346" t="s">
        <v>1123</v>
      </c>
      <c r="C23" s="347"/>
      <c r="D23" s="348"/>
    </row>
    <row r="24" spans="2:21" ht="15">
      <c r="B24" s="349" t="s">
        <v>37</v>
      </c>
      <c r="C24" s="350"/>
      <c r="D24" s="351"/>
    </row>
    <row r="25" spans="2:21" ht="15">
      <c r="B25" s="137"/>
      <c r="C25" s="138"/>
      <c r="D25" s="139"/>
    </row>
    <row r="26" spans="2:21" ht="15">
      <c r="B26" s="346" t="s">
        <v>1122</v>
      </c>
      <c r="C26" s="347"/>
      <c r="D26" s="348"/>
    </row>
    <row r="27" spans="2:21" ht="15">
      <c r="B27" s="349" t="s">
        <v>38</v>
      </c>
      <c r="C27" s="350"/>
      <c r="D27" s="351"/>
    </row>
    <row r="28" spans="2:21" ht="15">
      <c r="B28" s="137"/>
      <c r="C28" s="138"/>
      <c r="D28" s="139"/>
    </row>
    <row r="29" spans="2:21" ht="15">
      <c r="B29" s="346"/>
      <c r="C29" s="347"/>
      <c r="D29" s="348"/>
    </row>
    <row r="30" spans="2:21" ht="15">
      <c r="B30" s="349" t="s">
        <v>39</v>
      </c>
      <c r="C30" s="350"/>
      <c r="D30" s="351"/>
    </row>
    <row r="31" spans="2:21" ht="15">
      <c r="B31" s="137"/>
      <c r="C31" s="138"/>
      <c r="D31" s="139"/>
    </row>
    <row r="32" spans="2:21" ht="15">
      <c r="B32" s="352" t="s">
        <v>1133</v>
      </c>
      <c r="C32" s="347"/>
      <c r="D32" s="348"/>
    </row>
    <row r="33" spans="2:4" ht="15">
      <c r="B33" s="349" t="s">
        <v>262</v>
      </c>
      <c r="C33" s="350"/>
      <c r="D33" s="351"/>
    </row>
    <row r="34" spans="2:4" ht="15">
      <c r="B34" s="140"/>
      <c r="C34" s="141"/>
      <c r="D34" s="142"/>
    </row>
  </sheetData>
  <sheetProtection insertRows="0" deleteRows="0" autoFilter="0"/>
  <mergeCells count="23">
    <mergeCell ref="S11:T11"/>
    <mergeCell ref="U11:U12"/>
    <mergeCell ref="N15:O15"/>
    <mergeCell ref="N11:O11"/>
    <mergeCell ref="P11:P12"/>
    <mergeCell ref="Q11:Q12"/>
    <mergeCell ref="R11:R12"/>
    <mergeCell ref="G11:M11"/>
    <mergeCell ref="B8:P8"/>
    <mergeCell ref="B30:D30"/>
    <mergeCell ref="B32:D32"/>
    <mergeCell ref="B33:D33"/>
    <mergeCell ref="B23:D23"/>
    <mergeCell ref="B24:D24"/>
    <mergeCell ref="B26:D26"/>
    <mergeCell ref="B27:D27"/>
    <mergeCell ref="B29:D29"/>
    <mergeCell ref="B11:B12"/>
    <mergeCell ref="C11:C12"/>
    <mergeCell ref="D11:D12"/>
    <mergeCell ref="E11:E12"/>
    <mergeCell ref="F11:F12"/>
    <mergeCell ref="N17:P17"/>
  </mergeCells>
  <dataValidations disablePrompts="1" count="1">
    <dataValidation allowBlank="1" showInputMessage="1" showErrorMessage="1" sqref="A8:XFD8"/>
  </dataValidations>
  <printOptions horizontalCentered="1"/>
  <pageMargins left="0.23622047244094491" right="0.23622047244094491" top="0.74803149606299213" bottom="0.74803149606299213" header="0.31496062992125984" footer="0.31496062992125984"/>
  <pageSetup paperSize="192" scale="38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50"/>
  <sheetViews>
    <sheetView showGridLines="0" zoomScale="120" zoomScaleNormal="120" workbookViewId="0">
      <pane ySplit="9" topLeftCell="A215" activePane="bottomLeft" state="frozen"/>
      <selection activeCell="Q23" sqref="Q23"/>
      <selection pane="bottomLeft" activeCell="A217" sqref="A217"/>
    </sheetView>
  </sheetViews>
  <sheetFormatPr baseColWidth="10" defaultColWidth="11" defaultRowHeight="15"/>
  <cols>
    <col min="1" max="1" width="1.5703125" style="10" customWidth="1"/>
    <col min="2" max="2" width="18.28515625" style="10" customWidth="1"/>
    <col min="3" max="3" width="21.140625" style="10" bestFit="1" customWidth="1"/>
    <col min="4" max="4" width="29.42578125" style="10" bestFit="1" customWidth="1"/>
    <col min="5" max="5" width="46.85546875" style="10" customWidth="1"/>
    <col min="6" max="6" width="13.42578125" style="10" customWidth="1"/>
    <col min="7" max="8" width="9.42578125" style="10" customWidth="1"/>
    <col min="9" max="9" width="10.28515625" style="10" customWidth="1"/>
    <col min="10" max="11" width="9.42578125" style="10" customWidth="1"/>
    <col min="12" max="12" width="10" style="10" customWidth="1"/>
    <col min="13" max="14" width="9.42578125" style="10" customWidth="1"/>
    <col min="15" max="15" width="10" style="10" customWidth="1"/>
    <col min="16" max="17" width="9.42578125" style="10" customWidth="1"/>
    <col min="18" max="18" width="11.5703125" style="10" customWidth="1"/>
    <col min="19" max="20" width="9.42578125" style="10" customWidth="1"/>
    <col min="21" max="21" width="10.42578125" style="10" customWidth="1"/>
    <col min="22" max="22" width="10" style="10" customWidth="1"/>
    <col min="23" max="23" width="8.140625" style="10" customWidth="1"/>
    <col min="24" max="24" width="10.42578125" style="10" customWidth="1"/>
    <col min="25" max="25" width="18.42578125" style="10" customWidth="1"/>
    <col min="26" max="26" width="25.28515625" style="10" customWidth="1"/>
    <col min="27" max="16384" width="11" style="10"/>
  </cols>
  <sheetData>
    <row r="1" spans="2:25" ht="15" customHeight="1"/>
    <row r="2" spans="2:25" ht="15" customHeight="1"/>
    <row r="3" spans="2:25" ht="15" customHeight="1"/>
    <row r="4" spans="2:25" ht="15" customHeight="1"/>
    <row r="5" spans="2:25" ht="15" customHeight="1"/>
    <row r="6" spans="2:25" ht="15" customHeight="1"/>
    <row r="7" spans="2:25" s="14" customFormat="1" ht="18.75">
      <c r="B7" s="11" t="s">
        <v>97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374" t="str">
        <f>'Caratula Resumen'!E16</f>
        <v>CHIHUAHUA</v>
      </c>
      <c r="W7" s="374"/>
      <c r="X7" s="374"/>
      <c r="Y7" s="13"/>
    </row>
    <row r="8" spans="2:25" s="14" customFormat="1" ht="17.100000000000001" customHeight="1">
      <c r="B8" s="361" t="str">
        <f>'Caratula Resumen'!E17</f>
        <v>Fondo de Aportaciones para la Educación Tecnológica y de Adultos/Instituto Nacional para la Educación de los Adultos (FAETA/INEA)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15"/>
      <c r="R8" s="15"/>
      <c r="S8" s="15"/>
      <c r="T8" s="15"/>
      <c r="U8" s="15"/>
      <c r="V8" s="373" t="str">
        <f>+'B)'!P8</f>
        <v>4to. Trimestre 2025</v>
      </c>
      <c r="W8" s="373"/>
      <c r="X8" s="373"/>
      <c r="Y8" s="16"/>
    </row>
    <row r="9" spans="2:25" ht="28.5" customHeight="1">
      <c r="B9" s="258"/>
      <c r="C9" s="259"/>
      <c r="D9" s="259"/>
      <c r="E9" s="259"/>
      <c r="F9" s="259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5"/>
    </row>
    <row r="10" spans="2:25" ht="6.95" customHeight="1">
      <c r="B10" s="14"/>
      <c r="C10" s="14"/>
      <c r="D10" s="14"/>
      <c r="E10" s="14"/>
      <c r="F10" s="14"/>
      <c r="G10" s="247"/>
      <c r="H10" s="247"/>
      <c r="I10" s="247"/>
      <c r="J10" s="247"/>
      <c r="K10" s="247"/>
      <c r="L10" s="247"/>
      <c r="M10" s="247"/>
      <c r="N10" s="247"/>
      <c r="O10" s="247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ht="22.5" customHeight="1">
      <c r="B11" s="375" t="s">
        <v>41</v>
      </c>
      <c r="C11" s="367" t="s">
        <v>83</v>
      </c>
      <c r="D11" s="367" t="s">
        <v>43</v>
      </c>
      <c r="E11" s="367" t="s">
        <v>44</v>
      </c>
      <c r="F11" s="375" t="s">
        <v>98</v>
      </c>
      <c r="G11" s="367" t="s">
        <v>99</v>
      </c>
      <c r="H11" s="367"/>
      <c r="I11" s="367"/>
      <c r="J11" s="367"/>
      <c r="K11" s="367"/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8" t="s">
        <v>100</v>
      </c>
      <c r="W11" s="368" t="s">
        <v>101</v>
      </c>
      <c r="X11" s="368" t="s">
        <v>102</v>
      </c>
      <c r="Y11" s="368" t="s">
        <v>103</v>
      </c>
    </row>
    <row r="12" spans="2:25" ht="22.5" customHeight="1">
      <c r="B12" s="376"/>
      <c r="C12" s="367"/>
      <c r="D12" s="367"/>
      <c r="E12" s="367"/>
      <c r="F12" s="376"/>
      <c r="G12" s="368" t="s">
        <v>104</v>
      </c>
      <c r="H12" s="368"/>
      <c r="I12" s="368"/>
      <c r="J12" s="368" t="s">
        <v>105</v>
      </c>
      <c r="K12" s="368"/>
      <c r="L12" s="368"/>
      <c r="M12" s="368" t="s">
        <v>106</v>
      </c>
      <c r="N12" s="368"/>
      <c r="O12" s="368"/>
      <c r="P12" s="368" t="s">
        <v>107</v>
      </c>
      <c r="Q12" s="368"/>
      <c r="R12" s="368"/>
      <c r="S12" s="368" t="s">
        <v>108</v>
      </c>
      <c r="T12" s="368"/>
      <c r="U12" s="368"/>
      <c r="V12" s="368"/>
      <c r="W12" s="368"/>
      <c r="X12" s="368"/>
      <c r="Y12" s="368"/>
    </row>
    <row r="13" spans="2:25" ht="29.25" customHeight="1">
      <c r="B13" s="377"/>
      <c r="C13" s="367"/>
      <c r="D13" s="367"/>
      <c r="E13" s="367"/>
      <c r="F13" s="377"/>
      <c r="G13" s="21" t="s">
        <v>109</v>
      </c>
      <c r="H13" s="21" t="s">
        <v>110</v>
      </c>
      <c r="I13" s="21" t="s">
        <v>111</v>
      </c>
      <c r="J13" s="21" t="s">
        <v>109</v>
      </c>
      <c r="K13" s="21" t="s">
        <v>110</v>
      </c>
      <c r="L13" s="21" t="s">
        <v>111</v>
      </c>
      <c r="M13" s="21" t="s">
        <v>109</v>
      </c>
      <c r="N13" s="21" t="s">
        <v>110</v>
      </c>
      <c r="O13" s="21" t="s">
        <v>111</v>
      </c>
      <c r="P13" s="21" t="s">
        <v>109</v>
      </c>
      <c r="Q13" s="21" t="s">
        <v>110</v>
      </c>
      <c r="R13" s="21" t="s">
        <v>111</v>
      </c>
      <c r="S13" s="21" t="s">
        <v>109</v>
      </c>
      <c r="T13" s="21" t="s">
        <v>110</v>
      </c>
      <c r="U13" s="21" t="s">
        <v>111</v>
      </c>
      <c r="V13" s="368"/>
      <c r="W13" s="368"/>
      <c r="X13" s="368"/>
      <c r="Y13" s="368"/>
    </row>
    <row r="14" spans="2:25">
      <c r="B14" s="218" t="s">
        <v>273</v>
      </c>
      <c r="C14" s="308" t="s">
        <v>1096</v>
      </c>
      <c r="D14" s="308" t="s">
        <v>1097</v>
      </c>
      <c r="E14" s="308" t="s">
        <v>1095</v>
      </c>
      <c r="F14" s="186" t="s">
        <v>302</v>
      </c>
      <c r="G14" s="276">
        <v>0</v>
      </c>
      <c r="H14" s="276">
        <v>0</v>
      </c>
      <c r="I14" s="276">
        <v>0</v>
      </c>
      <c r="J14" s="277">
        <v>1</v>
      </c>
      <c r="K14" s="278">
        <v>35</v>
      </c>
      <c r="L14" s="276">
        <v>0</v>
      </c>
      <c r="M14" s="276">
        <v>0</v>
      </c>
      <c r="N14" s="276">
        <v>0</v>
      </c>
      <c r="O14" s="276">
        <v>0</v>
      </c>
      <c r="P14" s="276">
        <v>0</v>
      </c>
      <c r="Q14" s="276">
        <v>0</v>
      </c>
      <c r="R14" s="276">
        <v>0</v>
      </c>
      <c r="S14" s="276">
        <v>0</v>
      </c>
      <c r="T14" s="276">
        <v>0</v>
      </c>
      <c r="U14" s="276">
        <v>0</v>
      </c>
      <c r="V14" s="279">
        <f t="shared" ref="V14:V15" si="0">+S14+P14+M14+J14+G14</f>
        <v>1</v>
      </c>
      <c r="W14" s="279">
        <f t="shared" ref="W14:W15" si="1">+T14+Q14+N14+K14+H14</f>
        <v>35</v>
      </c>
      <c r="X14" s="279">
        <f t="shared" ref="X14:X15" si="2">+U14+R14+O14+L14+I14</f>
        <v>0</v>
      </c>
      <c r="Y14" s="280">
        <v>55820.399999999994</v>
      </c>
    </row>
    <row r="15" spans="2:25">
      <c r="B15" s="218" t="s">
        <v>273</v>
      </c>
      <c r="C15" s="308" t="s">
        <v>1092</v>
      </c>
      <c r="D15" s="308" t="s">
        <v>1093</v>
      </c>
      <c r="E15" s="308" t="s">
        <v>1094</v>
      </c>
      <c r="F15" s="186" t="s">
        <v>302</v>
      </c>
      <c r="G15" s="276">
        <v>0</v>
      </c>
      <c r="H15" s="276">
        <v>0</v>
      </c>
      <c r="I15" s="276">
        <v>0</v>
      </c>
      <c r="J15" s="277">
        <v>1</v>
      </c>
      <c r="K15" s="278">
        <v>35</v>
      </c>
      <c r="L15" s="276">
        <v>0</v>
      </c>
      <c r="M15" s="276">
        <v>0</v>
      </c>
      <c r="N15" s="276">
        <v>0</v>
      </c>
      <c r="O15" s="276">
        <v>0</v>
      </c>
      <c r="P15" s="276">
        <v>0</v>
      </c>
      <c r="Q15" s="276">
        <v>0</v>
      </c>
      <c r="R15" s="276">
        <v>0</v>
      </c>
      <c r="S15" s="276">
        <v>0</v>
      </c>
      <c r="T15" s="276">
        <v>0</v>
      </c>
      <c r="U15" s="276">
        <v>0</v>
      </c>
      <c r="V15" s="279">
        <f t="shared" si="0"/>
        <v>1</v>
      </c>
      <c r="W15" s="279">
        <f t="shared" si="1"/>
        <v>35</v>
      </c>
      <c r="X15" s="279">
        <f t="shared" si="2"/>
        <v>0</v>
      </c>
      <c r="Y15" s="280">
        <v>47331.12</v>
      </c>
    </row>
    <row r="16" spans="2:25">
      <c r="B16" s="218" t="s">
        <v>273</v>
      </c>
      <c r="C16" s="186" t="s">
        <v>320</v>
      </c>
      <c r="D16" s="186" t="s">
        <v>321</v>
      </c>
      <c r="E16" s="186" t="s">
        <v>322</v>
      </c>
      <c r="F16" s="186" t="s">
        <v>302</v>
      </c>
      <c r="G16" s="276">
        <v>0</v>
      </c>
      <c r="H16" s="276">
        <v>0</v>
      </c>
      <c r="I16" s="276">
        <v>0</v>
      </c>
      <c r="J16" s="277">
        <v>1</v>
      </c>
      <c r="K16" s="278">
        <v>35</v>
      </c>
      <c r="L16" s="276">
        <v>0</v>
      </c>
      <c r="M16" s="276">
        <v>0</v>
      </c>
      <c r="N16" s="276">
        <v>0</v>
      </c>
      <c r="O16" s="276">
        <v>0</v>
      </c>
      <c r="P16" s="276">
        <v>0</v>
      </c>
      <c r="Q16" s="276">
        <v>0</v>
      </c>
      <c r="R16" s="276">
        <v>0</v>
      </c>
      <c r="S16" s="276">
        <v>0</v>
      </c>
      <c r="T16" s="276">
        <v>0</v>
      </c>
      <c r="U16" s="276">
        <v>0</v>
      </c>
      <c r="V16" s="279">
        <f>+S16+P16+M16+J16+G16</f>
        <v>1</v>
      </c>
      <c r="W16" s="279">
        <f>+T16+Q16+N16+K16+H16</f>
        <v>35</v>
      </c>
      <c r="X16" s="279">
        <f>+U16+R16+O16+L16+I16</f>
        <v>0</v>
      </c>
      <c r="Y16" s="280">
        <v>47331.12</v>
      </c>
    </row>
    <row r="17" spans="2:25" s="163" customFormat="1">
      <c r="B17" s="218" t="s">
        <v>273</v>
      </c>
      <c r="C17" s="186" t="s">
        <v>323</v>
      </c>
      <c r="D17" s="186" t="s">
        <v>324</v>
      </c>
      <c r="E17" s="186" t="s">
        <v>325</v>
      </c>
      <c r="F17" s="186" t="s">
        <v>302</v>
      </c>
      <c r="G17" s="276">
        <v>0</v>
      </c>
      <c r="H17" s="276">
        <v>0</v>
      </c>
      <c r="I17" s="276">
        <v>0</v>
      </c>
      <c r="J17" s="277">
        <v>1</v>
      </c>
      <c r="K17" s="278">
        <v>35</v>
      </c>
      <c r="L17" s="276">
        <v>0</v>
      </c>
      <c r="M17" s="276">
        <v>0</v>
      </c>
      <c r="N17" s="276">
        <v>0</v>
      </c>
      <c r="O17" s="276">
        <v>0</v>
      </c>
      <c r="P17" s="276">
        <v>0</v>
      </c>
      <c r="Q17" s="276">
        <v>0</v>
      </c>
      <c r="R17" s="276">
        <v>0</v>
      </c>
      <c r="S17" s="276">
        <v>0</v>
      </c>
      <c r="T17" s="276">
        <v>0</v>
      </c>
      <c r="U17" s="276">
        <v>0</v>
      </c>
      <c r="V17" s="279">
        <f t="shared" ref="V17:X32" si="3">+S17+P17+M17+J17+G17</f>
        <v>1</v>
      </c>
      <c r="W17" s="279">
        <f t="shared" si="3"/>
        <v>35</v>
      </c>
      <c r="X17" s="279">
        <f t="shared" si="3"/>
        <v>0</v>
      </c>
      <c r="Y17" s="280">
        <v>47331.12</v>
      </c>
    </row>
    <row r="18" spans="2:25" s="163" customFormat="1">
      <c r="B18" s="218" t="s">
        <v>273</v>
      </c>
      <c r="C18" s="186" t="s">
        <v>326</v>
      </c>
      <c r="D18" s="186" t="s">
        <v>327</v>
      </c>
      <c r="E18" s="186" t="s">
        <v>328</v>
      </c>
      <c r="F18" s="218" t="s">
        <v>302</v>
      </c>
      <c r="G18" s="276">
        <v>0</v>
      </c>
      <c r="H18" s="276">
        <v>0</v>
      </c>
      <c r="I18" s="276">
        <v>0</v>
      </c>
      <c r="J18" s="277">
        <v>1</v>
      </c>
      <c r="K18" s="278">
        <v>35</v>
      </c>
      <c r="L18" s="276">
        <v>0</v>
      </c>
      <c r="M18" s="276">
        <v>0</v>
      </c>
      <c r="N18" s="276">
        <v>0</v>
      </c>
      <c r="O18" s="276">
        <v>0</v>
      </c>
      <c r="P18" s="276">
        <v>0</v>
      </c>
      <c r="Q18" s="276">
        <v>0</v>
      </c>
      <c r="R18" s="276">
        <v>0</v>
      </c>
      <c r="S18" s="276">
        <v>0</v>
      </c>
      <c r="T18" s="276">
        <v>0</v>
      </c>
      <c r="U18" s="276">
        <v>0</v>
      </c>
      <c r="V18" s="279">
        <f t="shared" si="3"/>
        <v>1</v>
      </c>
      <c r="W18" s="279">
        <f t="shared" si="3"/>
        <v>35</v>
      </c>
      <c r="X18" s="279">
        <f t="shared" si="3"/>
        <v>0</v>
      </c>
      <c r="Y18" s="280">
        <v>53655.66</v>
      </c>
    </row>
    <row r="19" spans="2:25" s="163" customFormat="1">
      <c r="B19" s="218" t="s">
        <v>273</v>
      </c>
      <c r="C19" s="186" t="s">
        <v>329</v>
      </c>
      <c r="D19" s="186" t="s">
        <v>330</v>
      </c>
      <c r="E19" s="186" t="s">
        <v>331</v>
      </c>
      <c r="F19" s="186" t="s">
        <v>302</v>
      </c>
      <c r="G19" s="276">
        <v>0</v>
      </c>
      <c r="H19" s="276">
        <v>0</v>
      </c>
      <c r="I19" s="276">
        <v>0</v>
      </c>
      <c r="J19" s="277">
        <v>1</v>
      </c>
      <c r="K19" s="278">
        <v>35</v>
      </c>
      <c r="L19" s="276">
        <v>0</v>
      </c>
      <c r="M19" s="276">
        <v>0</v>
      </c>
      <c r="N19" s="276">
        <v>0</v>
      </c>
      <c r="O19" s="276">
        <v>0</v>
      </c>
      <c r="P19" s="276">
        <v>0</v>
      </c>
      <c r="Q19" s="276">
        <v>0</v>
      </c>
      <c r="R19" s="276">
        <v>0</v>
      </c>
      <c r="S19" s="276">
        <v>0</v>
      </c>
      <c r="T19" s="276">
        <v>0</v>
      </c>
      <c r="U19" s="276">
        <v>0</v>
      </c>
      <c r="V19" s="279">
        <f t="shared" si="3"/>
        <v>1</v>
      </c>
      <c r="W19" s="279">
        <f t="shared" si="3"/>
        <v>35</v>
      </c>
      <c r="X19" s="279">
        <f t="shared" si="3"/>
        <v>0</v>
      </c>
      <c r="Y19" s="280">
        <v>49521.299999999996</v>
      </c>
    </row>
    <row r="20" spans="2:25" s="163" customFormat="1">
      <c r="B20" s="218" t="s">
        <v>273</v>
      </c>
      <c r="C20" s="186" t="s">
        <v>332</v>
      </c>
      <c r="D20" s="186" t="s">
        <v>333</v>
      </c>
      <c r="E20" s="186" t="s">
        <v>334</v>
      </c>
      <c r="F20" s="218" t="s">
        <v>302</v>
      </c>
      <c r="G20" s="276">
        <v>0</v>
      </c>
      <c r="H20" s="276">
        <v>0</v>
      </c>
      <c r="I20" s="276">
        <v>0</v>
      </c>
      <c r="J20" s="277">
        <v>1</v>
      </c>
      <c r="K20" s="278">
        <v>35</v>
      </c>
      <c r="L20" s="276">
        <v>0</v>
      </c>
      <c r="M20" s="276">
        <v>0</v>
      </c>
      <c r="N20" s="276">
        <v>0</v>
      </c>
      <c r="O20" s="276">
        <v>0</v>
      </c>
      <c r="P20" s="276">
        <v>0</v>
      </c>
      <c r="Q20" s="276">
        <v>0</v>
      </c>
      <c r="R20" s="276">
        <v>0</v>
      </c>
      <c r="S20" s="276">
        <v>0</v>
      </c>
      <c r="T20" s="276">
        <v>0</v>
      </c>
      <c r="U20" s="276">
        <v>0</v>
      </c>
      <c r="V20" s="279">
        <f t="shared" si="3"/>
        <v>1</v>
      </c>
      <c r="W20" s="279">
        <f t="shared" si="3"/>
        <v>35</v>
      </c>
      <c r="X20" s="279">
        <f t="shared" si="3"/>
        <v>0</v>
      </c>
      <c r="Y20" s="280">
        <v>51991.56</v>
      </c>
    </row>
    <row r="21" spans="2:25" s="163" customFormat="1">
      <c r="B21" s="218" t="s">
        <v>273</v>
      </c>
      <c r="C21" s="186" t="s">
        <v>335</v>
      </c>
      <c r="D21" s="186" t="s">
        <v>336</v>
      </c>
      <c r="E21" s="186" t="s">
        <v>337</v>
      </c>
      <c r="F21" s="186" t="s">
        <v>302</v>
      </c>
      <c r="G21" s="276">
        <v>0</v>
      </c>
      <c r="H21" s="276">
        <v>0</v>
      </c>
      <c r="I21" s="276">
        <v>0</v>
      </c>
      <c r="J21" s="277">
        <v>1</v>
      </c>
      <c r="K21" s="278">
        <v>35</v>
      </c>
      <c r="L21" s="276">
        <v>0</v>
      </c>
      <c r="M21" s="276">
        <v>0</v>
      </c>
      <c r="N21" s="276">
        <v>0</v>
      </c>
      <c r="O21" s="276">
        <v>0</v>
      </c>
      <c r="P21" s="276">
        <v>0</v>
      </c>
      <c r="Q21" s="276">
        <v>0</v>
      </c>
      <c r="R21" s="276">
        <v>0</v>
      </c>
      <c r="S21" s="276">
        <v>0</v>
      </c>
      <c r="T21" s="276">
        <v>0</v>
      </c>
      <c r="U21" s="276">
        <v>0</v>
      </c>
      <c r="V21" s="279">
        <f t="shared" si="3"/>
        <v>1</v>
      </c>
      <c r="W21" s="279">
        <f t="shared" si="3"/>
        <v>35</v>
      </c>
      <c r="X21" s="279">
        <f t="shared" si="3"/>
        <v>0</v>
      </c>
      <c r="Y21" s="280">
        <v>53655.66</v>
      </c>
    </row>
    <row r="22" spans="2:25" s="163" customFormat="1">
      <c r="B22" s="218" t="s">
        <v>273</v>
      </c>
      <c r="C22" s="186" t="s">
        <v>1104</v>
      </c>
      <c r="D22" s="186" t="s">
        <v>1105</v>
      </c>
      <c r="E22" s="186" t="s">
        <v>1128</v>
      </c>
      <c r="F22" s="218" t="s">
        <v>302</v>
      </c>
      <c r="G22" s="276">
        <v>0</v>
      </c>
      <c r="H22" s="276">
        <v>0</v>
      </c>
      <c r="I22" s="276">
        <v>0</v>
      </c>
      <c r="J22" s="277">
        <v>1</v>
      </c>
      <c r="K22" s="278">
        <v>35</v>
      </c>
      <c r="L22" s="276">
        <v>0</v>
      </c>
      <c r="M22" s="276">
        <v>0</v>
      </c>
      <c r="N22" s="276">
        <v>0</v>
      </c>
      <c r="O22" s="276">
        <v>0</v>
      </c>
      <c r="P22" s="276">
        <v>0</v>
      </c>
      <c r="Q22" s="276">
        <v>0</v>
      </c>
      <c r="R22" s="276">
        <v>0</v>
      </c>
      <c r="S22" s="276">
        <v>0</v>
      </c>
      <c r="T22" s="276">
        <v>0</v>
      </c>
      <c r="U22" s="276">
        <v>0</v>
      </c>
      <c r="V22" s="279">
        <f t="shared" si="3"/>
        <v>1</v>
      </c>
      <c r="W22" s="279">
        <f t="shared" si="3"/>
        <v>35</v>
      </c>
      <c r="X22" s="279">
        <f t="shared" si="3"/>
        <v>0</v>
      </c>
      <c r="Y22" s="280">
        <v>47331.12</v>
      </c>
    </row>
    <row r="23" spans="2:25" s="163" customFormat="1">
      <c r="B23" s="218" t="s">
        <v>273</v>
      </c>
      <c r="C23" s="186" t="s">
        <v>341</v>
      </c>
      <c r="D23" s="186" t="s">
        <v>342</v>
      </c>
      <c r="E23" s="186" t="s">
        <v>343</v>
      </c>
      <c r="F23" s="186" t="s">
        <v>302</v>
      </c>
      <c r="G23" s="276">
        <v>0</v>
      </c>
      <c r="H23" s="276">
        <v>0</v>
      </c>
      <c r="I23" s="276">
        <v>0</v>
      </c>
      <c r="J23" s="277">
        <v>1</v>
      </c>
      <c r="K23" s="278">
        <v>35</v>
      </c>
      <c r="L23" s="276">
        <v>0</v>
      </c>
      <c r="M23" s="276">
        <v>0</v>
      </c>
      <c r="N23" s="276">
        <v>0</v>
      </c>
      <c r="O23" s="276">
        <v>0</v>
      </c>
      <c r="P23" s="276">
        <v>0</v>
      </c>
      <c r="Q23" s="276">
        <v>0</v>
      </c>
      <c r="R23" s="276">
        <v>0</v>
      </c>
      <c r="S23" s="276">
        <v>0</v>
      </c>
      <c r="T23" s="276">
        <v>0</v>
      </c>
      <c r="U23" s="276">
        <v>0</v>
      </c>
      <c r="V23" s="279">
        <f t="shared" si="3"/>
        <v>1</v>
      </c>
      <c r="W23" s="279">
        <f t="shared" si="3"/>
        <v>35</v>
      </c>
      <c r="X23" s="279">
        <f t="shared" si="3"/>
        <v>0</v>
      </c>
      <c r="Y23" s="280">
        <v>55065.719999999994</v>
      </c>
    </row>
    <row r="24" spans="2:25" s="163" customFormat="1">
      <c r="B24" s="218" t="s">
        <v>273</v>
      </c>
      <c r="C24" s="186" t="s">
        <v>344</v>
      </c>
      <c r="D24" s="186" t="s">
        <v>345</v>
      </c>
      <c r="E24" s="186" t="s">
        <v>346</v>
      </c>
      <c r="F24" s="218" t="s">
        <v>302</v>
      </c>
      <c r="G24" s="276">
        <v>0</v>
      </c>
      <c r="H24" s="276">
        <v>0</v>
      </c>
      <c r="I24" s="276">
        <v>0</v>
      </c>
      <c r="J24" s="277">
        <v>1</v>
      </c>
      <c r="K24" s="278">
        <v>35</v>
      </c>
      <c r="L24" s="276">
        <v>0</v>
      </c>
      <c r="M24" s="276">
        <v>0</v>
      </c>
      <c r="N24" s="276">
        <v>0</v>
      </c>
      <c r="O24" s="276">
        <v>0</v>
      </c>
      <c r="P24" s="276">
        <v>0</v>
      </c>
      <c r="Q24" s="276">
        <v>0</v>
      </c>
      <c r="R24" s="276">
        <v>0</v>
      </c>
      <c r="S24" s="276">
        <v>0</v>
      </c>
      <c r="T24" s="276">
        <v>0</v>
      </c>
      <c r="U24" s="276">
        <v>0</v>
      </c>
      <c r="V24" s="279">
        <f t="shared" si="3"/>
        <v>1</v>
      </c>
      <c r="W24" s="279">
        <f t="shared" si="3"/>
        <v>35</v>
      </c>
      <c r="X24" s="279">
        <f t="shared" si="3"/>
        <v>0</v>
      </c>
      <c r="Y24" s="280">
        <v>50406.360000000008</v>
      </c>
    </row>
    <row r="25" spans="2:25" s="163" customFormat="1">
      <c r="B25" s="218" t="s">
        <v>273</v>
      </c>
      <c r="C25" s="186" t="s">
        <v>347</v>
      </c>
      <c r="D25" s="186" t="s">
        <v>348</v>
      </c>
      <c r="E25" s="186" t="s">
        <v>349</v>
      </c>
      <c r="F25" s="186" t="s">
        <v>302</v>
      </c>
      <c r="G25" s="276">
        <v>0</v>
      </c>
      <c r="H25" s="276">
        <v>0</v>
      </c>
      <c r="I25" s="276">
        <v>0</v>
      </c>
      <c r="J25" s="277">
        <v>1</v>
      </c>
      <c r="K25" s="278">
        <v>35</v>
      </c>
      <c r="L25" s="276">
        <v>0</v>
      </c>
      <c r="M25" s="276">
        <v>0</v>
      </c>
      <c r="N25" s="276">
        <v>0</v>
      </c>
      <c r="O25" s="276">
        <v>0</v>
      </c>
      <c r="P25" s="276">
        <v>0</v>
      </c>
      <c r="Q25" s="276">
        <v>0</v>
      </c>
      <c r="R25" s="276">
        <v>0</v>
      </c>
      <c r="S25" s="276">
        <v>0</v>
      </c>
      <c r="T25" s="276">
        <v>0</v>
      </c>
      <c r="U25" s="276">
        <v>0</v>
      </c>
      <c r="V25" s="279">
        <f t="shared" si="3"/>
        <v>1</v>
      </c>
      <c r="W25" s="279">
        <f t="shared" si="3"/>
        <v>35</v>
      </c>
      <c r="X25" s="279">
        <f t="shared" si="3"/>
        <v>0</v>
      </c>
      <c r="Y25" s="280">
        <v>49001.22</v>
      </c>
    </row>
    <row r="26" spans="2:25" s="163" customFormat="1">
      <c r="B26" s="218" t="s">
        <v>273</v>
      </c>
      <c r="C26" s="186" t="s">
        <v>350</v>
      </c>
      <c r="D26" s="186" t="s">
        <v>351</v>
      </c>
      <c r="E26" s="186" t="s">
        <v>352</v>
      </c>
      <c r="F26" s="218" t="s">
        <v>302</v>
      </c>
      <c r="G26" s="276">
        <v>0</v>
      </c>
      <c r="H26" s="276">
        <v>0</v>
      </c>
      <c r="I26" s="276">
        <v>0</v>
      </c>
      <c r="J26" s="277">
        <v>1</v>
      </c>
      <c r="K26" s="278">
        <v>35</v>
      </c>
      <c r="L26" s="276">
        <v>0</v>
      </c>
      <c r="M26" s="276">
        <v>0</v>
      </c>
      <c r="N26" s="276">
        <v>0</v>
      </c>
      <c r="O26" s="276">
        <v>0</v>
      </c>
      <c r="P26" s="276">
        <v>0</v>
      </c>
      <c r="Q26" s="276">
        <v>0</v>
      </c>
      <c r="R26" s="276">
        <v>0</v>
      </c>
      <c r="S26" s="276">
        <v>0</v>
      </c>
      <c r="T26" s="276">
        <v>0</v>
      </c>
      <c r="U26" s="276">
        <v>0</v>
      </c>
      <c r="V26" s="279">
        <f t="shared" si="3"/>
        <v>1</v>
      </c>
      <c r="W26" s="279">
        <f t="shared" si="3"/>
        <v>35</v>
      </c>
      <c r="X26" s="279">
        <f t="shared" si="3"/>
        <v>0</v>
      </c>
      <c r="Y26" s="280">
        <v>47331.12</v>
      </c>
    </row>
    <row r="27" spans="2:25" s="163" customFormat="1">
      <c r="B27" s="218" t="s">
        <v>273</v>
      </c>
      <c r="C27" s="186" t="s">
        <v>353</v>
      </c>
      <c r="D27" s="186" t="s">
        <v>354</v>
      </c>
      <c r="E27" s="186" t="s">
        <v>355</v>
      </c>
      <c r="F27" s="186" t="s">
        <v>302</v>
      </c>
      <c r="G27" s="276">
        <v>0</v>
      </c>
      <c r="H27" s="276">
        <v>0</v>
      </c>
      <c r="I27" s="276">
        <v>0</v>
      </c>
      <c r="J27" s="277">
        <v>1</v>
      </c>
      <c r="K27" s="278">
        <v>35</v>
      </c>
      <c r="L27" s="276">
        <v>0</v>
      </c>
      <c r="M27" s="276">
        <v>0</v>
      </c>
      <c r="N27" s="276">
        <v>0</v>
      </c>
      <c r="O27" s="276">
        <v>0</v>
      </c>
      <c r="P27" s="276">
        <v>0</v>
      </c>
      <c r="Q27" s="276">
        <v>0</v>
      </c>
      <c r="R27" s="276">
        <v>0</v>
      </c>
      <c r="S27" s="276">
        <v>0</v>
      </c>
      <c r="T27" s="276">
        <v>0</v>
      </c>
      <c r="U27" s="276">
        <v>0</v>
      </c>
      <c r="V27" s="279">
        <f t="shared" si="3"/>
        <v>1</v>
      </c>
      <c r="W27" s="279">
        <f t="shared" si="3"/>
        <v>35</v>
      </c>
      <c r="X27" s="279">
        <f t="shared" si="3"/>
        <v>0</v>
      </c>
      <c r="Y27" s="280">
        <v>55325.759999999995</v>
      </c>
    </row>
    <row r="28" spans="2:25" s="163" customFormat="1">
      <c r="B28" s="218" t="s">
        <v>273</v>
      </c>
      <c r="C28" s="186" t="s">
        <v>356</v>
      </c>
      <c r="D28" s="186" t="s">
        <v>357</v>
      </c>
      <c r="E28" s="186" t="s">
        <v>358</v>
      </c>
      <c r="F28" s="186" t="s">
        <v>302</v>
      </c>
      <c r="G28" s="276">
        <v>0</v>
      </c>
      <c r="H28" s="276">
        <v>0</v>
      </c>
      <c r="I28" s="276">
        <v>0</v>
      </c>
      <c r="J28" s="277">
        <v>1</v>
      </c>
      <c r="K28" s="278">
        <v>35</v>
      </c>
      <c r="L28" s="276">
        <v>0</v>
      </c>
      <c r="M28" s="276">
        <v>0</v>
      </c>
      <c r="N28" s="276">
        <v>0</v>
      </c>
      <c r="O28" s="276">
        <v>0</v>
      </c>
      <c r="P28" s="276">
        <v>0</v>
      </c>
      <c r="Q28" s="276">
        <v>0</v>
      </c>
      <c r="R28" s="276">
        <v>0</v>
      </c>
      <c r="S28" s="276">
        <v>0</v>
      </c>
      <c r="T28" s="276">
        <v>0</v>
      </c>
      <c r="U28" s="276">
        <v>0</v>
      </c>
      <c r="V28" s="279">
        <f t="shared" si="3"/>
        <v>1</v>
      </c>
      <c r="W28" s="279">
        <f t="shared" si="3"/>
        <v>35</v>
      </c>
      <c r="X28" s="279">
        <f t="shared" si="3"/>
        <v>0</v>
      </c>
      <c r="Y28" s="280">
        <v>50321.46</v>
      </c>
    </row>
    <row r="29" spans="2:25" s="163" customFormat="1">
      <c r="B29" s="218" t="s">
        <v>273</v>
      </c>
      <c r="C29" s="186" t="s">
        <v>359</v>
      </c>
      <c r="D29" s="186" t="s">
        <v>360</v>
      </c>
      <c r="E29" s="186" t="s">
        <v>361</v>
      </c>
      <c r="F29" s="218" t="s">
        <v>302</v>
      </c>
      <c r="G29" s="276">
        <v>0</v>
      </c>
      <c r="H29" s="276">
        <v>0</v>
      </c>
      <c r="I29" s="276">
        <v>0</v>
      </c>
      <c r="J29" s="277">
        <v>1</v>
      </c>
      <c r="K29" s="278">
        <v>35</v>
      </c>
      <c r="L29" s="276">
        <v>0</v>
      </c>
      <c r="M29" s="276">
        <v>0</v>
      </c>
      <c r="N29" s="276">
        <v>0</v>
      </c>
      <c r="O29" s="276">
        <v>0</v>
      </c>
      <c r="P29" s="276">
        <v>0</v>
      </c>
      <c r="Q29" s="276">
        <v>0</v>
      </c>
      <c r="R29" s="276">
        <v>0</v>
      </c>
      <c r="S29" s="276">
        <v>0</v>
      </c>
      <c r="T29" s="276">
        <v>0</v>
      </c>
      <c r="U29" s="276">
        <v>0</v>
      </c>
      <c r="V29" s="279">
        <f t="shared" si="3"/>
        <v>1</v>
      </c>
      <c r="W29" s="279">
        <f t="shared" si="3"/>
        <v>35</v>
      </c>
      <c r="X29" s="279">
        <f t="shared" si="3"/>
        <v>0</v>
      </c>
      <c r="Y29" s="280">
        <v>55585.799999999996</v>
      </c>
    </row>
    <row r="30" spans="2:25" s="163" customFormat="1">
      <c r="B30" s="218" t="s">
        <v>273</v>
      </c>
      <c r="C30" s="186" t="s">
        <v>362</v>
      </c>
      <c r="D30" s="186" t="s">
        <v>363</v>
      </c>
      <c r="E30" s="186" t="s">
        <v>364</v>
      </c>
      <c r="F30" s="186" t="s">
        <v>302</v>
      </c>
      <c r="G30" s="276">
        <v>0</v>
      </c>
      <c r="H30" s="276">
        <v>0</v>
      </c>
      <c r="I30" s="276">
        <v>0</v>
      </c>
      <c r="J30" s="277">
        <v>1</v>
      </c>
      <c r="K30" s="278">
        <v>35</v>
      </c>
      <c r="L30" s="276">
        <v>0</v>
      </c>
      <c r="M30" s="276">
        <v>0</v>
      </c>
      <c r="N30" s="276">
        <v>0</v>
      </c>
      <c r="O30" s="276">
        <v>0</v>
      </c>
      <c r="P30" s="276">
        <v>0</v>
      </c>
      <c r="Q30" s="276">
        <v>0</v>
      </c>
      <c r="R30" s="276">
        <v>0</v>
      </c>
      <c r="S30" s="276">
        <v>0</v>
      </c>
      <c r="T30" s="276">
        <v>0</v>
      </c>
      <c r="U30" s="276">
        <v>0</v>
      </c>
      <c r="V30" s="279">
        <f t="shared" si="3"/>
        <v>1</v>
      </c>
      <c r="W30" s="279">
        <f t="shared" si="3"/>
        <v>35</v>
      </c>
      <c r="X30" s="279">
        <f t="shared" si="3"/>
        <v>0</v>
      </c>
      <c r="Y30" s="280">
        <v>47331.12</v>
      </c>
    </row>
    <row r="31" spans="2:25" s="163" customFormat="1">
      <c r="B31" s="218" t="s">
        <v>273</v>
      </c>
      <c r="C31" s="186" t="s">
        <v>365</v>
      </c>
      <c r="D31" s="186" t="s">
        <v>366</v>
      </c>
      <c r="E31" s="186" t="s">
        <v>367</v>
      </c>
      <c r="F31" s="218" t="s">
        <v>302</v>
      </c>
      <c r="G31" s="276">
        <v>0</v>
      </c>
      <c r="H31" s="276">
        <v>0</v>
      </c>
      <c r="I31" s="276">
        <v>0</v>
      </c>
      <c r="J31" s="277">
        <v>1</v>
      </c>
      <c r="K31" s="278">
        <v>35</v>
      </c>
      <c r="L31" s="276">
        <v>0</v>
      </c>
      <c r="M31" s="276">
        <v>0</v>
      </c>
      <c r="N31" s="276">
        <v>0</v>
      </c>
      <c r="O31" s="276">
        <v>0</v>
      </c>
      <c r="P31" s="276">
        <v>0</v>
      </c>
      <c r="Q31" s="276">
        <v>0</v>
      </c>
      <c r="R31" s="276">
        <v>0</v>
      </c>
      <c r="S31" s="276">
        <v>0</v>
      </c>
      <c r="T31" s="276">
        <v>0</v>
      </c>
      <c r="U31" s="276">
        <v>0</v>
      </c>
      <c r="V31" s="279">
        <f t="shared" si="3"/>
        <v>1</v>
      </c>
      <c r="W31" s="279">
        <f t="shared" si="3"/>
        <v>35</v>
      </c>
      <c r="X31" s="279">
        <f t="shared" si="3"/>
        <v>0</v>
      </c>
      <c r="Y31" s="280">
        <v>55216.860000000008</v>
      </c>
    </row>
    <row r="32" spans="2:25" s="163" customFormat="1">
      <c r="B32" s="218" t="s">
        <v>273</v>
      </c>
      <c r="C32" s="186" t="s">
        <v>368</v>
      </c>
      <c r="D32" s="186" t="s">
        <v>369</v>
      </c>
      <c r="E32" s="186" t="s">
        <v>370</v>
      </c>
      <c r="F32" s="186" t="s">
        <v>302</v>
      </c>
      <c r="G32" s="276">
        <v>0</v>
      </c>
      <c r="H32" s="276">
        <v>0</v>
      </c>
      <c r="I32" s="276">
        <v>0</v>
      </c>
      <c r="J32" s="277">
        <v>1</v>
      </c>
      <c r="K32" s="278">
        <v>35</v>
      </c>
      <c r="L32" s="276">
        <v>0</v>
      </c>
      <c r="M32" s="276">
        <v>0</v>
      </c>
      <c r="N32" s="276">
        <v>0</v>
      </c>
      <c r="O32" s="276">
        <v>0</v>
      </c>
      <c r="P32" s="276">
        <v>0</v>
      </c>
      <c r="Q32" s="276">
        <v>0</v>
      </c>
      <c r="R32" s="276">
        <v>0</v>
      </c>
      <c r="S32" s="276">
        <v>0</v>
      </c>
      <c r="T32" s="276">
        <v>0</v>
      </c>
      <c r="U32" s="276">
        <v>0</v>
      </c>
      <c r="V32" s="279">
        <f t="shared" si="3"/>
        <v>1</v>
      </c>
      <c r="W32" s="279">
        <f t="shared" si="3"/>
        <v>35</v>
      </c>
      <c r="X32" s="279">
        <f t="shared" si="3"/>
        <v>0</v>
      </c>
      <c r="Y32" s="280">
        <v>47331.12</v>
      </c>
    </row>
    <row r="33" spans="2:25" s="163" customFormat="1">
      <c r="B33" s="218" t="s">
        <v>273</v>
      </c>
      <c r="C33" s="186" t="s">
        <v>371</v>
      </c>
      <c r="D33" s="186" t="s">
        <v>372</v>
      </c>
      <c r="E33" s="186" t="s">
        <v>373</v>
      </c>
      <c r="F33" s="218" t="s">
        <v>302</v>
      </c>
      <c r="G33" s="276">
        <v>0</v>
      </c>
      <c r="H33" s="276">
        <v>0</v>
      </c>
      <c r="I33" s="276">
        <v>0</v>
      </c>
      <c r="J33" s="277">
        <v>1</v>
      </c>
      <c r="K33" s="278">
        <v>35</v>
      </c>
      <c r="L33" s="276">
        <v>0</v>
      </c>
      <c r="M33" s="276">
        <v>0</v>
      </c>
      <c r="N33" s="276">
        <v>0</v>
      </c>
      <c r="O33" s="276">
        <v>0</v>
      </c>
      <c r="P33" s="276">
        <v>0</v>
      </c>
      <c r="Q33" s="276">
        <v>0</v>
      </c>
      <c r="R33" s="276">
        <v>0</v>
      </c>
      <c r="S33" s="276">
        <v>0</v>
      </c>
      <c r="T33" s="276">
        <v>0</v>
      </c>
      <c r="U33" s="276">
        <v>0</v>
      </c>
      <c r="V33" s="279">
        <f t="shared" ref="V33:X94" si="4">+S33+P33+M33+J33+G33</f>
        <v>1</v>
      </c>
      <c r="W33" s="279">
        <f t="shared" si="4"/>
        <v>35</v>
      </c>
      <c r="X33" s="279">
        <f t="shared" si="4"/>
        <v>0</v>
      </c>
      <c r="Y33" s="280">
        <v>49261.259999999995</v>
      </c>
    </row>
    <row r="34" spans="2:25">
      <c r="B34" s="218" t="s">
        <v>273</v>
      </c>
      <c r="C34" s="186" t="s">
        <v>374</v>
      </c>
      <c r="D34" s="186" t="s">
        <v>375</v>
      </c>
      <c r="E34" s="186" t="s">
        <v>376</v>
      </c>
      <c r="F34" s="186" t="s">
        <v>302</v>
      </c>
      <c r="G34" s="276">
        <v>0</v>
      </c>
      <c r="H34" s="276">
        <v>0</v>
      </c>
      <c r="I34" s="276">
        <v>0</v>
      </c>
      <c r="J34" s="277">
        <v>1</v>
      </c>
      <c r="K34" s="278">
        <v>35</v>
      </c>
      <c r="L34" s="276">
        <v>0</v>
      </c>
      <c r="M34" s="276">
        <v>0</v>
      </c>
      <c r="N34" s="276">
        <v>0</v>
      </c>
      <c r="O34" s="276">
        <v>0</v>
      </c>
      <c r="P34" s="276">
        <v>0</v>
      </c>
      <c r="Q34" s="276">
        <v>0</v>
      </c>
      <c r="R34" s="276">
        <v>0</v>
      </c>
      <c r="S34" s="276">
        <v>0</v>
      </c>
      <c r="T34" s="276">
        <v>0</v>
      </c>
      <c r="U34" s="276">
        <v>0</v>
      </c>
      <c r="V34" s="279">
        <f t="shared" si="4"/>
        <v>1</v>
      </c>
      <c r="W34" s="279">
        <f t="shared" si="4"/>
        <v>35</v>
      </c>
      <c r="X34" s="279">
        <f t="shared" si="4"/>
        <v>0</v>
      </c>
      <c r="Y34" s="280">
        <v>53655.66</v>
      </c>
    </row>
    <row r="35" spans="2:25">
      <c r="B35" s="218" t="s">
        <v>273</v>
      </c>
      <c r="C35" s="186" t="s">
        <v>377</v>
      </c>
      <c r="D35" s="186" t="s">
        <v>378</v>
      </c>
      <c r="E35" s="186" t="s">
        <v>379</v>
      </c>
      <c r="F35" s="218" t="s">
        <v>302</v>
      </c>
      <c r="G35" s="276">
        <v>0</v>
      </c>
      <c r="H35" s="276">
        <v>0</v>
      </c>
      <c r="I35" s="276">
        <v>0</v>
      </c>
      <c r="J35" s="277">
        <v>1</v>
      </c>
      <c r="K35" s="278">
        <v>35</v>
      </c>
      <c r="L35" s="276">
        <v>0</v>
      </c>
      <c r="M35" s="276">
        <v>0</v>
      </c>
      <c r="N35" s="276">
        <v>0</v>
      </c>
      <c r="O35" s="276">
        <v>0</v>
      </c>
      <c r="P35" s="276">
        <v>0</v>
      </c>
      <c r="Q35" s="276">
        <v>0</v>
      </c>
      <c r="R35" s="276">
        <v>0</v>
      </c>
      <c r="S35" s="276">
        <v>0</v>
      </c>
      <c r="T35" s="276">
        <v>0</v>
      </c>
      <c r="U35" s="276">
        <v>0</v>
      </c>
      <c r="V35" s="279">
        <f t="shared" si="4"/>
        <v>1</v>
      </c>
      <c r="W35" s="279">
        <f t="shared" si="4"/>
        <v>35</v>
      </c>
      <c r="X35" s="279">
        <f t="shared" si="4"/>
        <v>0</v>
      </c>
      <c r="Y35" s="280">
        <v>50321.46</v>
      </c>
    </row>
    <row r="36" spans="2:25">
      <c r="B36" s="218" t="s">
        <v>273</v>
      </c>
      <c r="C36" s="186" t="s">
        <v>380</v>
      </c>
      <c r="D36" s="186" t="s">
        <v>381</v>
      </c>
      <c r="E36" s="186" t="s">
        <v>382</v>
      </c>
      <c r="F36" s="186" t="s">
        <v>302</v>
      </c>
      <c r="G36" s="276">
        <v>0</v>
      </c>
      <c r="H36" s="276">
        <v>0</v>
      </c>
      <c r="I36" s="276">
        <v>0</v>
      </c>
      <c r="J36" s="277">
        <v>1</v>
      </c>
      <c r="K36" s="278">
        <v>35</v>
      </c>
      <c r="L36" s="276">
        <v>0</v>
      </c>
      <c r="M36" s="276">
        <v>0</v>
      </c>
      <c r="N36" s="276">
        <v>0</v>
      </c>
      <c r="O36" s="276">
        <v>0</v>
      </c>
      <c r="P36" s="276">
        <v>0</v>
      </c>
      <c r="Q36" s="276">
        <v>0</v>
      </c>
      <c r="R36" s="276">
        <v>0</v>
      </c>
      <c r="S36" s="276">
        <v>0</v>
      </c>
      <c r="T36" s="276">
        <v>0</v>
      </c>
      <c r="U36" s="276">
        <v>0</v>
      </c>
      <c r="V36" s="279">
        <f t="shared" si="4"/>
        <v>1</v>
      </c>
      <c r="W36" s="279">
        <f t="shared" si="4"/>
        <v>35</v>
      </c>
      <c r="X36" s="279">
        <f t="shared" si="4"/>
        <v>0</v>
      </c>
      <c r="Y36" s="280">
        <v>60761.280000000006</v>
      </c>
    </row>
    <row r="37" spans="2:25">
      <c r="B37" s="218" t="s">
        <v>273</v>
      </c>
      <c r="C37" s="186" t="s">
        <v>383</v>
      </c>
      <c r="D37" s="186" t="s">
        <v>384</v>
      </c>
      <c r="E37" s="186" t="s">
        <v>385</v>
      </c>
      <c r="F37" s="218" t="s">
        <v>302</v>
      </c>
      <c r="G37" s="276">
        <v>0</v>
      </c>
      <c r="H37" s="276">
        <v>0</v>
      </c>
      <c r="I37" s="276">
        <v>0</v>
      </c>
      <c r="J37" s="277">
        <v>1</v>
      </c>
      <c r="K37" s="278">
        <v>35</v>
      </c>
      <c r="L37" s="276">
        <v>0</v>
      </c>
      <c r="M37" s="276">
        <v>0</v>
      </c>
      <c r="N37" s="276">
        <v>0</v>
      </c>
      <c r="O37" s="276">
        <v>0</v>
      </c>
      <c r="P37" s="276">
        <v>0</v>
      </c>
      <c r="Q37" s="276">
        <v>0</v>
      </c>
      <c r="R37" s="276">
        <v>0</v>
      </c>
      <c r="S37" s="276">
        <v>0</v>
      </c>
      <c r="T37" s="276">
        <v>0</v>
      </c>
      <c r="U37" s="276">
        <v>0</v>
      </c>
      <c r="V37" s="279">
        <f t="shared" si="4"/>
        <v>1</v>
      </c>
      <c r="W37" s="279">
        <f t="shared" si="4"/>
        <v>35</v>
      </c>
      <c r="X37" s="279">
        <f t="shared" si="4"/>
        <v>0</v>
      </c>
      <c r="Y37" s="280">
        <v>62321.46</v>
      </c>
    </row>
    <row r="38" spans="2:25">
      <c r="B38" s="218" t="s">
        <v>273</v>
      </c>
      <c r="C38" s="186" t="s">
        <v>386</v>
      </c>
      <c r="D38" s="186" t="s">
        <v>387</v>
      </c>
      <c r="E38" s="186" t="s">
        <v>388</v>
      </c>
      <c r="F38" s="186" t="s">
        <v>302</v>
      </c>
      <c r="G38" s="276">
        <v>0</v>
      </c>
      <c r="H38" s="276">
        <v>0</v>
      </c>
      <c r="I38" s="276">
        <v>0</v>
      </c>
      <c r="J38" s="277">
        <v>1</v>
      </c>
      <c r="K38" s="278">
        <v>35</v>
      </c>
      <c r="L38" s="276">
        <v>0</v>
      </c>
      <c r="M38" s="276">
        <v>0</v>
      </c>
      <c r="N38" s="276">
        <v>0</v>
      </c>
      <c r="O38" s="276">
        <v>0</v>
      </c>
      <c r="P38" s="276">
        <v>0</v>
      </c>
      <c r="Q38" s="276">
        <v>0</v>
      </c>
      <c r="R38" s="276">
        <v>0</v>
      </c>
      <c r="S38" s="276">
        <v>0</v>
      </c>
      <c r="T38" s="276">
        <v>0</v>
      </c>
      <c r="U38" s="276">
        <v>0</v>
      </c>
      <c r="V38" s="279">
        <f t="shared" si="4"/>
        <v>1</v>
      </c>
      <c r="W38" s="279">
        <f t="shared" si="4"/>
        <v>35</v>
      </c>
      <c r="X38" s="279">
        <f t="shared" si="4"/>
        <v>0</v>
      </c>
      <c r="Y38" s="280">
        <v>47331.12</v>
      </c>
    </row>
    <row r="39" spans="2:25">
      <c r="B39" s="218" t="s">
        <v>273</v>
      </c>
      <c r="C39" s="186" t="s">
        <v>389</v>
      </c>
      <c r="D39" s="186" t="s">
        <v>390</v>
      </c>
      <c r="E39" s="186" t="s">
        <v>391</v>
      </c>
      <c r="F39" s="218" t="s">
        <v>302</v>
      </c>
      <c r="G39" s="276">
        <v>0</v>
      </c>
      <c r="H39" s="276">
        <v>0</v>
      </c>
      <c r="I39" s="276">
        <v>0</v>
      </c>
      <c r="J39" s="277">
        <v>1</v>
      </c>
      <c r="K39" s="278">
        <v>35</v>
      </c>
      <c r="L39" s="276">
        <v>0</v>
      </c>
      <c r="M39" s="276">
        <v>0</v>
      </c>
      <c r="N39" s="276">
        <v>0</v>
      </c>
      <c r="O39" s="276">
        <v>0</v>
      </c>
      <c r="P39" s="276">
        <v>0</v>
      </c>
      <c r="Q39" s="276">
        <v>0</v>
      </c>
      <c r="R39" s="276">
        <v>0</v>
      </c>
      <c r="S39" s="276">
        <v>0</v>
      </c>
      <c r="T39" s="276">
        <v>0</v>
      </c>
      <c r="U39" s="276">
        <v>0</v>
      </c>
      <c r="V39" s="279">
        <f t="shared" si="4"/>
        <v>1</v>
      </c>
      <c r="W39" s="279">
        <f t="shared" si="4"/>
        <v>35</v>
      </c>
      <c r="X39" s="279">
        <f t="shared" si="4"/>
        <v>0</v>
      </c>
      <c r="Y39" s="280">
        <v>60151.259999999995</v>
      </c>
    </row>
    <row r="40" spans="2:25">
      <c r="B40" s="218" t="s">
        <v>273</v>
      </c>
      <c r="C40" s="186" t="s">
        <v>392</v>
      </c>
      <c r="D40" s="186" t="s">
        <v>393</v>
      </c>
      <c r="E40" s="186" t="s">
        <v>394</v>
      </c>
      <c r="F40" s="186" t="s">
        <v>302</v>
      </c>
      <c r="G40" s="276">
        <v>0</v>
      </c>
      <c r="H40" s="276">
        <v>0</v>
      </c>
      <c r="I40" s="276">
        <v>0</v>
      </c>
      <c r="J40" s="277">
        <v>1</v>
      </c>
      <c r="K40" s="278">
        <v>35</v>
      </c>
      <c r="L40" s="276">
        <v>0</v>
      </c>
      <c r="M40" s="276">
        <v>0</v>
      </c>
      <c r="N40" s="276">
        <v>0</v>
      </c>
      <c r="O40" s="276">
        <v>0</v>
      </c>
      <c r="P40" s="276">
        <v>0</v>
      </c>
      <c r="Q40" s="276">
        <v>0</v>
      </c>
      <c r="R40" s="276">
        <v>0</v>
      </c>
      <c r="S40" s="276">
        <v>0</v>
      </c>
      <c r="T40" s="276">
        <v>0</v>
      </c>
      <c r="U40" s="276">
        <v>0</v>
      </c>
      <c r="V40" s="279">
        <f t="shared" si="4"/>
        <v>1</v>
      </c>
      <c r="W40" s="279">
        <f t="shared" si="4"/>
        <v>35</v>
      </c>
      <c r="X40" s="279">
        <f t="shared" si="4"/>
        <v>0</v>
      </c>
      <c r="Y40" s="280">
        <v>55065.719999999994</v>
      </c>
    </row>
    <row r="41" spans="2:25">
      <c r="B41" s="218" t="s">
        <v>273</v>
      </c>
      <c r="C41" s="186" t="s">
        <v>395</v>
      </c>
      <c r="D41" s="186" t="s">
        <v>396</v>
      </c>
      <c r="E41" s="186" t="s">
        <v>397</v>
      </c>
      <c r="F41" s="218" t="s">
        <v>302</v>
      </c>
      <c r="G41" s="276">
        <v>0</v>
      </c>
      <c r="H41" s="276">
        <v>0</v>
      </c>
      <c r="I41" s="276">
        <v>0</v>
      </c>
      <c r="J41" s="277">
        <v>1</v>
      </c>
      <c r="K41" s="278">
        <v>35</v>
      </c>
      <c r="L41" s="276">
        <v>0</v>
      </c>
      <c r="M41" s="276">
        <v>0</v>
      </c>
      <c r="N41" s="276">
        <v>0</v>
      </c>
      <c r="O41" s="276">
        <v>0</v>
      </c>
      <c r="P41" s="276">
        <v>0</v>
      </c>
      <c r="Q41" s="276">
        <v>0</v>
      </c>
      <c r="R41" s="276">
        <v>0</v>
      </c>
      <c r="S41" s="276">
        <v>0</v>
      </c>
      <c r="T41" s="276">
        <v>0</v>
      </c>
      <c r="U41" s="276">
        <v>0</v>
      </c>
      <c r="V41" s="279">
        <f t="shared" si="4"/>
        <v>1</v>
      </c>
      <c r="W41" s="279">
        <f t="shared" si="4"/>
        <v>35</v>
      </c>
      <c r="X41" s="279">
        <f t="shared" si="4"/>
        <v>0</v>
      </c>
      <c r="Y41" s="280">
        <v>52161.54</v>
      </c>
    </row>
    <row r="42" spans="2:25">
      <c r="B42" s="218" t="s">
        <v>273</v>
      </c>
      <c r="C42" s="186" t="s">
        <v>398</v>
      </c>
      <c r="D42" s="186" t="s">
        <v>399</v>
      </c>
      <c r="E42" s="186" t="s">
        <v>400</v>
      </c>
      <c r="F42" s="186" t="s">
        <v>302</v>
      </c>
      <c r="G42" s="276">
        <v>0</v>
      </c>
      <c r="H42" s="276">
        <v>0</v>
      </c>
      <c r="I42" s="276">
        <v>0</v>
      </c>
      <c r="J42" s="277">
        <v>1</v>
      </c>
      <c r="K42" s="278">
        <v>35</v>
      </c>
      <c r="L42" s="276">
        <v>0</v>
      </c>
      <c r="M42" s="276">
        <v>0</v>
      </c>
      <c r="N42" s="276">
        <v>0</v>
      </c>
      <c r="O42" s="276">
        <v>0</v>
      </c>
      <c r="P42" s="276">
        <v>0</v>
      </c>
      <c r="Q42" s="276">
        <v>0</v>
      </c>
      <c r="R42" s="276">
        <v>0</v>
      </c>
      <c r="S42" s="276">
        <v>0</v>
      </c>
      <c r="T42" s="276">
        <v>0</v>
      </c>
      <c r="U42" s="276">
        <v>0</v>
      </c>
      <c r="V42" s="279">
        <f t="shared" si="4"/>
        <v>1</v>
      </c>
      <c r="W42" s="279">
        <f t="shared" si="4"/>
        <v>35</v>
      </c>
      <c r="X42" s="279">
        <f t="shared" si="4"/>
        <v>0</v>
      </c>
      <c r="Y42" s="280">
        <v>51991.56</v>
      </c>
    </row>
    <row r="43" spans="2:25">
      <c r="B43" s="218" t="s">
        <v>273</v>
      </c>
      <c r="C43" s="186" t="s">
        <v>401</v>
      </c>
      <c r="D43" s="186" t="s">
        <v>402</v>
      </c>
      <c r="E43" s="186" t="s">
        <v>403</v>
      </c>
      <c r="F43" s="218" t="s">
        <v>302</v>
      </c>
      <c r="G43" s="276">
        <v>0</v>
      </c>
      <c r="H43" s="276">
        <v>0</v>
      </c>
      <c r="I43" s="276">
        <v>0</v>
      </c>
      <c r="J43" s="277">
        <v>1</v>
      </c>
      <c r="K43" s="278">
        <v>35</v>
      </c>
      <c r="L43" s="276">
        <v>0</v>
      </c>
      <c r="M43" s="276">
        <v>0</v>
      </c>
      <c r="N43" s="276">
        <v>0</v>
      </c>
      <c r="O43" s="276">
        <v>0</v>
      </c>
      <c r="P43" s="276">
        <v>0</v>
      </c>
      <c r="Q43" s="276">
        <v>0</v>
      </c>
      <c r="R43" s="276">
        <v>0</v>
      </c>
      <c r="S43" s="276">
        <v>0</v>
      </c>
      <c r="T43" s="276">
        <v>0</v>
      </c>
      <c r="U43" s="276">
        <v>0</v>
      </c>
      <c r="V43" s="279">
        <f t="shared" si="4"/>
        <v>1</v>
      </c>
      <c r="W43" s="279">
        <f t="shared" si="4"/>
        <v>35</v>
      </c>
      <c r="X43" s="279">
        <f t="shared" si="4"/>
        <v>0</v>
      </c>
      <c r="Y43" s="280">
        <v>62061.42</v>
      </c>
    </row>
    <row r="44" spans="2:25">
      <c r="B44" s="218" t="s">
        <v>273</v>
      </c>
      <c r="C44" s="186" t="s">
        <v>404</v>
      </c>
      <c r="D44" s="186" t="s">
        <v>405</v>
      </c>
      <c r="E44" s="186" t="s">
        <v>406</v>
      </c>
      <c r="F44" s="186" t="s">
        <v>302</v>
      </c>
      <c r="G44" s="276">
        <v>0</v>
      </c>
      <c r="H44" s="276">
        <v>0</v>
      </c>
      <c r="I44" s="276">
        <v>0</v>
      </c>
      <c r="J44" s="277">
        <v>1</v>
      </c>
      <c r="K44" s="278">
        <v>35</v>
      </c>
      <c r="L44" s="276">
        <v>0</v>
      </c>
      <c r="M44" s="276">
        <v>0</v>
      </c>
      <c r="N44" s="276">
        <v>0</v>
      </c>
      <c r="O44" s="276">
        <v>0</v>
      </c>
      <c r="P44" s="276">
        <v>0</v>
      </c>
      <c r="Q44" s="276">
        <v>0</v>
      </c>
      <c r="R44" s="276">
        <v>0</v>
      </c>
      <c r="S44" s="276">
        <v>0</v>
      </c>
      <c r="T44" s="276">
        <v>0</v>
      </c>
      <c r="U44" s="276">
        <v>0</v>
      </c>
      <c r="V44" s="279">
        <f t="shared" si="4"/>
        <v>1</v>
      </c>
      <c r="W44" s="279">
        <f t="shared" si="4"/>
        <v>35</v>
      </c>
      <c r="X44" s="279">
        <f t="shared" si="4"/>
        <v>0</v>
      </c>
      <c r="Y44" s="280">
        <v>49781.34</v>
      </c>
    </row>
    <row r="45" spans="2:25">
      <c r="B45" s="218" t="s">
        <v>273</v>
      </c>
      <c r="C45" s="186" t="s">
        <v>407</v>
      </c>
      <c r="D45" s="186" t="s">
        <v>408</v>
      </c>
      <c r="E45" s="186" t="s">
        <v>409</v>
      </c>
      <c r="F45" s="218" t="s">
        <v>302</v>
      </c>
      <c r="G45" s="276">
        <v>0</v>
      </c>
      <c r="H45" s="276">
        <v>0</v>
      </c>
      <c r="I45" s="276">
        <v>0</v>
      </c>
      <c r="J45" s="277">
        <v>1</v>
      </c>
      <c r="K45" s="278">
        <v>35</v>
      </c>
      <c r="L45" s="276">
        <v>0</v>
      </c>
      <c r="M45" s="276">
        <v>0</v>
      </c>
      <c r="N45" s="276">
        <v>0</v>
      </c>
      <c r="O45" s="276">
        <v>0</v>
      </c>
      <c r="P45" s="276">
        <v>0</v>
      </c>
      <c r="Q45" s="276">
        <v>0</v>
      </c>
      <c r="R45" s="276">
        <v>0</v>
      </c>
      <c r="S45" s="276">
        <v>0</v>
      </c>
      <c r="T45" s="276">
        <v>0</v>
      </c>
      <c r="U45" s="276">
        <v>0</v>
      </c>
      <c r="V45" s="279">
        <f t="shared" si="4"/>
        <v>1</v>
      </c>
      <c r="W45" s="279">
        <f t="shared" si="4"/>
        <v>35</v>
      </c>
      <c r="X45" s="279">
        <f t="shared" si="4"/>
        <v>0</v>
      </c>
      <c r="Y45" s="280">
        <v>50321.46</v>
      </c>
    </row>
    <row r="46" spans="2:25">
      <c r="B46" s="218" t="s">
        <v>273</v>
      </c>
      <c r="C46" s="186" t="s">
        <v>410</v>
      </c>
      <c r="D46" s="186" t="s">
        <v>411</v>
      </c>
      <c r="E46" s="186" t="s">
        <v>412</v>
      </c>
      <c r="F46" s="186" t="s">
        <v>302</v>
      </c>
      <c r="G46" s="276">
        <v>0</v>
      </c>
      <c r="H46" s="276">
        <v>0</v>
      </c>
      <c r="I46" s="276">
        <v>0</v>
      </c>
      <c r="J46" s="277">
        <v>1</v>
      </c>
      <c r="K46" s="278">
        <v>35</v>
      </c>
      <c r="L46" s="276">
        <v>0</v>
      </c>
      <c r="M46" s="276">
        <v>0</v>
      </c>
      <c r="N46" s="276">
        <v>0</v>
      </c>
      <c r="O46" s="276">
        <v>0</v>
      </c>
      <c r="P46" s="276">
        <v>0</v>
      </c>
      <c r="Q46" s="276">
        <v>0</v>
      </c>
      <c r="R46" s="276">
        <v>0</v>
      </c>
      <c r="S46" s="276">
        <v>0</v>
      </c>
      <c r="T46" s="276">
        <v>0</v>
      </c>
      <c r="U46" s="276">
        <v>0</v>
      </c>
      <c r="V46" s="279">
        <f t="shared" si="4"/>
        <v>1</v>
      </c>
      <c r="W46" s="279">
        <f t="shared" si="4"/>
        <v>35</v>
      </c>
      <c r="X46" s="279">
        <f t="shared" si="4"/>
        <v>0</v>
      </c>
      <c r="Y46" s="280">
        <v>62581.5</v>
      </c>
    </row>
    <row r="47" spans="2:25">
      <c r="B47" s="218" t="s">
        <v>273</v>
      </c>
      <c r="C47" s="186" t="s">
        <v>413</v>
      </c>
      <c r="D47" s="186" t="s">
        <v>414</v>
      </c>
      <c r="E47" s="186" t="s">
        <v>415</v>
      </c>
      <c r="F47" s="218" t="s">
        <v>302</v>
      </c>
      <c r="G47" s="276">
        <v>0</v>
      </c>
      <c r="H47" s="276">
        <v>0</v>
      </c>
      <c r="I47" s="276">
        <v>0</v>
      </c>
      <c r="J47" s="277">
        <v>1</v>
      </c>
      <c r="K47" s="278">
        <v>35</v>
      </c>
      <c r="L47" s="276">
        <v>0</v>
      </c>
      <c r="M47" s="276">
        <v>0</v>
      </c>
      <c r="N47" s="276">
        <v>0</v>
      </c>
      <c r="O47" s="276">
        <v>0</v>
      </c>
      <c r="P47" s="276">
        <v>0</v>
      </c>
      <c r="Q47" s="276">
        <v>0</v>
      </c>
      <c r="R47" s="276">
        <v>0</v>
      </c>
      <c r="S47" s="276">
        <v>0</v>
      </c>
      <c r="T47" s="276">
        <v>0</v>
      </c>
      <c r="U47" s="276">
        <v>0</v>
      </c>
      <c r="V47" s="279">
        <f t="shared" si="4"/>
        <v>1</v>
      </c>
      <c r="W47" s="279">
        <f t="shared" si="4"/>
        <v>35</v>
      </c>
      <c r="X47" s="279">
        <f t="shared" si="4"/>
        <v>0</v>
      </c>
      <c r="Y47" s="280">
        <v>51731.520000000004</v>
      </c>
    </row>
    <row r="48" spans="2:25">
      <c r="B48" s="218" t="s">
        <v>273</v>
      </c>
      <c r="C48" s="186" t="s">
        <v>416</v>
      </c>
      <c r="D48" s="186" t="s">
        <v>417</v>
      </c>
      <c r="E48" s="186" t="s">
        <v>418</v>
      </c>
      <c r="F48" s="186" t="s">
        <v>302</v>
      </c>
      <c r="G48" s="276">
        <v>0</v>
      </c>
      <c r="H48" s="276">
        <v>0</v>
      </c>
      <c r="I48" s="276">
        <v>0</v>
      </c>
      <c r="J48" s="277">
        <v>1</v>
      </c>
      <c r="K48" s="278">
        <v>35</v>
      </c>
      <c r="L48" s="276">
        <v>0</v>
      </c>
      <c r="M48" s="276">
        <v>0</v>
      </c>
      <c r="N48" s="276">
        <v>0</v>
      </c>
      <c r="O48" s="276">
        <v>0</v>
      </c>
      <c r="P48" s="276">
        <v>0</v>
      </c>
      <c r="Q48" s="276">
        <v>0</v>
      </c>
      <c r="R48" s="276">
        <v>0</v>
      </c>
      <c r="S48" s="276">
        <v>0</v>
      </c>
      <c r="T48" s="276">
        <v>0</v>
      </c>
      <c r="U48" s="276">
        <v>0</v>
      </c>
      <c r="V48" s="279">
        <f t="shared" si="4"/>
        <v>1</v>
      </c>
      <c r="W48" s="279">
        <f t="shared" si="4"/>
        <v>35</v>
      </c>
      <c r="X48" s="279">
        <f t="shared" si="4"/>
        <v>0</v>
      </c>
      <c r="Y48" s="280">
        <v>53656.740000000005</v>
      </c>
    </row>
    <row r="49" spans="2:25">
      <c r="B49" s="218" t="s">
        <v>273</v>
      </c>
      <c r="C49" s="186" t="s">
        <v>419</v>
      </c>
      <c r="D49" s="186" t="s">
        <v>420</v>
      </c>
      <c r="E49" s="186" t="s">
        <v>421</v>
      </c>
      <c r="F49" s="218" t="s">
        <v>302</v>
      </c>
      <c r="G49" s="276">
        <v>0</v>
      </c>
      <c r="H49" s="276">
        <v>0</v>
      </c>
      <c r="I49" s="276">
        <v>0</v>
      </c>
      <c r="J49" s="277">
        <v>1</v>
      </c>
      <c r="K49" s="278">
        <v>35</v>
      </c>
      <c r="L49" s="276">
        <v>0</v>
      </c>
      <c r="M49" s="276">
        <v>0</v>
      </c>
      <c r="N49" s="276">
        <v>0</v>
      </c>
      <c r="O49" s="276">
        <v>0</v>
      </c>
      <c r="P49" s="276">
        <v>0</v>
      </c>
      <c r="Q49" s="276">
        <v>0</v>
      </c>
      <c r="R49" s="276">
        <v>0</v>
      </c>
      <c r="S49" s="276">
        <v>0</v>
      </c>
      <c r="T49" s="276">
        <v>0</v>
      </c>
      <c r="U49" s="276">
        <v>0</v>
      </c>
      <c r="V49" s="279">
        <f t="shared" si="4"/>
        <v>1</v>
      </c>
      <c r="W49" s="279">
        <f t="shared" si="4"/>
        <v>35</v>
      </c>
      <c r="X49" s="279">
        <f t="shared" si="4"/>
        <v>0</v>
      </c>
      <c r="Y49" s="280">
        <v>56003.46</v>
      </c>
    </row>
    <row r="50" spans="2:25">
      <c r="B50" s="218" t="s">
        <v>273</v>
      </c>
      <c r="C50" s="186" t="s">
        <v>422</v>
      </c>
      <c r="D50" s="186" t="s">
        <v>423</v>
      </c>
      <c r="E50" s="186" t="s">
        <v>424</v>
      </c>
      <c r="F50" s="186" t="s">
        <v>302</v>
      </c>
      <c r="G50" s="276">
        <v>0</v>
      </c>
      <c r="H50" s="276">
        <v>0</v>
      </c>
      <c r="I50" s="276">
        <v>0</v>
      </c>
      <c r="J50" s="277">
        <v>1</v>
      </c>
      <c r="K50" s="278">
        <v>35</v>
      </c>
      <c r="L50" s="276">
        <v>0</v>
      </c>
      <c r="M50" s="276">
        <v>0</v>
      </c>
      <c r="N50" s="276">
        <v>0</v>
      </c>
      <c r="O50" s="276">
        <v>0</v>
      </c>
      <c r="P50" s="276">
        <v>0</v>
      </c>
      <c r="Q50" s="276">
        <v>0</v>
      </c>
      <c r="R50" s="276">
        <v>0</v>
      </c>
      <c r="S50" s="276">
        <v>0</v>
      </c>
      <c r="T50" s="276">
        <v>0</v>
      </c>
      <c r="U50" s="276">
        <v>0</v>
      </c>
      <c r="V50" s="279">
        <f t="shared" si="4"/>
        <v>1</v>
      </c>
      <c r="W50" s="279">
        <f t="shared" si="4"/>
        <v>35</v>
      </c>
      <c r="X50" s="279">
        <f t="shared" si="4"/>
        <v>0</v>
      </c>
      <c r="Y50" s="280">
        <v>50321.46</v>
      </c>
    </row>
    <row r="51" spans="2:25">
      <c r="B51" s="218" t="s">
        <v>273</v>
      </c>
      <c r="C51" s="186" t="s">
        <v>425</v>
      </c>
      <c r="D51" s="186" t="s">
        <v>426</v>
      </c>
      <c r="E51" s="186" t="s">
        <v>427</v>
      </c>
      <c r="F51" s="218" t="s">
        <v>302</v>
      </c>
      <c r="G51" s="276">
        <v>0</v>
      </c>
      <c r="H51" s="276">
        <v>0</v>
      </c>
      <c r="I51" s="276">
        <v>0</v>
      </c>
      <c r="J51" s="277">
        <v>1</v>
      </c>
      <c r="K51" s="278">
        <v>35</v>
      </c>
      <c r="L51" s="276">
        <v>0</v>
      </c>
      <c r="M51" s="276">
        <v>0</v>
      </c>
      <c r="N51" s="276">
        <v>0</v>
      </c>
      <c r="O51" s="276">
        <v>0</v>
      </c>
      <c r="P51" s="276">
        <v>0</v>
      </c>
      <c r="Q51" s="276">
        <v>0</v>
      </c>
      <c r="R51" s="276">
        <v>0</v>
      </c>
      <c r="S51" s="276">
        <v>0</v>
      </c>
      <c r="T51" s="276">
        <v>0</v>
      </c>
      <c r="U51" s="276">
        <v>0</v>
      </c>
      <c r="V51" s="279">
        <f t="shared" si="4"/>
        <v>1</v>
      </c>
      <c r="W51" s="279">
        <f t="shared" si="4"/>
        <v>35</v>
      </c>
      <c r="X51" s="279">
        <f t="shared" si="4"/>
        <v>0</v>
      </c>
      <c r="Y51" s="280">
        <v>47331.12</v>
      </c>
    </row>
    <row r="52" spans="2:25">
      <c r="B52" s="218" t="s">
        <v>273</v>
      </c>
      <c r="C52" s="186" t="s">
        <v>428</v>
      </c>
      <c r="D52" s="186" t="s">
        <v>429</v>
      </c>
      <c r="E52" s="186" t="s">
        <v>430</v>
      </c>
      <c r="F52" s="186" t="s">
        <v>302</v>
      </c>
      <c r="G52" s="276">
        <v>0</v>
      </c>
      <c r="H52" s="276">
        <v>0</v>
      </c>
      <c r="I52" s="276">
        <v>0</v>
      </c>
      <c r="J52" s="277">
        <v>1</v>
      </c>
      <c r="K52" s="278">
        <v>35</v>
      </c>
      <c r="L52" s="276">
        <v>0</v>
      </c>
      <c r="M52" s="276">
        <v>0</v>
      </c>
      <c r="N52" s="276">
        <v>0</v>
      </c>
      <c r="O52" s="276">
        <v>0</v>
      </c>
      <c r="P52" s="276">
        <v>0</v>
      </c>
      <c r="Q52" s="276">
        <v>0</v>
      </c>
      <c r="R52" s="276">
        <v>0</v>
      </c>
      <c r="S52" s="276">
        <v>0</v>
      </c>
      <c r="T52" s="276">
        <v>0</v>
      </c>
      <c r="U52" s="276">
        <v>0</v>
      </c>
      <c r="V52" s="279">
        <f t="shared" si="4"/>
        <v>1</v>
      </c>
      <c r="W52" s="279">
        <f t="shared" si="4"/>
        <v>35</v>
      </c>
      <c r="X52" s="279">
        <f t="shared" si="4"/>
        <v>0</v>
      </c>
      <c r="Y52" s="280">
        <v>53396.700000000004</v>
      </c>
    </row>
    <row r="53" spans="2:25">
      <c r="B53" s="218" t="s">
        <v>273</v>
      </c>
      <c r="C53" s="186" t="s">
        <v>431</v>
      </c>
      <c r="D53" s="186" t="s">
        <v>432</v>
      </c>
      <c r="E53" s="186" t="s">
        <v>433</v>
      </c>
      <c r="F53" s="218" t="s">
        <v>302</v>
      </c>
      <c r="G53" s="276">
        <v>0</v>
      </c>
      <c r="H53" s="276">
        <v>0</v>
      </c>
      <c r="I53" s="276">
        <v>0</v>
      </c>
      <c r="J53" s="277">
        <v>1</v>
      </c>
      <c r="K53" s="278">
        <v>35</v>
      </c>
      <c r="L53" s="276">
        <v>0</v>
      </c>
      <c r="M53" s="276">
        <v>0</v>
      </c>
      <c r="N53" s="276">
        <v>0</v>
      </c>
      <c r="O53" s="276">
        <v>0</v>
      </c>
      <c r="P53" s="276">
        <v>0</v>
      </c>
      <c r="Q53" s="276">
        <v>0</v>
      </c>
      <c r="R53" s="276">
        <v>0</v>
      </c>
      <c r="S53" s="276">
        <v>0</v>
      </c>
      <c r="T53" s="276">
        <v>0</v>
      </c>
      <c r="U53" s="276">
        <v>0</v>
      </c>
      <c r="V53" s="279">
        <f t="shared" si="4"/>
        <v>1</v>
      </c>
      <c r="W53" s="279">
        <f t="shared" si="4"/>
        <v>35</v>
      </c>
      <c r="X53" s="279">
        <f t="shared" si="4"/>
        <v>0</v>
      </c>
      <c r="Y53" s="280">
        <v>47331.12</v>
      </c>
    </row>
    <row r="54" spans="2:25">
      <c r="B54" s="218" t="s">
        <v>273</v>
      </c>
      <c r="C54" s="186" t="s">
        <v>434</v>
      </c>
      <c r="D54" s="186" t="s">
        <v>435</v>
      </c>
      <c r="E54" s="186" t="s">
        <v>436</v>
      </c>
      <c r="F54" s="186" t="s">
        <v>302</v>
      </c>
      <c r="G54" s="276">
        <v>0</v>
      </c>
      <c r="H54" s="276">
        <v>0</v>
      </c>
      <c r="I54" s="276">
        <v>0</v>
      </c>
      <c r="J54" s="277">
        <v>1</v>
      </c>
      <c r="K54" s="278">
        <v>35</v>
      </c>
      <c r="L54" s="276">
        <v>0</v>
      </c>
      <c r="M54" s="276">
        <v>0</v>
      </c>
      <c r="N54" s="276">
        <v>0</v>
      </c>
      <c r="O54" s="276">
        <v>0</v>
      </c>
      <c r="P54" s="276">
        <v>0</v>
      </c>
      <c r="Q54" s="276">
        <v>0</v>
      </c>
      <c r="R54" s="276">
        <v>0</v>
      </c>
      <c r="S54" s="276">
        <v>0</v>
      </c>
      <c r="T54" s="276">
        <v>0</v>
      </c>
      <c r="U54" s="276">
        <v>0</v>
      </c>
      <c r="V54" s="279">
        <f t="shared" si="4"/>
        <v>1</v>
      </c>
      <c r="W54" s="279">
        <f t="shared" si="4"/>
        <v>35</v>
      </c>
      <c r="X54" s="279">
        <f t="shared" si="4"/>
        <v>0</v>
      </c>
      <c r="Y54" s="280">
        <v>62581.5</v>
      </c>
    </row>
    <row r="55" spans="2:25">
      <c r="B55" s="218" t="s">
        <v>273</v>
      </c>
      <c r="C55" s="186" t="s">
        <v>437</v>
      </c>
      <c r="D55" s="186" t="s">
        <v>438</v>
      </c>
      <c r="E55" s="186" t="s">
        <v>439</v>
      </c>
      <c r="F55" s="218" t="s">
        <v>302</v>
      </c>
      <c r="G55" s="276">
        <v>0</v>
      </c>
      <c r="H55" s="276">
        <v>0</v>
      </c>
      <c r="I55" s="276">
        <v>0</v>
      </c>
      <c r="J55" s="277">
        <v>1</v>
      </c>
      <c r="K55" s="278">
        <v>35</v>
      </c>
      <c r="L55" s="276">
        <v>0</v>
      </c>
      <c r="M55" s="276">
        <v>0</v>
      </c>
      <c r="N55" s="276">
        <v>0</v>
      </c>
      <c r="O55" s="276">
        <v>0</v>
      </c>
      <c r="P55" s="276">
        <v>0</v>
      </c>
      <c r="Q55" s="276">
        <v>0</v>
      </c>
      <c r="R55" s="276">
        <v>0</v>
      </c>
      <c r="S55" s="276">
        <v>0</v>
      </c>
      <c r="T55" s="276">
        <v>0</v>
      </c>
      <c r="U55" s="276">
        <v>0</v>
      </c>
      <c r="V55" s="279">
        <f t="shared" si="4"/>
        <v>1</v>
      </c>
      <c r="W55" s="279">
        <f t="shared" si="4"/>
        <v>35</v>
      </c>
      <c r="X55" s="279">
        <f t="shared" si="4"/>
        <v>0</v>
      </c>
      <c r="Y55" s="280">
        <v>55585.799999999996</v>
      </c>
    </row>
    <row r="56" spans="2:25">
      <c r="B56" s="218" t="s">
        <v>273</v>
      </c>
      <c r="C56" s="186" t="s">
        <v>440</v>
      </c>
      <c r="D56" s="186" t="s">
        <v>441</v>
      </c>
      <c r="E56" s="186" t="s">
        <v>442</v>
      </c>
      <c r="F56" s="186" t="s">
        <v>302</v>
      </c>
      <c r="G56" s="276">
        <v>0</v>
      </c>
      <c r="H56" s="276">
        <v>0</v>
      </c>
      <c r="I56" s="276">
        <v>0</v>
      </c>
      <c r="J56" s="277">
        <v>1</v>
      </c>
      <c r="K56" s="278">
        <v>35</v>
      </c>
      <c r="L56" s="276">
        <v>0</v>
      </c>
      <c r="M56" s="276">
        <v>0</v>
      </c>
      <c r="N56" s="276">
        <v>0</v>
      </c>
      <c r="O56" s="276">
        <v>0</v>
      </c>
      <c r="P56" s="276">
        <v>0</v>
      </c>
      <c r="Q56" s="276">
        <v>0</v>
      </c>
      <c r="R56" s="276">
        <v>0</v>
      </c>
      <c r="S56" s="276">
        <v>0</v>
      </c>
      <c r="T56" s="276">
        <v>0</v>
      </c>
      <c r="U56" s="276">
        <v>0</v>
      </c>
      <c r="V56" s="279">
        <f t="shared" si="4"/>
        <v>1</v>
      </c>
      <c r="W56" s="279">
        <f t="shared" si="4"/>
        <v>35</v>
      </c>
      <c r="X56" s="279">
        <f t="shared" si="4"/>
        <v>0</v>
      </c>
      <c r="Y56" s="280">
        <v>51731.520000000004</v>
      </c>
    </row>
    <row r="57" spans="2:25">
      <c r="B57" s="218" t="s">
        <v>273</v>
      </c>
      <c r="C57" s="186" t="s">
        <v>443</v>
      </c>
      <c r="D57" s="186" t="s">
        <v>444</v>
      </c>
      <c r="E57" s="186" t="s">
        <v>445</v>
      </c>
      <c r="F57" s="218" t="s">
        <v>302</v>
      </c>
      <c r="G57" s="276">
        <v>0</v>
      </c>
      <c r="H57" s="276">
        <v>0</v>
      </c>
      <c r="I57" s="276">
        <v>0</v>
      </c>
      <c r="J57" s="277">
        <v>1</v>
      </c>
      <c r="K57" s="278">
        <v>35</v>
      </c>
      <c r="L57" s="276">
        <v>0</v>
      </c>
      <c r="M57" s="276">
        <v>0</v>
      </c>
      <c r="N57" s="276">
        <v>0</v>
      </c>
      <c r="O57" s="276">
        <v>0</v>
      </c>
      <c r="P57" s="276">
        <v>0</v>
      </c>
      <c r="Q57" s="276">
        <v>0</v>
      </c>
      <c r="R57" s="276">
        <v>0</v>
      </c>
      <c r="S57" s="276">
        <v>0</v>
      </c>
      <c r="T57" s="276">
        <v>0</v>
      </c>
      <c r="U57" s="276">
        <v>0</v>
      </c>
      <c r="V57" s="279">
        <f t="shared" si="4"/>
        <v>1</v>
      </c>
      <c r="W57" s="279">
        <f t="shared" si="4"/>
        <v>35</v>
      </c>
      <c r="X57" s="279">
        <f t="shared" si="4"/>
        <v>0</v>
      </c>
      <c r="Y57" s="280">
        <v>60162.780000000006</v>
      </c>
    </row>
    <row r="58" spans="2:25">
      <c r="B58" s="218" t="s">
        <v>273</v>
      </c>
      <c r="C58" s="186" t="s">
        <v>446</v>
      </c>
      <c r="D58" s="186" t="s">
        <v>447</v>
      </c>
      <c r="E58" s="186" t="s">
        <v>448</v>
      </c>
      <c r="F58" s="186" t="s">
        <v>302</v>
      </c>
      <c r="G58" s="276">
        <v>0</v>
      </c>
      <c r="H58" s="276">
        <v>0</v>
      </c>
      <c r="I58" s="276">
        <v>0</v>
      </c>
      <c r="J58" s="277">
        <v>1</v>
      </c>
      <c r="K58" s="278">
        <v>35</v>
      </c>
      <c r="L58" s="276">
        <v>0</v>
      </c>
      <c r="M58" s="276">
        <v>0</v>
      </c>
      <c r="N58" s="276">
        <v>0</v>
      </c>
      <c r="O58" s="276">
        <v>0</v>
      </c>
      <c r="P58" s="276">
        <v>0</v>
      </c>
      <c r="Q58" s="276">
        <v>0</v>
      </c>
      <c r="R58" s="276">
        <v>0</v>
      </c>
      <c r="S58" s="276">
        <v>0</v>
      </c>
      <c r="T58" s="276">
        <v>0</v>
      </c>
      <c r="U58" s="276">
        <v>0</v>
      </c>
      <c r="V58" s="279">
        <f t="shared" si="4"/>
        <v>1</v>
      </c>
      <c r="W58" s="279">
        <f t="shared" si="4"/>
        <v>35</v>
      </c>
      <c r="X58" s="279">
        <f t="shared" si="4"/>
        <v>0</v>
      </c>
      <c r="Y58" s="280">
        <v>63713.100000000006</v>
      </c>
    </row>
    <row r="59" spans="2:25">
      <c r="B59" s="218" t="s">
        <v>273</v>
      </c>
      <c r="C59" s="186" t="s">
        <v>449</v>
      </c>
      <c r="D59" s="186" t="s">
        <v>450</v>
      </c>
      <c r="E59" s="186" t="s">
        <v>451</v>
      </c>
      <c r="F59" s="218" t="s">
        <v>302</v>
      </c>
      <c r="G59" s="276">
        <v>0</v>
      </c>
      <c r="H59" s="276">
        <v>0</v>
      </c>
      <c r="I59" s="276">
        <v>0</v>
      </c>
      <c r="J59" s="277">
        <v>1</v>
      </c>
      <c r="K59" s="278">
        <v>35</v>
      </c>
      <c r="L59" s="276">
        <v>0</v>
      </c>
      <c r="M59" s="276">
        <v>0</v>
      </c>
      <c r="N59" s="276">
        <v>0</v>
      </c>
      <c r="O59" s="276">
        <v>0</v>
      </c>
      <c r="P59" s="276">
        <v>0</v>
      </c>
      <c r="Q59" s="276">
        <v>0</v>
      </c>
      <c r="R59" s="276">
        <v>0</v>
      </c>
      <c r="S59" s="276">
        <v>0</v>
      </c>
      <c r="T59" s="276">
        <v>0</v>
      </c>
      <c r="U59" s="276">
        <v>0</v>
      </c>
      <c r="V59" s="279">
        <f t="shared" si="4"/>
        <v>1</v>
      </c>
      <c r="W59" s="279">
        <f t="shared" si="4"/>
        <v>35</v>
      </c>
      <c r="X59" s="279">
        <f t="shared" si="4"/>
        <v>0</v>
      </c>
      <c r="Y59" s="280">
        <v>63713.100000000006</v>
      </c>
    </row>
    <row r="60" spans="2:25">
      <c r="B60" s="218" t="s">
        <v>273</v>
      </c>
      <c r="C60" s="186" t="s">
        <v>452</v>
      </c>
      <c r="D60" s="186" t="s">
        <v>453</v>
      </c>
      <c r="E60" s="186" t="s">
        <v>454</v>
      </c>
      <c r="F60" s="186" t="s">
        <v>302</v>
      </c>
      <c r="G60" s="276">
        <v>0</v>
      </c>
      <c r="H60" s="276">
        <v>0</v>
      </c>
      <c r="I60" s="276">
        <v>0</v>
      </c>
      <c r="J60" s="277">
        <v>1</v>
      </c>
      <c r="K60" s="278">
        <v>35</v>
      </c>
      <c r="L60" s="276">
        <v>0</v>
      </c>
      <c r="M60" s="276">
        <v>0</v>
      </c>
      <c r="N60" s="276">
        <v>0</v>
      </c>
      <c r="O60" s="276">
        <v>0</v>
      </c>
      <c r="P60" s="276">
        <v>0</v>
      </c>
      <c r="Q60" s="276">
        <v>0</v>
      </c>
      <c r="R60" s="276">
        <v>0</v>
      </c>
      <c r="S60" s="276">
        <v>0</v>
      </c>
      <c r="T60" s="276">
        <v>0</v>
      </c>
      <c r="U60" s="276">
        <v>0</v>
      </c>
      <c r="V60" s="279">
        <f t="shared" si="4"/>
        <v>1</v>
      </c>
      <c r="W60" s="279">
        <f t="shared" si="4"/>
        <v>35</v>
      </c>
      <c r="X60" s="279">
        <f t="shared" si="4"/>
        <v>0</v>
      </c>
      <c r="Y60" s="280">
        <v>60044.399999999994</v>
      </c>
    </row>
    <row r="61" spans="2:25">
      <c r="B61" s="218" t="s">
        <v>273</v>
      </c>
      <c r="C61" s="186" t="s">
        <v>455</v>
      </c>
      <c r="D61" s="186" t="s">
        <v>456</v>
      </c>
      <c r="E61" s="186" t="s">
        <v>457</v>
      </c>
      <c r="F61" s="218" t="s">
        <v>302</v>
      </c>
      <c r="G61" s="276">
        <v>0</v>
      </c>
      <c r="H61" s="276">
        <v>0</v>
      </c>
      <c r="I61" s="276">
        <v>0</v>
      </c>
      <c r="J61" s="277">
        <v>1</v>
      </c>
      <c r="K61" s="278">
        <v>35</v>
      </c>
      <c r="L61" s="276">
        <v>0</v>
      </c>
      <c r="M61" s="276">
        <v>0</v>
      </c>
      <c r="N61" s="276">
        <v>0</v>
      </c>
      <c r="O61" s="276">
        <v>0</v>
      </c>
      <c r="P61" s="276">
        <v>0</v>
      </c>
      <c r="Q61" s="276">
        <v>0</v>
      </c>
      <c r="R61" s="276">
        <v>0</v>
      </c>
      <c r="S61" s="276">
        <v>0</v>
      </c>
      <c r="T61" s="276">
        <v>0</v>
      </c>
      <c r="U61" s="276">
        <v>0</v>
      </c>
      <c r="V61" s="279">
        <f t="shared" si="4"/>
        <v>1</v>
      </c>
      <c r="W61" s="279">
        <f t="shared" si="4"/>
        <v>35</v>
      </c>
      <c r="X61" s="279">
        <f t="shared" si="4"/>
        <v>0</v>
      </c>
      <c r="Y61" s="280">
        <v>61842.66</v>
      </c>
    </row>
    <row r="62" spans="2:25">
      <c r="B62" s="218" t="s">
        <v>273</v>
      </c>
      <c r="C62" s="186" t="s">
        <v>458</v>
      </c>
      <c r="D62" s="186" t="s">
        <v>459</v>
      </c>
      <c r="E62" s="186" t="s">
        <v>460</v>
      </c>
      <c r="F62" s="186" t="s">
        <v>302</v>
      </c>
      <c r="G62" s="276">
        <v>0</v>
      </c>
      <c r="H62" s="276">
        <v>0</v>
      </c>
      <c r="I62" s="276">
        <v>0</v>
      </c>
      <c r="J62" s="277">
        <v>1</v>
      </c>
      <c r="K62" s="278">
        <v>35</v>
      </c>
      <c r="L62" s="276">
        <v>0</v>
      </c>
      <c r="M62" s="276">
        <v>0</v>
      </c>
      <c r="N62" s="276">
        <v>0</v>
      </c>
      <c r="O62" s="276">
        <v>0</v>
      </c>
      <c r="P62" s="276">
        <v>0</v>
      </c>
      <c r="Q62" s="276">
        <v>0</v>
      </c>
      <c r="R62" s="276">
        <v>0</v>
      </c>
      <c r="S62" s="276">
        <v>0</v>
      </c>
      <c r="T62" s="276">
        <v>0</v>
      </c>
      <c r="U62" s="276">
        <v>0</v>
      </c>
      <c r="V62" s="279">
        <f t="shared" si="4"/>
        <v>1</v>
      </c>
      <c r="W62" s="279">
        <f t="shared" si="4"/>
        <v>35</v>
      </c>
      <c r="X62" s="279">
        <f t="shared" si="4"/>
        <v>0</v>
      </c>
      <c r="Y62" s="280">
        <v>60286.799999999996</v>
      </c>
    </row>
    <row r="63" spans="2:25">
      <c r="B63" s="218" t="s">
        <v>273</v>
      </c>
      <c r="C63" s="186" t="s">
        <v>461</v>
      </c>
      <c r="D63" s="186" t="s">
        <v>462</v>
      </c>
      <c r="E63" s="186" t="s">
        <v>463</v>
      </c>
      <c r="F63" s="218" t="s">
        <v>302</v>
      </c>
      <c r="G63" s="276">
        <v>0</v>
      </c>
      <c r="H63" s="276">
        <v>0</v>
      </c>
      <c r="I63" s="276">
        <v>0</v>
      </c>
      <c r="J63" s="277">
        <v>1</v>
      </c>
      <c r="K63" s="278">
        <v>35</v>
      </c>
      <c r="L63" s="276">
        <v>0</v>
      </c>
      <c r="M63" s="276">
        <v>0</v>
      </c>
      <c r="N63" s="276">
        <v>0</v>
      </c>
      <c r="O63" s="276">
        <v>0</v>
      </c>
      <c r="P63" s="276">
        <v>0</v>
      </c>
      <c r="Q63" s="276">
        <v>0</v>
      </c>
      <c r="R63" s="276">
        <v>0</v>
      </c>
      <c r="S63" s="276">
        <v>0</v>
      </c>
      <c r="T63" s="276">
        <v>0</v>
      </c>
      <c r="U63" s="276">
        <v>0</v>
      </c>
      <c r="V63" s="279">
        <f t="shared" si="4"/>
        <v>1</v>
      </c>
      <c r="W63" s="279">
        <f t="shared" si="4"/>
        <v>35</v>
      </c>
      <c r="X63" s="279">
        <f t="shared" si="4"/>
        <v>0</v>
      </c>
      <c r="Y63" s="280">
        <v>63178.680000000008</v>
      </c>
    </row>
    <row r="64" spans="2:25">
      <c r="B64" s="218" t="s">
        <v>273</v>
      </c>
      <c r="C64" s="186" t="s">
        <v>464</v>
      </c>
      <c r="D64" s="186" t="s">
        <v>465</v>
      </c>
      <c r="E64" s="186" t="s">
        <v>466</v>
      </c>
      <c r="F64" s="186" t="s">
        <v>302</v>
      </c>
      <c r="G64" s="276">
        <v>0</v>
      </c>
      <c r="H64" s="276">
        <v>0</v>
      </c>
      <c r="I64" s="276">
        <v>0</v>
      </c>
      <c r="J64" s="277">
        <v>1</v>
      </c>
      <c r="K64" s="278">
        <v>35</v>
      </c>
      <c r="L64" s="276">
        <v>0</v>
      </c>
      <c r="M64" s="276">
        <v>0</v>
      </c>
      <c r="N64" s="276">
        <v>0</v>
      </c>
      <c r="O64" s="276">
        <v>0</v>
      </c>
      <c r="P64" s="276">
        <v>0</v>
      </c>
      <c r="Q64" s="276">
        <v>0</v>
      </c>
      <c r="R64" s="276">
        <v>0</v>
      </c>
      <c r="S64" s="276">
        <v>0</v>
      </c>
      <c r="T64" s="276">
        <v>0</v>
      </c>
      <c r="U64" s="276">
        <v>0</v>
      </c>
      <c r="V64" s="279">
        <f t="shared" si="4"/>
        <v>1</v>
      </c>
      <c r="W64" s="279">
        <f t="shared" si="4"/>
        <v>35</v>
      </c>
      <c r="X64" s="279">
        <f t="shared" si="4"/>
        <v>0</v>
      </c>
      <c r="Y64" s="280">
        <v>63713.100000000006</v>
      </c>
    </row>
    <row r="65" spans="2:25">
      <c r="B65" s="218" t="s">
        <v>273</v>
      </c>
      <c r="C65" s="186" t="s">
        <v>315</v>
      </c>
      <c r="D65" s="186" t="s">
        <v>316</v>
      </c>
      <c r="E65" s="186" t="s">
        <v>317</v>
      </c>
      <c r="F65" s="218" t="s">
        <v>302</v>
      </c>
      <c r="G65" s="276">
        <v>0</v>
      </c>
      <c r="H65" s="276">
        <v>0</v>
      </c>
      <c r="I65" s="276">
        <v>0</v>
      </c>
      <c r="J65" s="277">
        <v>1</v>
      </c>
      <c r="K65" s="278">
        <v>35</v>
      </c>
      <c r="L65" s="276">
        <v>0</v>
      </c>
      <c r="M65" s="276">
        <v>0</v>
      </c>
      <c r="N65" s="276">
        <v>0</v>
      </c>
      <c r="O65" s="276">
        <v>0</v>
      </c>
      <c r="P65" s="276">
        <v>0</v>
      </c>
      <c r="Q65" s="276">
        <v>0</v>
      </c>
      <c r="R65" s="276">
        <v>0</v>
      </c>
      <c r="S65" s="276">
        <v>0</v>
      </c>
      <c r="T65" s="276">
        <v>0</v>
      </c>
      <c r="U65" s="276">
        <v>0</v>
      </c>
      <c r="V65" s="279">
        <f t="shared" si="4"/>
        <v>1</v>
      </c>
      <c r="W65" s="279">
        <f t="shared" si="4"/>
        <v>35</v>
      </c>
      <c r="X65" s="279">
        <f t="shared" si="4"/>
        <v>0</v>
      </c>
      <c r="Y65" s="280">
        <v>59509.979999999996</v>
      </c>
    </row>
    <row r="66" spans="2:25">
      <c r="B66" s="218" t="s">
        <v>273</v>
      </c>
      <c r="C66" s="186" t="s">
        <v>467</v>
      </c>
      <c r="D66" s="186" t="s">
        <v>468</v>
      </c>
      <c r="E66" s="186" t="s">
        <v>469</v>
      </c>
      <c r="F66" s="186" t="s">
        <v>302</v>
      </c>
      <c r="G66" s="276">
        <v>0</v>
      </c>
      <c r="H66" s="276">
        <v>0</v>
      </c>
      <c r="I66" s="276">
        <v>0</v>
      </c>
      <c r="J66" s="277">
        <v>1</v>
      </c>
      <c r="K66" s="278">
        <v>35</v>
      </c>
      <c r="L66" s="276">
        <v>0</v>
      </c>
      <c r="M66" s="276">
        <v>0</v>
      </c>
      <c r="N66" s="276">
        <v>0</v>
      </c>
      <c r="O66" s="276">
        <v>0</v>
      </c>
      <c r="P66" s="276">
        <v>0</v>
      </c>
      <c r="Q66" s="276">
        <v>0</v>
      </c>
      <c r="R66" s="276">
        <v>0</v>
      </c>
      <c r="S66" s="276">
        <v>0</v>
      </c>
      <c r="T66" s="276">
        <v>0</v>
      </c>
      <c r="U66" s="276">
        <v>0</v>
      </c>
      <c r="V66" s="279">
        <f t="shared" si="4"/>
        <v>1</v>
      </c>
      <c r="W66" s="279">
        <f t="shared" si="4"/>
        <v>35</v>
      </c>
      <c r="X66" s="279">
        <f t="shared" si="4"/>
        <v>0</v>
      </c>
      <c r="Y66" s="280">
        <v>56805.06</v>
      </c>
    </row>
    <row r="67" spans="2:25">
      <c r="B67" s="218" t="s">
        <v>273</v>
      </c>
      <c r="C67" s="186" t="s">
        <v>470</v>
      </c>
      <c r="D67" s="186" t="s">
        <v>471</v>
      </c>
      <c r="E67" s="186" t="s">
        <v>472</v>
      </c>
      <c r="F67" s="186" t="s">
        <v>302</v>
      </c>
      <c r="G67" s="276">
        <v>0</v>
      </c>
      <c r="H67" s="276">
        <v>0</v>
      </c>
      <c r="I67" s="276">
        <v>0</v>
      </c>
      <c r="J67" s="277">
        <v>1</v>
      </c>
      <c r="K67" s="278">
        <v>35</v>
      </c>
      <c r="L67" s="276">
        <v>0</v>
      </c>
      <c r="M67" s="276">
        <v>0</v>
      </c>
      <c r="N67" s="276">
        <v>0</v>
      </c>
      <c r="O67" s="276">
        <v>0</v>
      </c>
      <c r="P67" s="276">
        <v>0</v>
      </c>
      <c r="Q67" s="276">
        <v>0</v>
      </c>
      <c r="R67" s="276">
        <v>0</v>
      </c>
      <c r="S67" s="276">
        <v>0</v>
      </c>
      <c r="T67" s="276">
        <v>0</v>
      </c>
      <c r="U67" s="276">
        <v>0</v>
      </c>
      <c r="V67" s="279">
        <f t="shared" si="4"/>
        <v>1</v>
      </c>
      <c r="W67" s="279">
        <f t="shared" si="4"/>
        <v>35</v>
      </c>
      <c r="X67" s="279">
        <f t="shared" si="4"/>
        <v>0</v>
      </c>
      <c r="Y67" s="280">
        <v>56537.88</v>
      </c>
    </row>
    <row r="68" spans="2:25">
      <c r="B68" s="218" t="s">
        <v>273</v>
      </c>
      <c r="C68" s="186" t="s">
        <v>473</v>
      </c>
      <c r="D68" s="186" t="s">
        <v>474</v>
      </c>
      <c r="E68" s="186" t="s">
        <v>475</v>
      </c>
      <c r="F68" s="218" t="s">
        <v>302</v>
      </c>
      <c r="G68" s="276">
        <v>0</v>
      </c>
      <c r="H68" s="276">
        <v>0</v>
      </c>
      <c r="I68" s="276">
        <v>0</v>
      </c>
      <c r="J68" s="277">
        <v>1</v>
      </c>
      <c r="K68" s="278">
        <v>35</v>
      </c>
      <c r="L68" s="276">
        <v>0</v>
      </c>
      <c r="M68" s="276">
        <v>0</v>
      </c>
      <c r="N68" s="276">
        <v>0</v>
      </c>
      <c r="O68" s="276">
        <v>0</v>
      </c>
      <c r="P68" s="276">
        <v>0</v>
      </c>
      <c r="Q68" s="276">
        <v>0</v>
      </c>
      <c r="R68" s="276">
        <v>0</v>
      </c>
      <c r="S68" s="276">
        <v>0</v>
      </c>
      <c r="T68" s="276">
        <v>0</v>
      </c>
      <c r="U68" s="276">
        <v>0</v>
      </c>
      <c r="V68" s="279">
        <f t="shared" si="4"/>
        <v>1</v>
      </c>
      <c r="W68" s="279">
        <f t="shared" si="4"/>
        <v>35</v>
      </c>
      <c r="X68" s="279">
        <f t="shared" si="4"/>
        <v>0</v>
      </c>
      <c r="Y68" s="280">
        <v>61218.240000000005</v>
      </c>
    </row>
    <row r="69" spans="2:25">
      <c r="B69" s="218" t="s">
        <v>273</v>
      </c>
      <c r="C69" s="186" t="s">
        <v>476</v>
      </c>
      <c r="D69" s="186" t="s">
        <v>477</v>
      </c>
      <c r="E69" s="186" t="s">
        <v>478</v>
      </c>
      <c r="F69" s="186" t="s">
        <v>302</v>
      </c>
      <c r="G69" s="276">
        <v>0</v>
      </c>
      <c r="H69" s="276">
        <v>0</v>
      </c>
      <c r="I69" s="276">
        <v>0</v>
      </c>
      <c r="J69" s="277">
        <v>1</v>
      </c>
      <c r="K69" s="278">
        <v>35</v>
      </c>
      <c r="L69" s="276">
        <v>0</v>
      </c>
      <c r="M69" s="276">
        <v>0</v>
      </c>
      <c r="N69" s="276">
        <v>0</v>
      </c>
      <c r="O69" s="276">
        <v>0</v>
      </c>
      <c r="P69" s="276">
        <v>0</v>
      </c>
      <c r="Q69" s="276">
        <v>0</v>
      </c>
      <c r="R69" s="276">
        <v>0</v>
      </c>
      <c r="S69" s="276">
        <v>0</v>
      </c>
      <c r="T69" s="276">
        <v>0</v>
      </c>
      <c r="U69" s="276">
        <v>0</v>
      </c>
      <c r="V69" s="279">
        <f t="shared" si="4"/>
        <v>1</v>
      </c>
      <c r="W69" s="279">
        <f t="shared" si="4"/>
        <v>35</v>
      </c>
      <c r="X69" s="279">
        <f t="shared" si="4"/>
        <v>0</v>
      </c>
      <c r="Y69" s="280">
        <v>55087.020000000004</v>
      </c>
    </row>
    <row r="70" spans="2:25">
      <c r="B70" s="218" t="s">
        <v>273</v>
      </c>
      <c r="C70" s="186" t="s">
        <v>296</v>
      </c>
      <c r="D70" s="186" t="s">
        <v>297</v>
      </c>
      <c r="E70" s="186" t="s">
        <v>298</v>
      </c>
      <c r="F70" s="218" t="s">
        <v>302</v>
      </c>
      <c r="G70" s="276">
        <v>0</v>
      </c>
      <c r="H70" s="276">
        <v>0</v>
      </c>
      <c r="I70" s="276">
        <v>0</v>
      </c>
      <c r="J70" s="277">
        <v>1</v>
      </c>
      <c r="K70" s="278">
        <v>35</v>
      </c>
      <c r="L70" s="276">
        <v>0</v>
      </c>
      <c r="M70" s="276">
        <v>0</v>
      </c>
      <c r="N70" s="276">
        <v>0</v>
      </c>
      <c r="O70" s="276">
        <v>0</v>
      </c>
      <c r="P70" s="276">
        <v>0</v>
      </c>
      <c r="Q70" s="276">
        <v>0</v>
      </c>
      <c r="R70" s="276">
        <v>0</v>
      </c>
      <c r="S70" s="276">
        <v>0</v>
      </c>
      <c r="T70" s="276">
        <v>0</v>
      </c>
      <c r="U70" s="276">
        <v>0</v>
      </c>
      <c r="V70" s="279">
        <f t="shared" si="4"/>
        <v>1</v>
      </c>
      <c r="W70" s="279">
        <f t="shared" si="4"/>
        <v>35</v>
      </c>
      <c r="X70" s="279">
        <f t="shared" si="4"/>
        <v>0</v>
      </c>
      <c r="Y70" s="280">
        <v>61175.34</v>
      </c>
    </row>
    <row r="71" spans="2:25">
      <c r="B71" s="218" t="s">
        <v>273</v>
      </c>
      <c r="C71" s="186" t="s">
        <v>479</v>
      </c>
      <c r="D71" s="186" t="s">
        <v>480</v>
      </c>
      <c r="E71" s="186" t="s">
        <v>481</v>
      </c>
      <c r="F71" s="186" t="s">
        <v>302</v>
      </c>
      <c r="G71" s="276">
        <v>0</v>
      </c>
      <c r="H71" s="276">
        <v>0</v>
      </c>
      <c r="I71" s="276">
        <v>0</v>
      </c>
      <c r="J71" s="277">
        <v>1</v>
      </c>
      <c r="K71" s="278">
        <v>35</v>
      </c>
      <c r="L71" s="276">
        <v>0</v>
      </c>
      <c r="M71" s="276">
        <v>0</v>
      </c>
      <c r="N71" s="276">
        <v>0</v>
      </c>
      <c r="O71" s="276">
        <v>0</v>
      </c>
      <c r="P71" s="276">
        <v>0</v>
      </c>
      <c r="Q71" s="276">
        <v>0</v>
      </c>
      <c r="R71" s="276">
        <v>0</v>
      </c>
      <c r="S71" s="276">
        <v>0</v>
      </c>
      <c r="T71" s="276">
        <v>0</v>
      </c>
      <c r="U71" s="276">
        <v>0</v>
      </c>
      <c r="V71" s="279">
        <f t="shared" si="4"/>
        <v>1</v>
      </c>
      <c r="W71" s="279">
        <f t="shared" si="4"/>
        <v>35</v>
      </c>
      <c r="X71" s="279">
        <f t="shared" si="4"/>
        <v>0</v>
      </c>
      <c r="Y71" s="280">
        <v>63529.020000000004</v>
      </c>
    </row>
    <row r="72" spans="2:25">
      <c r="B72" s="218" t="s">
        <v>273</v>
      </c>
      <c r="C72" s="186" t="s">
        <v>482</v>
      </c>
      <c r="D72" s="186" t="s">
        <v>483</v>
      </c>
      <c r="E72" s="186" t="s">
        <v>484</v>
      </c>
      <c r="F72" s="218" t="s">
        <v>302</v>
      </c>
      <c r="G72" s="276">
        <v>0</v>
      </c>
      <c r="H72" s="276">
        <v>0</v>
      </c>
      <c r="I72" s="276">
        <v>0</v>
      </c>
      <c r="J72" s="277">
        <v>1</v>
      </c>
      <c r="K72" s="278">
        <v>35</v>
      </c>
      <c r="L72" s="276">
        <v>0</v>
      </c>
      <c r="M72" s="276">
        <v>0</v>
      </c>
      <c r="N72" s="276">
        <v>0</v>
      </c>
      <c r="O72" s="276">
        <v>0</v>
      </c>
      <c r="P72" s="276">
        <v>0</v>
      </c>
      <c r="Q72" s="276">
        <v>0</v>
      </c>
      <c r="R72" s="276">
        <v>0</v>
      </c>
      <c r="S72" s="276">
        <v>0</v>
      </c>
      <c r="T72" s="276">
        <v>0</v>
      </c>
      <c r="U72" s="276">
        <v>0</v>
      </c>
      <c r="V72" s="279">
        <f t="shared" si="4"/>
        <v>1</v>
      </c>
      <c r="W72" s="279">
        <f t="shared" si="4"/>
        <v>35</v>
      </c>
      <c r="X72" s="279">
        <f t="shared" si="4"/>
        <v>0</v>
      </c>
      <c r="Y72" s="280">
        <v>60137.100000000006</v>
      </c>
    </row>
    <row r="73" spans="2:25">
      <c r="B73" s="218" t="s">
        <v>273</v>
      </c>
      <c r="C73" s="186" t="s">
        <v>485</v>
      </c>
      <c r="D73" s="186" t="s">
        <v>486</v>
      </c>
      <c r="E73" s="186" t="s">
        <v>487</v>
      </c>
      <c r="F73" s="186" t="s">
        <v>302</v>
      </c>
      <c r="G73" s="276">
        <v>0</v>
      </c>
      <c r="H73" s="276">
        <v>0</v>
      </c>
      <c r="I73" s="276">
        <v>0</v>
      </c>
      <c r="J73" s="277">
        <v>1</v>
      </c>
      <c r="K73" s="278">
        <v>35</v>
      </c>
      <c r="L73" s="276">
        <v>0</v>
      </c>
      <c r="M73" s="276">
        <v>0</v>
      </c>
      <c r="N73" s="276">
        <v>0</v>
      </c>
      <c r="O73" s="276">
        <v>0</v>
      </c>
      <c r="P73" s="276">
        <v>0</v>
      </c>
      <c r="Q73" s="276">
        <v>0</v>
      </c>
      <c r="R73" s="276">
        <v>0</v>
      </c>
      <c r="S73" s="276">
        <v>0</v>
      </c>
      <c r="T73" s="276">
        <v>0</v>
      </c>
      <c r="U73" s="276">
        <v>0</v>
      </c>
      <c r="V73" s="279">
        <f t="shared" si="4"/>
        <v>1</v>
      </c>
      <c r="W73" s="279">
        <f t="shared" si="4"/>
        <v>35</v>
      </c>
      <c r="X73" s="279">
        <f t="shared" si="4"/>
        <v>0</v>
      </c>
      <c r="Y73" s="280">
        <v>65867.700000000012</v>
      </c>
    </row>
    <row r="74" spans="2:25">
      <c r="B74" s="218" t="s">
        <v>273</v>
      </c>
      <c r="C74" s="186" t="s">
        <v>488</v>
      </c>
      <c r="D74" s="186" t="s">
        <v>489</v>
      </c>
      <c r="E74" s="186" t="s">
        <v>490</v>
      </c>
      <c r="F74" s="218" t="s">
        <v>302</v>
      </c>
      <c r="G74" s="276">
        <v>0</v>
      </c>
      <c r="H74" s="276">
        <v>0</v>
      </c>
      <c r="I74" s="276">
        <v>0</v>
      </c>
      <c r="J74" s="277">
        <v>1</v>
      </c>
      <c r="K74" s="278">
        <v>35</v>
      </c>
      <c r="L74" s="276">
        <v>0</v>
      </c>
      <c r="M74" s="276">
        <v>0</v>
      </c>
      <c r="N74" s="276">
        <v>0</v>
      </c>
      <c r="O74" s="276">
        <v>0</v>
      </c>
      <c r="P74" s="276">
        <v>0</v>
      </c>
      <c r="Q74" s="276">
        <v>0</v>
      </c>
      <c r="R74" s="276">
        <v>0</v>
      </c>
      <c r="S74" s="276">
        <v>0</v>
      </c>
      <c r="T74" s="276">
        <v>0</v>
      </c>
      <c r="U74" s="276">
        <v>0</v>
      </c>
      <c r="V74" s="279">
        <f t="shared" si="4"/>
        <v>1</v>
      </c>
      <c r="W74" s="279">
        <f t="shared" si="4"/>
        <v>35</v>
      </c>
      <c r="X74" s="279">
        <f t="shared" si="4"/>
        <v>0</v>
      </c>
      <c r="Y74" s="280">
        <v>56532.900000000009</v>
      </c>
    </row>
    <row r="75" spans="2:25">
      <c r="B75" s="218" t="s">
        <v>273</v>
      </c>
      <c r="C75" s="186" t="s">
        <v>491</v>
      </c>
      <c r="D75" s="186" t="s">
        <v>492</v>
      </c>
      <c r="E75" s="186" t="s">
        <v>493</v>
      </c>
      <c r="F75" s="186" t="s">
        <v>302</v>
      </c>
      <c r="G75" s="276">
        <v>0</v>
      </c>
      <c r="H75" s="276">
        <v>0</v>
      </c>
      <c r="I75" s="276">
        <v>0</v>
      </c>
      <c r="J75" s="277">
        <v>1</v>
      </c>
      <c r="K75" s="278">
        <v>35</v>
      </c>
      <c r="L75" s="276">
        <v>0</v>
      </c>
      <c r="M75" s="276">
        <v>0</v>
      </c>
      <c r="N75" s="276">
        <v>0</v>
      </c>
      <c r="O75" s="276">
        <v>0</v>
      </c>
      <c r="P75" s="276">
        <v>0</v>
      </c>
      <c r="Q75" s="276">
        <v>0</v>
      </c>
      <c r="R75" s="276">
        <v>0</v>
      </c>
      <c r="S75" s="276">
        <v>0</v>
      </c>
      <c r="T75" s="276">
        <v>0</v>
      </c>
      <c r="U75" s="276">
        <v>0</v>
      </c>
      <c r="V75" s="279">
        <f t="shared" si="4"/>
        <v>1</v>
      </c>
      <c r="W75" s="279">
        <f t="shared" si="4"/>
        <v>35</v>
      </c>
      <c r="X75" s="279">
        <f t="shared" si="4"/>
        <v>0</v>
      </c>
      <c r="Y75" s="280">
        <v>65867.700000000012</v>
      </c>
    </row>
    <row r="76" spans="2:25">
      <c r="B76" s="218" t="s">
        <v>273</v>
      </c>
      <c r="C76" s="186" t="s">
        <v>494</v>
      </c>
      <c r="D76" s="186" t="s">
        <v>495</v>
      </c>
      <c r="E76" s="186" t="s">
        <v>496</v>
      </c>
      <c r="F76" s="218" t="s">
        <v>302</v>
      </c>
      <c r="G76" s="276">
        <v>0</v>
      </c>
      <c r="H76" s="276">
        <v>0</v>
      </c>
      <c r="I76" s="276">
        <v>0</v>
      </c>
      <c r="J76" s="277">
        <v>1</v>
      </c>
      <c r="K76" s="278">
        <v>35</v>
      </c>
      <c r="L76" s="276">
        <v>0</v>
      </c>
      <c r="M76" s="276">
        <v>0</v>
      </c>
      <c r="N76" s="276">
        <v>0</v>
      </c>
      <c r="O76" s="276">
        <v>0</v>
      </c>
      <c r="P76" s="276">
        <v>0</v>
      </c>
      <c r="Q76" s="276">
        <v>0</v>
      </c>
      <c r="R76" s="276">
        <v>0</v>
      </c>
      <c r="S76" s="276">
        <v>0</v>
      </c>
      <c r="T76" s="276">
        <v>0</v>
      </c>
      <c r="U76" s="276">
        <v>0</v>
      </c>
      <c r="V76" s="279">
        <f t="shared" si="4"/>
        <v>1</v>
      </c>
      <c r="W76" s="279">
        <f t="shared" si="4"/>
        <v>35</v>
      </c>
      <c r="X76" s="279">
        <f t="shared" si="4"/>
        <v>0</v>
      </c>
      <c r="Y76" s="280">
        <v>65867.700000000012</v>
      </c>
    </row>
    <row r="77" spans="2:25">
      <c r="B77" s="218" t="s">
        <v>273</v>
      </c>
      <c r="C77" s="186" t="s">
        <v>497</v>
      </c>
      <c r="D77" s="186" t="s">
        <v>498</v>
      </c>
      <c r="E77" s="186" t="s">
        <v>499</v>
      </c>
      <c r="F77" s="186" t="s">
        <v>302</v>
      </c>
      <c r="G77" s="276">
        <v>0</v>
      </c>
      <c r="H77" s="276">
        <v>0</v>
      </c>
      <c r="I77" s="276">
        <v>0</v>
      </c>
      <c r="J77" s="277">
        <v>1</v>
      </c>
      <c r="K77" s="278">
        <v>35</v>
      </c>
      <c r="L77" s="276">
        <v>0</v>
      </c>
      <c r="M77" s="276">
        <v>0</v>
      </c>
      <c r="N77" s="276">
        <v>0</v>
      </c>
      <c r="O77" s="276">
        <v>0</v>
      </c>
      <c r="P77" s="276">
        <v>0</v>
      </c>
      <c r="Q77" s="276">
        <v>0</v>
      </c>
      <c r="R77" s="276">
        <v>0</v>
      </c>
      <c r="S77" s="276">
        <v>0</v>
      </c>
      <c r="T77" s="276">
        <v>0</v>
      </c>
      <c r="U77" s="276">
        <v>0</v>
      </c>
      <c r="V77" s="279">
        <f t="shared" si="4"/>
        <v>1</v>
      </c>
      <c r="W77" s="279">
        <f t="shared" si="4"/>
        <v>35</v>
      </c>
      <c r="X77" s="279">
        <f t="shared" si="4"/>
        <v>0</v>
      </c>
      <c r="Y77" s="280">
        <v>65867.700000000012</v>
      </c>
    </row>
    <row r="78" spans="2:25">
      <c r="B78" s="218" t="s">
        <v>273</v>
      </c>
      <c r="C78" s="186" t="s">
        <v>500</v>
      </c>
      <c r="D78" s="186" t="s">
        <v>501</v>
      </c>
      <c r="E78" s="186" t="s">
        <v>502</v>
      </c>
      <c r="F78" s="218" t="s">
        <v>302</v>
      </c>
      <c r="G78" s="276">
        <v>0</v>
      </c>
      <c r="H78" s="276">
        <v>0</v>
      </c>
      <c r="I78" s="276">
        <v>0</v>
      </c>
      <c r="J78" s="277">
        <v>1</v>
      </c>
      <c r="K78" s="278">
        <v>35</v>
      </c>
      <c r="L78" s="276">
        <v>0</v>
      </c>
      <c r="M78" s="276">
        <v>0</v>
      </c>
      <c r="N78" s="276">
        <v>0</v>
      </c>
      <c r="O78" s="276">
        <v>0</v>
      </c>
      <c r="P78" s="276">
        <v>0</v>
      </c>
      <c r="Q78" s="276">
        <v>0</v>
      </c>
      <c r="R78" s="276">
        <v>0</v>
      </c>
      <c r="S78" s="276">
        <v>0</v>
      </c>
      <c r="T78" s="276">
        <v>0</v>
      </c>
      <c r="U78" s="276">
        <v>0</v>
      </c>
      <c r="V78" s="279">
        <f t="shared" si="4"/>
        <v>1</v>
      </c>
      <c r="W78" s="279">
        <f t="shared" si="4"/>
        <v>35</v>
      </c>
      <c r="X78" s="279">
        <f t="shared" si="4"/>
        <v>0</v>
      </c>
      <c r="Y78" s="280">
        <v>70821.899999999994</v>
      </c>
    </row>
    <row r="79" spans="2:25">
      <c r="B79" s="218" t="s">
        <v>273</v>
      </c>
      <c r="C79" s="186" t="s">
        <v>503</v>
      </c>
      <c r="D79" s="186" t="s">
        <v>504</v>
      </c>
      <c r="E79" s="186" t="s">
        <v>505</v>
      </c>
      <c r="F79" s="186" t="s">
        <v>302</v>
      </c>
      <c r="G79" s="276">
        <v>0</v>
      </c>
      <c r="H79" s="276">
        <v>0</v>
      </c>
      <c r="I79" s="276">
        <v>0</v>
      </c>
      <c r="J79" s="277">
        <v>1</v>
      </c>
      <c r="K79" s="278">
        <v>35</v>
      </c>
      <c r="L79" s="276">
        <v>0</v>
      </c>
      <c r="M79" s="276">
        <v>0</v>
      </c>
      <c r="N79" s="276">
        <v>0</v>
      </c>
      <c r="O79" s="276">
        <v>0</v>
      </c>
      <c r="P79" s="276">
        <v>0</v>
      </c>
      <c r="Q79" s="276">
        <v>0</v>
      </c>
      <c r="R79" s="276">
        <v>0</v>
      </c>
      <c r="S79" s="276">
        <v>0</v>
      </c>
      <c r="T79" s="276">
        <v>0</v>
      </c>
      <c r="U79" s="276">
        <v>0</v>
      </c>
      <c r="V79" s="279">
        <f t="shared" si="4"/>
        <v>1</v>
      </c>
      <c r="W79" s="279">
        <f t="shared" si="4"/>
        <v>35</v>
      </c>
      <c r="X79" s="279">
        <f t="shared" si="4"/>
        <v>0</v>
      </c>
      <c r="Y79" s="280">
        <v>72544.86</v>
      </c>
    </row>
    <row r="80" spans="2:25">
      <c r="B80" s="218" t="s">
        <v>273</v>
      </c>
      <c r="C80" s="186" t="s">
        <v>506</v>
      </c>
      <c r="D80" s="186" t="s">
        <v>507</v>
      </c>
      <c r="E80" s="186" t="s">
        <v>508</v>
      </c>
      <c r="F80" s="218" t="s">
        <v>302</v>
      </c>
      <c r="G80" s="276">
        <v>0</v>
      </c>
      <c r="H80" s="276">
        <v>0</v>
      </c>
      <c r="I80" s="276">
        <v>0</v>
      </c>
      <c r="J80" s="277">
        <v>1</v>
      </c>
      <c r="K80" s="278">
        <v>35</v>
      </c>
      <c r="L80" s="276">
        <v>0</v>
      </c>
      <c r="M80" s="276">
        <v>0</v>
      </c>
      <c r="N80" s="276">
        <v>0</v>
      </c>
      <c r="O80" s="276">
        <v>0</v>
      </c>
      <c r="P80" s="276">
        <v>0</v>
      </c>
      <c r="Q80" s="276">
        <v>0</v>
      </c>
      <c r="R80" s="276">
        <v>0</v>
      </c>
      <c r="S80" s="276">
        <v>0</v>
      </c>
      <c r="T80" s="276">
        <v>0</v>
      </c>
      <c r="U80" s="276">
        <v>0</v>
      </c>
      <c r="V80" s="279">
        <f t="shared" si="4"/>
        <v>1</v>
      </c>
      <c r="W80" s="279">
        <f t="shared" si="4"/>
        <v>35</v>
      </c>
      <c r="X80" s="279">
        <f t="shared" si="4"/>
        <v>0</v>
      </c>
      <c r="Y80" s="280">
        <v>72544.86</v>
      </c>
    </row>
    <row r="81" spans="2:25">
      <c r="B81" s="218" t="s">
        <v>273</v>
      </c>
      <c r="C81" s="186" t="s">
        <v>509</v>
      </c>
      <c r="D81" s="186" t="s">
        <v>510</v>
      </c>
      <c r="E81" s="186" t="s">
        <v>511</v>
      </c>
      <c r="F81" s="186" t="s">
        <v>302</v>
      </c>
      <c r="G81" s="276">
        <v>0</v>
      </c>
      <c r="H81" s="276">
        <v>0</v>
      </c>
      <c r="I81" s="276">
        <v>0</v>
      </c>
      <c r="J81" s="277">
        <v>1</v>
      </c>
      <c r="K81" s="278">
        <v>35</v>
      </c>
      <c r="L81" s="276">
        <v>0</v>
      </c>
      <c r="M81" s="276">
        <v>0</v>
      </c>
      <c r="N81" s="276">
        <v>0</v>
      </c>
      <c r="O81" s="276">
        <v>0</v>
      </c>
      <c r="P81" s="276">
        <v>0</v>
      </c>
      <c r="Q81" s="276">
        <v>0</v>
      </c>
      <c r="R81" s="276">
        <v>0</v>
      </c>
      <c r="S81" s="276">
        <v>0</v>
      </c>
      <c r="T81" s="276">
        <v>0</v>
      </c>
      <c r="U81" s="276">
        <v>0</v>
      </c>
      <c r="V81" s="279">
        <f t="shared" si="4"/>
        <v>1</v>
      </c>
      <c r="W81" s="279">
        <f t="shared" si="4"/>
        <v>35</v>
      </c>
      <c r="X81" s="279">
        <f t="shared" si="4"/>
        <v>0</v>
      </c>
      <c r="Y81" s="280">
        <v>72544.86</v>
      </c>
    </row>
    <row r="82" spans="2:25">
      <c r="B82" s="218" t="s">
        <v>273</v>
      </c>
      <c r="C82" s="186" t="s">
        <v>512</v>
      </c>
      <c r="D82" s="186" t="s">
        <v>513</v>
      </c>
      <c r="E82" s="186" t="s">
        <v>514</v>
      </c>
      <c r="F82" s="218" t="s">
        <v>302</v>
      </c>
      <c r="G82" s="276">
        <v>0</v>
      </c>
      <c r="H82" s="276">
        <v>0</v>
      </c>
      <c r="I82" s="276">
        <v>0</v>
      </c>
      <c r="J82" s="277">
        <v>1</v>
      </c>
      <c r="K82" s="278">
        <v>35</v>
      </c>
      <c r="L82" s="276">
        <v>0</v>
      </c>
      <c r="M82" s="276">
        <v>0</v>
      </c>
      <c r="N82" s="276">
        <v>0</v>
      </c>
      <c r="O82" s="276">
        <v>0</v>
      </c>
      <c r="P82" s="276">
        <v>0</v>
      </c>
      <c r="Q82" s="276">
        <v>0</v>
      </c>
      <c r="R82" s="276">
        <v>0</v>
      </c>
      <c r="S82" s="276">
        <v>0</v>
      </c>
      <c r="T82" s="276">
        <v>0</v>
      </c>
      <c r="U82" s="276">
        <v>0</v>
      </c>
      <c r="V82" s="279">
        <f t="shared" si="4"/>
        <v>1</v>
      </c>
      <c r="W82" s="279">
        <f t="shared" si="4"/>
        <v>35</v>
      </c>
      <c r="X82" s="279">
        <f t="shared" si="4"/>
        <v>0</v>
      </c>
      <c r="Y82" s="280">
        <v>69008.88</v>
      </c>
    </row>
    <row r="83" spans="2:25">
      <c r="B83" s="218" t="s">
        <v>273</v>
      </c>
      <c r="C83" s="186" t="s">
        <v>515</v>
      </c>
      <c r="D83" s="186" t="s">
        <v>516</v>
      </c>
      <c r="E83" s="186" t="s">
        <v>517</v>
      </c>
      <c r="F83" s="186" t="s">
        <v>302</v>
      </c>
      <c r="G83" s="276">
        <v>0</v>
      </c>
      <c r="H83" s="276">
        <v>0</v>
      </c>
      <c r="I83" s="276">
        <v>0</v>
      </c>
      <c r="J83" s="277">
        <v>1</v>
      </c>
      <c r="K83" s="278">
        <v>35</v>
      </c>
      <c r="L83" s="276">
        <v>0</v>
      </c>
      <c r="M83" s="276">
        <v>0</v>
      </c>
      <c r="N83" s="276">
        <v>0</v>
      </c>
      <c r="O83" s="276">
        <v>0</v>
      </c>
      <c r="P83" s="276">
        <v>0</v>
      </c>
      <c r="Q83" s="276">
        <v>0</v>
      </c>
      <c r="R83" s="276">
        <v>0</v>
      </c>
      <c r="S83" s="276">
        <v>0</v>
      </c>
      <c r="T83" s="276">
        <v>0</v>
      </c>
      <c r="U83" s="276">
        <v>0</v>
      </c>
      <c r="V83" s="279">
        <f t="shared" si="4"/>
        <v>1</v>
      </c>
      <c r="W83" s="279">
        <f t="shared" si="4"/>
        <v>35</v>
      </c>
      <c r="X83" s="279">
        <f t="shared" si="4"/>
        <v>0</v>
      </c>
      <c r="Y83" s="280">
        <v>68575.56</v>
      </c>
    </row>
    <row r="84" spans="2:25">
      <c r="B84" s="218" t="s">
        <v>273</v>
      </c>
      <c r="C84" s="186" t="s">
        <v>305</v>
      </c>
      <c r="D84" s="186" t="s">
        <v>306</v>
      </c>
      <c r="E84" s="186" t="s">
        <v>307</v>
      </c>
      <c r="F84" s="218" t="s">
        <v>302</v>
      </c>
      <c r="G84" s="276">
        <v>0</v>
      </c>
      <c r="H84" s="276">
        <v>0</v>
      </c>
      <c r="I84" s="276">
        <v>0</v>
      </c>
      <c r="J84" s="277">
        <v>1</v>
      </c>
      <c r="K84" s="278">
        <v>35</v>
      </c>
      <c r="L84" s="276">
        <v>0</v>
      </c>
      <c r="M84" s="276">
        <v>0</v>
      </c>
      <c r="N84" s="276">
        <v>0</v>
      </c>
      <c r="O84" s="276">
        <v>0</v>
      </c>
      <c r="P84" s="276">
        <v>0</v>
      </c>
      <c r="Q84" s="276">
        <v>0</v>
      </c>
      <c r="R84" s="276">
        <v>0</v>
      </c>
      <c r="S84" s="276">
        <v>0</v>
      </c>
      <c r="T84" s="276">
        <v>0</v>
      </c>
      <c r="U84" s="276">
        <v>0</v>
      </c>
      <c r="V84" s="279">
        <f t="shared" si="4"/>
        <v>1</v>
      </c>
      <c r="W84" s="279">
        <f t="shared" si="4"/>
        <v>35</v>
      </c>
      <c r="X84" s="279">
        <f t="shared" si="4"/>
        <v>0</v>
      </c>
      <c r="Y84" s="280">
        <v>65445.120000000003</v>
      </c>
    </row>
    <row r="85" spans="2:25">
      <c r="B85" s="218" t="s">
        <v>273</v>
      </c>
      <c r="C85" s="186" t="s">
        <v>518</v>
      </c>
      <c r="D85" s="186" t="s">
        <v>519</v>
      </c>
      <c r="E85" s="186" t="s">
        <v>520</v>
      </c>
      <c r="F85" s="186" t="s">
        <v>302</v>
      </c>
      <c r="G85" s="276">
        <v>0</v>
      </c>
      <c r="H85" s="276">
        <v>0</v>
      </c>
      <c r="I85" s="276">
        <v>0</v>
      </c>
      <c r="J85" s="277">
        <v>1</v>
      </c>
      <c r="K85" s="278">
        <v>35</v>
      </c>
      <c r="L85" s="276">
        <v>0</v>
      </c>
      <c r="M85" s="276">
        <v>0</v>
      </c>
      <c r="N85" s="276">
        <v>0</v>
      </c>
      <c r="O85" s="276">
        <v>0</v>
      </c>
      <c r="P85" s="276">
        <v>0</v>
      </c>
      <c r="Q85" s="276">
        <v>0</v>
      </c>
      <c r="R85" s="276">
        <v>0</v>
      </c>
      <c r="S85" s="276">
        <v>0</v>
      </c>
      <c r="T85" s="276">
        <v>0</v>
      </c>
      <c r="U85" s="276">
        <v>0</v>
      </c>
      <c r="V85" s="279">
        <f t="shared" si="4"/>
        <v>1</v>
      </c>
      <c r="W85" s="279">
        <f t="shared" si="4"/>
        <v>35</v>
      </c>
      <c r="X85" s="279">
        <f t="shared" si="4"/>
        <v>0</v>
      </c>
      <c r="Y85" s="280">
        <v>57311.88</v>
      </c>
    </row>
    <row r="86" spans="2:25">
      <c r="B86" s="218" t="s">
        <v>273</v>
      </c>
      <c r="C86" s="186" t="s">
        <v>521</v>
      </c>
      <c r="D86" s="186" t="s">
        <v>522</v>
      </c>
      <c r="E86" s="186" t="s">
        <v>523</v>
      </c>
      <c r="F86" s="218" t="s">
        <v>302</v>
      </c>
      <c r="G86" s="276">
        <v>0</v>
      </c>
      <c r="H86" s="276">
        <v>0</v>
      </c>
      <c r="I86" s="276">
        <v>0</v>
      </c>
      <c r="J86" s="277">
        <v>1</v>
      </c>
      <c r="K86" s="278">
        <v>35</v>
      </c>
      <c r="L86" s="276">
        <v>0</v>
      </c>
      <c r="M86" s="276">
        <v>0</v>
      </c>
      <c r="N86" s="276">
        <v>0</v>
      </c>
      <c r="O86" s="276">
        <v>0</v>
      </c>
      <c r="P86" s="276">
        <v>0</v>
      </c>
      <c r="Q86" s="276">
        <v>0</v>
      </c>
      <c r="R86" s="276">
        <v>0</v>
      </c>
      <c r="S86" s="276">
        <v>0</v>
      </c>
      <c r="T86" s="276">
        <v>0</v>
      </c>
      <c r="U86" s="276">
        <v>0</v>
      </c>
      <c r="V86" s="279">
        <f t="shared" si="4"/>
        <v>1</v>
      </c>
      <c r="W86" s="279">
        <f t="shared" si="4"/>
        <v>35</v>
      </c>
      <c r="X86" s="279">
        <f t="shared" si="4"/>
        <v>0</v>
      </c>
      <c r="Y86" s="280">
        <v>69008.88</v>
      </c>
    </row>
    <row r="87" spans="2:25">
      <c r="B87" s="218" t="s">
        <v>273</v>
      </c>
      <c r="C87" s="186" t="s">
        <v>524</v>
      </c>
      <c r="D87" s="186" t="s">
        <v>525</v>
      </c>
      <c r="E87" s="186" t="s">
        <v>526</v>
      </c>
      <c r="F87" s="186" t="s">
        <v>302</v>
      </c>
      <c r="G87" s="276">
        <v>0</v>
      </c>
      <c r="H87" s="276">
        <v>0</v>
      </c>
      <c r="I87" s="276">
        <v>0</v>
      </c>
      <c r="J87" s="277">
        <v>1</v>
      </c>
      <c r="K87" s="278">
        <v>35</v>
      </c>
      <c r="L87" s="276">
        <v>0</v>
      </c>
      <c r="M87" s="276">
        <v>0</v>
      </c>
      <c r="N87" s="276">
        <v>0</v>
      </c>
      <c r="O87" s="276">
        <v>0</v>
      </c>
      <c r="P87" s="276">
        <v>0</v>
      </c>
      <c r="Q87" s="276">
        <v>0</v>
      </c>
      <c r="R87" s="276">
        <v>0</v>
      </c>
      <c r="S87" s="276">
        <v>0</v>
      </c>
      <c r="T87" s="276">
        <v>0</v>
      </c>
      <c r="U87" s="276">
        <v>0</v>
      </c>
      <c r="V87" s="279">
        <f t="shared" si="4"/>
        <v>1</v>
      </c>
      <c r="W87" s="279">
        <f t="shared" si="4"/>
        <v>35</v>
      </c>
      <c r="X87" s="279">
        <f t="shared" si="4"/>
        <v>0</v>
      </c>
      <c r="Y87" s="280">
        <v>72544.86</v>
      </c>
    </row>
    <row r="88" spans="2:25">
      <c r="B88" s="218" t="s">
        <v>273</v>
      </c>
      <c r="C88" s="186" t="s">
        <v>527</v>
      </c>
      <c r="D88" s="186" t="s">
        <v>528</v>
      </c>
      <c r="E88" s="186" t="s">
        <v>529</v>
      </c>
      <c r="F88" s="218" t="s">
        <v>302</v>
      </c>
      <c r="G88" s="276">
        <v>0</v>
      </c>
      <c r="H88" s="276">
        <v>0</v>
      </c>
      <c r="I88" s="276">
        <v>0</v>
      </c>
      <c r="J88" s="277">
        <v>1</v>
      </c>
      <c r="K88" s="278">
        <v>35</v>
      </c>
      <c r="L88" s="276">
        <v>0</v>
      </c>
      <c r="M88" s="276">
        <v>0</v>
      </c>
      <c r="N88" s="276">
        <v>0</v>
      </c>
      <c r="O88" s="276">
        <v>0</v>
      </c>
      <c r="P88" s="276">
        <v>0</v>
      </c>
      <c r="Q88" s="276">
        <v>0</v>
      </c>
      <c r="R88" s="276">
        <v>0</v>
      </c>
      <c r="S88" s="276">
        <v>0</v>
      </c>
      <c r="T88" s="276">
        <v>0</v>
      </c>
      <c r="U88" s="276">
        <v>0</v>
      </c>
      <c r="V88" s="279">
        <f t="shared" si="4"/>
        <v>1</v>
      </c>
      <c r="W88" s="279">
        <f t="shared" si="4"/>
        <v>35</v>
      </c>
      <c r="X88" s="279">
        <f t="shared" si="4"/>
        <v>0</v>
      </c>
      <c r="Y88" s="280">
        <v>69008.88</v>
      </c>
    </row>
    <row r="89" spans="2:25">
      <c r="B89" s="218" t="s">
        <v>273</v>
      </c>
      <c r="C89" s="186" t="s">
        <v>530</v>
      </c>
      <c r="D89" s="186" t="s">
        <v>531</v>
      </c>
      <c r="E89" s="186" t="s">
        <v>532</v>
      </c>
      <c r="F89" s="186" t="s">
        <v>302</v>
      </c>
      <c r="G89" s="276">
        <v>0</v>
      </c>
      <c r="H89" s="276">
        <v>0</v>
      </c>
      <c r="I89" s="276">
        <v>0</v>
      </c>
      <c r="J89" s="277">
        <v>1</v>
      </c>
      <c r="K89" s="278">
        <v>35</v>
      </c>
      <c r="L89" s="276">
        <v>0</v>
      </c>
      <c r="M89" s="276">
        <v>0</v>
      </c>
      <c r="N89" s="276">
        <v>0</v>
      </c>
      <c r="O89" s="276">
        <v>0</v>
      </c>
      <c r="P89" s="276">
        <v>0</v>
      </c>
      <c r="Q89" s="276">
        <v>0</v>
      </c>
      <c r="R89" s="276">
        <v>0</v>
      </c>
      <c r="S89" s="276">
        <v>0</v>
      </c>
      <c r="T89" s="276">
        <v>0</v>
      </c>
      <c r="U89" s="276">
        <v>0</v>
      </c>
      <c r="V89" s="279">
        <f t="shared" si="4"/>
        <v>1</v>
      </c>
      <c r="W89" s="279">
        <f t="shared" si="4"/>
        <v>35</v>
      </c>
      <c r="X89" s="279">
        <f t="shared" si="4"/>
        <v>0</v>
      </c>
      <c r="Y89" s="280">
        <v>66985.919999999998</v>
      </c>
    </row>
    <row r="90" spans="2:25">
      <c r="B90" s="218" t="s">
        <v>273</v>
      </c>
      <c r="C90" s="186" t="s">
        <v>533</v>
      </c>
      <c r="D90" s="186" t="s">
        <v>534</v>
      </c>
      <c r="E90" s="186" t="s">
        <v>535</v>
      </c>
      <c r="F90" s="218" t="s">
        <v>302</v>
      </c>
      <c r="G90" s="276">
        <v>0</v>
      </c>
      <c r="H90" s="276">
        <v>0</v>
      </c>
      <c r="I90" s="276">
        <v>0</v>
      </c>
      <c r="J90" s="277">
        <v>1</v>
      </c>
      <c r="K90" s="278">
        <v>35</v>
      </c>
      <c r="L90" s="276">
        <v>0</v>
      </c>
      <c r="M90" s="276">
        <v>0</v>
      </c>
      <c r="N90" s="276">
        <v>0</v>
      </c>
      <c r="O90" s="276">
        <v>0</v>
      </c>
      <c r="P90" s="276">
        <v>0</v>
      </c>
      <c r="Q90" s="276">
        <v>0</v>
      </c>
      <c r="R90" s="276">
        <v>0</v>
      </c>
      <c r="S90" s="276">
        <v>0</v>
      </c>
      <c r="T90" s="276">
        <v>0</v>
      </c>
      <c r="U90" s="276">
        <v>0</v>
      </c>
      <c r="V90" s="279">
        <f t="shared" si="4"/>
        <v>1</v>
      </c>
      <c r="W90" s="279">
        <f t="shared" si="4"/>
        <v>35</v>
      </c>
      <c r="X90" s="279">
        <f t="shared" si="4"/>
        <v>0</v>
      </c>
      <c r="Y90" s="280">
        <v>72544.86</v>
      </c>
    </row>
    <row r="91" spans="2:25">
      <c r="B91" s="218" t="s">
        <v>273</v>
      </c>
      <c r="C91" s="186" t="s">
        <v>536</v>
      </c>
      <c r="D91" s="186" t="s">
        <v>537</v>
      </c>
      <c r="E91" s="186" t="s">
        <v>538</v>
      </c>
      <c r="F91" s="186" t="s">
        <v>302</v>
      </c>
      <c r="G91" s="276">
        <v>0</v>
      </c>
      <c r="H91" s="276">
        <v>0</v>
      </c>
      <c r="I91" s="276">
        <v>0</v>
      </c>
      <c r="J91" s="277">
        <v>1</v>
      </c>
      <c r="K91" s="278">
        <v>35</v>
      </c>
      <c r="L91" s="276">
        <v>0</v>
      </c>
      <c r="M91" s="276">
        <v>0</v>
      </c>
      <c r="N91" s="276">
        <v>0</v>
      </c>
      <c r="O91" s="276">
        <v>0</v>
      </c>
      <c r="P91" s="276">
        <v>0</v>
      </c>
      <c r="Q91" s="276">
        <v>0</v>
      </c>
      <c r="R91" s="276">
        <v>0</v>
      </c>
      <c r="S91" s="276">
        <v>0</v>
      </c>
      <c r="T91" s="276">
        <v>0</v>
      </c>
      <c r="U91" s="276">
        <v>0</v>
      </c>
      <c r="V91" s="279">
        <f t="shared" si="4"/>
        <v>1</v>
      </c>
      <c r="W91" s="279">
        <f t="shared" si="4"/>
        <v>35</v>
      </c>
      <c r="X91" s="279">
        <f t="shared" si="4"/>
        <v>0</v>
      </c>
      <c r="Y91" s="280">
        <v>72257.700000000012</v>
      </c>
    </row>
    <row r="92" spans="2:25">
      <c r="B92" s="218" t="s">
        <v>273</v>
      </c>
      <c r="C92" s="186" t="s">
        <v>539</v>
      </c>
      <c r="D92" s="186" t="s">
        <v>540</v>
      </c>
      <c r="E92" s="186" t="s">
        <v>541</v>
      </c>
      <c r="F92" s="218" t="s">
        <v>302</v>
      </c>
      <c r="G92" s="276">
        <v>0</v>
      </c>
      <c r="H92" s="276">
        <v>0</v>
      </c>
      <c r="I92" s="276">
        <v>0</v>
      </c>
      <c r="J92" s="277">
        <v>1</v>
      </c>
      <c r="K92" s="278">
        <v>35</v>
      </c>
      <c r="L92" s="276">
        <v>0</v>
      </c>
      <c r="M92" s="276">
        <v>0</v>
      </c>
      <c r="N92" s="276">
        <v>0</v>
      </c>
      <c r="O92" s="276">
        <v>0</v>
      </c>
      <c r="P92" s="276">
        <v>0</v>
      </c>
      <c r="Q92" s="276">
        <v>0</v>
      </c>
      <c r="R92" s="276">
        <v>0</v>
      </c>
      <c r="S92" s="276">
        <v>0</v>
      </c>
      <c r="T92" s="276">
        <v>0</v>
      </c>
      <c r="U92" s="276">
        <v>0</v>
      </c>
      <c r="V92" s="279">
        <f t="shared" si="4"/>
        <v>1</v>
      </c>
      <c r="W92" s="279">
        <f t="shared" si="4"/>
        <v>35</v>
      </c>
      <c r="X92" s="279">
        <f t="shared" si="4"/>
        <v>0</v>
      </c>
      <c r="Y92" s="280">
        <v>64870.740000000005</v>
      </c>
    </row>
    <row r="93" spans="2:25">
      <c r="B93" s="218" t="s">
        <v>273</v>
      </c>
      <c r="C93" s="186" t="s">
        <v>542</v>
      </c>
      <c r="D93" s="186" t="s">
        <v>543</v>
      </c>
      <c r="E93" s="186" t="s">
        <v>544</v>
      </c>
      <c r="F93" s="186" t="s">
        <v>302</v>
      </c>
      <c r="G93" s="276">
        <v>0</v>
      </c>
      <c r="H93" s="276">
        <v>0</v>
      </c>
      <c r="I93" s="276">
        <v>0</v>
      </c>
      <c r="J93" s="277">
        <v>1</v>
      </c>
      <c r="K93" s="278">
        <v>35</v>
      </c>
      <c r="L93" s="276">
        <v>0</v>
      </c>
      <c r="M93" s="276">
        <v>0</v>
      </c>
      <c r="N93" s="276">
        <v>0</v>
      </c>
      <c r="O93" s="276">
        <v>0</v>
      </c>
      <c r="P93" s="276">
        <v>0</v>
      </c>
      <c r="Q93" s="276">
        <v>0</v>
      </c>
      <c r="R93" s="276">
        <v>0</v>
      </c>
      <c r="S93" s="276">
        <v>0</v>
      </c>
      <c r="T93" s="276">
        <v>0</v>
      </c>
      <c r="U93" s="276">
        <v>0</v>
      </c>
      <c r="V93" s="279">
        <f t="shared" si="4"/>
        <v>1</v>
      </c>
      <c r="W93" s="279">
        <f t="shared" si="4"/>
        <v>35</v>
      </c>
      <c r="X93" s="279">
        <f t="shared" si="4"/>
        <v>0</v>
      </c>
      <c r="Y93" s="280">
        <v>55820.399999999994</v>
      </c>
    </row>
    <row r="94" spans="2:25">
      <c r="B94" s="218" t="s">
        <v>273</v>
      </c>
      <c r="C94" s="186" t="s">
        <v>545</v>
      </c>
      <c r="D94" s="186" t="s">
        <v>546</v>
      </c>
      <c r="E94" s="186" t="s">
        <v>547</v>
      </c>
      <c r="F94" s="218" t="s">
        <v>302</v>
      </c>
      <c r="G94" s="276">
        <v>0</v>
      </c>
      <c r="H94" s="276">
        <v>0</v>
      </c>
      <c r="I94" s="276">
        <v>0</v>
      </c>
      <c r="J94" s="277">
        <v>1</v>
      </c>
      <c r="K94" s="278">
        <v>35</v>
      </c>
      <c r="L94" s="276">
        <v>0</v>
      </c>
      <c r="M94" s="276">
        <v>0</v>
      </c>
      <c r="N94" s="276">
        <v>0</v>
      </c>
      <c r="O94" s="276">
        <v>0</v>
      </c>
      <c r="P94" s="276">
        <v>0</v>
      </c>
      <c r="Q94" s="276">
        <v>0</v>
      </c>
      <c r="R94" s="276">
        <v>0</v>
      </c>
      <c r="S94" s="276">
        <v>0</v>
      </c>
      <c r="T94" s="276">
        <v>0</v>
      </c>
      <c r="U94" s="276">
        <v>0</v>
      </c>
      <c r="V94" s="279">
        <f t="shared" si="4"/>
        <v>1</v>
      </c>
      <c r="W94" s="279">
        <f t="shared" si="4"/>
        <v>35</v>
      </c>
      <c r="X94" s="279">
        <f t="shared" si="4"/>
        <v>0</v>
      </c>
      <c r="Y94" s="280">
        <v>55820.399999999994</v>
      </c>
    </row>
    <row r="95" spans="2:25">
      <c r="B95" s="218" t="s">
        <v>273</v>
      </c>
      <c r="C95" s="186" t="s">
        <v>548</v>
      </c>
      <c r="D95" s="186" t="s">
        <v>549</v>
      </c>
      <c r="E95" s="186" t="s">
        <v>550</v>
      </c>
      <c r="F95" s="186" t="s">
        <v>302</v>
      </c>
      <c r="G95" s="276">
        <v>0</v>
      </c>
      <c r="H95" s="276">
        <v>0</v>
      </c>
      <c r="I95" s="276">
        <v>0</v>
      </c>
      <c r="J95" s="277">
        <v>1</v>
      </c>
      <c r="K95" s="278">
        <v>35</v>
      </c>
      <c r="L95" s="276">
        <v>0</v>
      </c>
      <c r="M95" s="276">
        <v>0</v>
      </c>
      <c r="N95" s="276">
        <v>0</v>
      </c>
      <c r="O95" s="276">
        <v>0</v>
      </c>
      <c r="P95" s="276">
        <v>0</v>
      </c>
      <c r="Q95" s="276">
        <v>0</v>
      </c>
      <c r="R95" s="276">
        <v>0</v>
      </c>
      <c r="S95" s="276">
        <v>0</v>
      </c>
      <c r="T95" s="276">
        <v>0</v>
      </c>
      <c r="U95" s="276">
        <v>0</v>
      </c>
      <c r="V95" s="279">
        <f t="shared" ref="V95:X119" si="5">+S95+P95+M95+J95+G95</f>
        <v>1</v>
      </c>
      <c r="W95" s="279">
        <f t="shared" si="5"/>
        <v>35</v>
      </c>
      <c r="X95" s="279">
        <f t="shared" si="5"/>
        <v>0</v>
      </c>
      <c r="Y95" s="280">
        <v>71683.38</v>
      </c>
    </row>
    <row r="96" spans="2:25">
      <c r="B96" s="218" t="s">
        <v>273</v>
      </c>
      <c r="C96" s="186" t="s">
        <v>551</v>
      </c>
      <c r="D96" s="186" t="s">
        <v>552</v>
      </c>
      <c r="E96" s="186" t="s">
        <v>553</v>
      </c>
      <c r="F96" s="218" t="s">
        <v>302</v>
      </c>
      <c r="G96" s="276">
        <v>0</v>
      </c>
      <c r="H96" s="276">
        <v>0</v>
      </c>
      <c r="I96" s="276">
        <v>0</v>
      </c>
      <c r="J96" s="277">
        <v>1</v>
      </c>
      <c r="K96" s="278">
        <v>35</v>
      </c>
      <c r="L96" s="276">
        <v>0</v>
      </c>
      <c r="M96" s="276">
        <v>0</v>
      </c>
      <c r="N96" s="276">
        <v>0</v>
      </c>
      <c r="O96" s="276">
        <v>0</v>
      </c>
      <c r="P96" s="276">
        <v>0</v>
      </c>
      <c r="Q96" s="276">
        <v>0</v>
      </c>
      <c r="R96" s="276">
        <v>0</v>
      </c>
      <c r="S96" s="276">
        <v>0</v>
      </c>
      <c r="T96" s="276">
        <v>0</v>
      </c>
      <c r="U96" s="276">
        <v>0</v>
      </c>
      <c r="V96" s="279">
        <f t="shared" si="5"/>
        <v>1</v>
      </c>
      <c r="W96" s="279">
        <f t="shared" si="5"/>
        <v>35</v>
      </c>
      <c r="X96" s="279">
        <f t="shared" si="5"/>
        <v>0</v>
      </c>
      <c r="Y96" s="280">
        <v>71396.22</v>
      </c>
    </row>
    <row r="97" spans="2:25">
      <c r="B97" s="218" t="s">
        <v>273</v>
      </c>
      <c r="C97" s="186" t="s">
        <v>554</v>
      </c>
      <c r="D97" s="186" t="s">
        <v>555</v>
      </c>
      <c r="E97" s="186" t="s">
        <v>556</v>
      </c>
      <c r="F97" s="186" t="s">
        <v>302</v>
      </c>
      <c r="G97" s="276">
        <v>0</v>
      </c>
      <c r="H97" s="276">
        <v>0</v>
      </c>
      <c r="I97" s="276">
        <v>0</v>
      </c>
      <c r="J97" s="277">
        <v>1</v>
      </c>
      <c r="K97" s="278">
        <v>35</v>
      </c>
      <c r="L97" s="276">
        <v>0</v>
      </c>
      <c r="M97" s="276">
        <v>0</v>
      </c>
      <c r="N97" s="276">
        <v>0</v>
      </c>
      <c r="O97" s="276">
        <v>0</v>
      </c>
      <c r="P97" s="276">
        <v>0</v>
      </c>
      <c r="Q97" s="276">
        <v>0</v>
      </c>
      <c r="R97" s="276">
        <v>0</v>
      </c>
      <c r="S97" s="276">
        <v>0</v>
      </c>
      <c r="T97" s="276">
        <v>0</v>
      </c>
      <c r="U97" s="276">
        <v>0</v>
      </c>
      <c r="V97" s="279">
        <f t="shared" si="5"/>
        <v>1</v>
      </c>
      <c r="W97" s="279">
        <f t="shared" si="5"/>
        <v>35</v>
      </c>
      <c r="X97" s="279">
        <f t="shared" si="5"/>
        <v>0</v>
      </c>
      <c r="Y97" s="280">
        <v>71109.06</v>
      </c>
    </row>
    <row r="98" spans="2:25">
      <c r="B98" s="218" t="s">
        <v>273</v>
      </c>
      <c r="C98" s="186" t="s">
        <v>557</v>
      </c>
      <c r="D98" s="186" t="s">
        <v>558</v>
      </c>
      <c r="E98" s="186" t="s">
        <v>559</v>
      </c>
      <c r="F98" s="218" t="s">
        <v>302</v>
      </c>
      <c r="G98" s="276">
        <v>0</v>
      </c>
      <c r="H98" s="276">
        <v>0</v>
      </c>
      <c r="I98" s="276">
        <v>0</v>
      </c>
      <c r="J98" s="277">
        <v>1</v>
      </c>
      <c r="K98" s="278">
        <v>35</v>
      </c>
      <c r="L98" s="276">
        <v>0</v>
      </c>
      <c r="M98" s="276">
        <v>0</v>
      </c>
      <c r="N98" s="276">
        <v>0</v>
      </c>
      <c r="O98" s="276">
        <v>0</v>
      </c>
      <c r="P98" s="276">
        <v>0</v>
      </c>
      <c r="Q98" s="276">
        <v>0</v>
      </c>
      <c r="R98" s="276">
        <v>0</v>
      </c>
      <c r="S98" s="276">
        <v>0</v>
      </c>
      <c r="T98" s="276">
        <v>0</v>
      </c>
      <c r="U98" s="276">
        <v>0</v>
      </c>
      <c r="V98" s="279">
        <f t="shared" si="5"/>
        <v>1</v>
      </c>
      <c r="W98" s="279">
        <f t="shared" si="5"/>
        <v>35</v>
      </c>
      <c r="X98" s="279">
        <f t="shared" si="5"/>
        <v>0</v>
      </c>
      <c r="Y98" s="280">
        <v>64870.740000000005</v>
      </c>
    </row>
    <row r="99" spans="2:25">
      <c r="B99" s="218" t="s">
        <v>273</v>
      </c>
      <c r="C99" s="186" t="s">
        <v>560</v>
      </c>
      <c r="D99" s="186" t="s">
        <v>561</v>
      </c>
      <c r="E99" s="186" t="s">
        <v>562</v>
      </c>
      <c r="F99" s="186" t="s">
        <v>302</v>
      </c>
      <c r="G99" s="276">
        <v>0</v>
      </c>
      <c r="H99" s="276">
        <v>0</v>
      </c>
      <c r="I99" s="276">
        <v>0</v>
      </c>
      <c r="J99" s="277">
        <v>1</v>
      </c>
      <c r="K99" s="278">
        <v>35</v>
      </c>
      <c r="L99" s="276">
        <v>0</v>
      </c>
      <c r="M99" s="276">
        <v>0</v>
      </c>
      <c r="N99" s="276">
        <v>0</v>
      </c>
      <c r="O99" s="276">
        <v>0</v>
      </c>
      <c r="P99" s="276">
        <v>0</v>
      </c>
      <c r="Q99" s="276">
        <v>0</v>
      </c>
      <c r="R99" s="276">
        <v>0</v>
      </c>
      <c r="S99" s="276">
        <v>0</v>
      </c>
      <c r="T99" s="276">
        <v>0</v>
      </c>
      <c r="U99" s="276">
        <v>0</v>
      </c>
      <c r="V99" s="279">
        <f t="shared" si="5"/>
        <v>1</v>
      </c>
      <c r="W99" s="279">
        <f t="shared" si="5"/>
        <v>35</v>
      </c>
      <c r="X99" s="279">
        <f t="shared" si="5"/>
        <v>0</v>
      </c>
      <c r="Y99" s="280">
        <v>72544.86</v>
      </c>
    </row>
    <row r="100" spans="2:25">
      <c r="B100" s="218" t="s">
        <v>273</v>
      </c>
      <c r="C100" s="186" t="s">
        <v>563</v>
      </c>
      <c r="D100" s="186" t="s">
        <v>564</v>
      </c>
      <c r="E100" s="186" t="s">
        <v>565</v>
      </c>
      <c r="F100" s="218" t="s">
        <v>302</v>
      </c>
      <c r="G100" s="276">
        <v>0</v>
      </c>
      <c r="H100" s="276">
        <v>0</v>
      </c>
      <c r="I100" s="276">
        <v>0</v>
      </c>
      <c r="J100" s="277">
        <v>1</v>
      </c>
      <c r="K100" s="278">
        <v>35</v>
      </c>
      <c r="L100" s="276">
        <v>0</v>
      </c>
      <c r="M100" s="276">
        <v>0</v>
      </c>
      <c r="N100" s="276">
        <v>0</v>
      </c>
      <c r="O100" s="276">
        <v>0</v>
      </c>
      <c r="P100" s="276">
        <v>0</v>
      </c>
      <c r="Q100" s="276">
        <v>0</v>
      </c>
      <c r="R100" s="276">
        <v>0</v>
      </c>
      <c r="S100" s="276">
        <v>0</v>
      </c>
      <c r="T100" s="276">
        <v>0</v>
      </c>
      <c r="U100" s="276">
        <v>0</v>
      </c>
      <c r="V100" s="279">
        <f t="shared" si="5"/>
        <v>1</v>
      </c>
      <c r="W100" s="279">
        <f t="shared" si="5"/>
        <v>35</v>
      </c>
      <c r="X100" s="279">
        <f t="shared" si="5"/>
        <v>0</v>
      </c>
      <c r="Y100" s="280">
        <v>67468.08</v>
      </c>
    </row>
    <row r="101" spans="2:25">
      <c r="B101" s="218" t="s">
        <v>273</v>
      </c>
      <c r="C101" s="186" t="s">
        <v>566</v>
      </c>
      <c r="D101" s="186" t="s">
        <v>567</v>
      </c>
      <c r="E101" s="186" t="s">
        <v>568</v>
      </c>
      <c r="F101" s="186" t="s">
        <v>302</v>
      </c>
      <c r="G101" s="276">
        <v>0</v>
      </c>
      <c r="H101" s="276">
        <v>0</v>
      </c>
      <c r="I101" s="276">
        <v>0</v>
      </c>
      <c r="J101" s="277">
        <v>1</v>
      </c>
      <c r="K101" s="278">
        <v>35</v>
      </c>
      <c r="L101" s="276">
        <v>0</v>
      </c>
      <c r="M101" s="276">
        <v>0</v>
      </c>
      <c r="N101" s="276">
        <v>0</v>
      </c>
      <c r="O101" s="276">
        <v>0</v>
      </c>
      <c r="P101" s="276">
        <v>0</v>
      </c>
      <c r="Q101" s="276">
        <v>0</v>
      </c>
      <c r="R101" s="276">
        <v>0</v>
      </c>
      <c r="S101" s="276">
        <v>0</v>
      </c>
      <c r="T101" s="276">
        <v>0</v>
      </c>
      <c r="U101" s="276">
        <v>0</v>
      </c>
      <c r="V101" s="279">
        <f t="shared" si="5"/>
        <v>1</v>
      </c>
      <c r="W101" s="279">
        <f t="shared" si="5"/>
        <v>35</v>
      </c>
      <c r="X101" s="279">
        <f t="shared" si="5"/>
        <v>0</v>
      </c>
      <c r="Y101" s="280">
        <v>70534.740000000005</v>
      </c>
    </row>
    <row r="102" spans="2:25">
      <c r="B102" s="218" t="s">
        <v>273</v>
      </c>
      <c r="C102" s="186" t="s">
        <v>569</v>
      </c>
      <c r="D102" s="186" t="s">
        <v>570</v>
      </c>
      <c r="E102" s="186" t="s">
        <v>571</v>
      </c>
      <c r="F102" s="218" t="s">
        <v>302</v>
      </c>
      <c r="G102" s="276">
        <v>0</v>
      </c>
      <c r="H102" s="276">
        <v>0</v>
      </c>
      <c r="I102" s="276">
        <v>0</v>
      </c>
      <c r="J102" s="277">
        <v>1</v>
      </c>
      <c r="K102" s="278">
        <v>35</v>
      </c>
      <c r="L102" s="276">
        <v>0</v>
      </c>
      <c r="M102" s="276">
        <v>0</v>
      </c>
      <c r="N102" s="276">
        <v>0</v>
      </c>
      <c r="O102" s="276">
        <v>0</v>
      </c>
      <c r="P102" s="276">
        <v>0</v>
      </c>
      <c r="Q102" s="276">
        <v>0</v>
      </c>
      <c r="R102" s="276">
        <v>0</v>
      </c>
      <c r="S102" s="276">
        <v>0</v>
      </c>
      <c r="T102" s="276">
        <v>0</v>
      </c>
      <c r="U102" s="276">
        <v>0</v>
      </c>
      <c r="V102" s="279">
        <f t="shared" si="5"/>
        <v>1</v>
      </c>
      <c r="W102" s="279">
        <f t="shared" si="5"/>
        <v>35</v>
      </c>
      <c r="X102" s="279">
        <f t="shared" si="5"/>
        <v>0</v>
      </c>
      <c r="Y102" s="280">
        <v>70534.740000000005</v>
      </c>
    </row>
    <row r="103" spans="2:25">
      <c r="B103" s="218" t="s">
        <v>273</v>
      </c>
      <c r="C103" s="186" t="s">
        <v>572</v>
      </c>
      <c r="D103" s="186" t="s">
        <v>573</v>
      </c>
      <c r="E103" s="186" t="s">
        <v>574</v>
      </c>
      <c r="F103" s="186" t="s">
        <v>302</v>
      </c>
      <c r="G103" s="276">
        <v>0</v>
      </c>
      <c r="H103" s="276">
        <v>0</v>
      </c>
      <c r="I103" s="276">
        <v>0</v>
      </c>
      <c r="J103" s="277">
        <v>1</v>
      </c>
      <c r="K103" s="278">
        <v>35</v>
      </c>
      <c r="L103" s="276">
        <v>0</v>
      </c>
      <c r="M103" s="276">
        <v>0</v>
      </c>
      <c r="N103" s="276">
        <v>0</v>
      </c>
      <c r="O103" s="276">
        <v>0</v>
      </c>
      <c r="P103" s="276">
        <v>0</v>
      </c>
      <c r="Q103" s="276">
        <v>0</v>
      </c>
      <c r="R103" s="276">
        <v>0</v>
      </c>
      <c r="S103" s="276">
        <v>0</v>
      </c>
      <c r="T103" s="276">
        <v>0</v>
      </c>
      <c r="U103" s="276">
        <v>0</v>
      </c>
      <c r="V103" s="279">
        <f>+S103+P103+M103+J103+G103</f>
        <v>1</v>
      </c>
      <c r="W103" s="279">
        <f t="shared" si="5"/>
        <v>35</v>
      </c>
      <c r="X103" s="279">
        <f t="shared" si="5"/>
        <v>0</v>
      </c>
      <c r="Y103" s="280">
        <v>70534.740000000005</v>
      </c>
    </row>
    <row r="104" spans="2:25">
      <c r="B104" s="218" t="s">
        <v>273</v>
      </c>
      <c r="C104" s="186" t="s">
        <v>575</v>
      </c>
      <c r="D104" s="186" t="s">
        <v>576</v>
      </c>
      <c r="E104" s="186" t="s">
        <v>577</v>
      </c>
      <c r="F104" s="218" t="s">
        <v>302</v>
      </c>
      <c r="G104" s="276">
        <v>0</v>
      </c>
      <c r="H104" s="276">
        <v>0</v>
      </c>
      <c r="I104" s="276">
        <v>0</v>
      </c>
      <c r="J104" s="277">
        <v>1</v>
      </c>
      <c r="K104" s="278">
        <v>35</v>
      </c>
      <c r="L104" s="276">
        <v>0</v>
      </c>
      <c r="M104" s="276">
        <v>0</v>
      </c>
      <c r="N104" s="276">
        <v>0</v>
      </c>
      <c r="O104" s="276">
        <v>0</v>
      </c>
      <c r="P104" s="276">
        <v>0</v>
      </c>
      <c r="Q104" s="276">
        <v>0</v>
      </c>
      <c r="R104" s="276">
        <v>0</v>
      </c>
      <c r="S104" s="276">
        <v>0</v>
      </c>
      <c r="T104" s="276">
        <v>0</v>
      </c>
      <c r="U104" s="276">
        <v>0</v>
      </c>
      <c r="V104" s="279">
        <f t="shared" si="5"/>
        <v>1</v>
      </c>
      <c r="W104" s="279">
        <f t="shared" si="5"/>
        <v>35</v>
      </c>
      <c r="X104" s="279">
        <f t="shared" si="5"/>
        <v>0</v>
      </c>
      <c r="Y104" s="280">
        <v>70534.740000000005</v>
      </c>
    </row>
    <row r="105" spans="2:25">
      <c r="B105" s="218" t="s">
        <v>273</v>
      </c>
      <c r="C105" s="186" t="s">
        <v>578</v>
      </c>
      <c r="D105" s="186" t="s">
        <v>579</v>
      </c>
      <c r="E105" s="186" t="s">
        <v>580</v>
      </c>
      <c r="F105" s="186" t="s">
        <v>302</v>
      </c>
      <c r="G105" s="276">
        <v>0</v>
      </c>
      <c r="H105" s="276">
        <v>0</v>
      </c>
      <c r="I105" s="276">
        <v>0</v>
      </c>
      <c r="J105" s="277">
        <v>1</v>
      </c>
      <c r="K105" s="278">
        <v>35</v>
      </c>
      <c r="L105" s="276">
        <v>0</v>
      </c>
      <c r="M105" s="276">
        <v>0</v>
      </c>
      <c r="N105" s="276">
        <v>0</v>
      </c>
      <c r="O105" s="276">
        <v>0</v>
      </c>
      <c r="P105" s="276">
        <v>0</v>
      </c>
      <c r="Q105" s="276">
        <v>0</v>
      </c>
      <c r="R105" s="276">
        <v>0</v>
      </c>
      <c r="S105" s="276">
        <v>0</v>
      </c>
      <c r="T105" s="276">
        <v>0</v>
      </c>
      <c r="U105" s="276">
        <v>0</v>
      </c>
      <c r="V105" s="279">
        <f t="shared" si="5"/>
        <v>1</v>
      </c>
      <c r="W105" s="279">
        <f t="shared" si="5"/>
        <v>35</v>
      </c>
      <c r="X105" s="279">
        <f t="shared" si="5"/>
        <v>0</v>
      </c>
      <c r="Y105" s="280">
        <v>72544.86</v>
      </c>
    </row>
    <row r="106" spans="2:25">
      <c r="B106" s="218" t="s">
        <v>273</v>
      </c>
      <c r="C106" s="186" t="s">
        <v>581</v>
      </c>
      <c r="D106" s="186" t="s">
        <v>582</v>
      </c>
      <c r="E106" s="186" t="s">
        <v>583</v>
      </c>
      <c r="F106" s="218" t="s">
        <v>302</v>
      </c>
      <c r="G106" s="276">
        <v>0</v>
      </c>
      <c r="H106" s="276">
        <v>0</v>
      </c>
      <c r="I106" s="276">
        <v>0</v>
      </c>
      <c r="J106" s="277">
        <v>1</v>
      </c>
      <c r="K106" s="278">
        <v>35</v>
      </c>
      <c r="L106" s="276">
        <v>0</v>
      </c>
      <c r="M106" s="276">
        <v>0</v>
      </c>
      <c r="N106" s="276">
        <v>0</v>
      </c>
      <c r="O106" s="276">
        <v>0</v>
      </c>
      <c r="P106" s="276">
        <v>0</v>
      </c>
      <c r="Q106" s="276">
        <v>0</v>
      </c>
      <c r="R106" s="276">
        <v>0</v>
      </c>
      <c r="S106" s="276">
        <v>0</v>
      </c>
      <c r="T106" s="276">
        <v>0</v>
      </c>
      <c r="U106" s="276">
        <v>0</v>
      </c>
      <c r="V106" s="279">
        <f t="shared" si="5"/>
        <v>1</v>
      </c>
      <c r="W106" s="279">
        <f t="shared" si="5"/>
        <v>35</v>
      </c>
      <c r="X106" s="279">
        <f t="shared" si="5"/>
        <v>0</v>
      </c>
      <c r="Y106" s="280">
        <v>70821.899999999994</v>
      </c>
    </row>
    <row r="107" spans="2:25">
      <c r="B107" s="218" t="s">
        <v>273</v>
      </c>
      <c r="C107" s="186" t="s">
        <v>584</v>
      </c>
      <c r="D107" s="186" t="s">
        <v>585</v>
      </c>
      <c r="E107" s="186" t="s">
        <v>586</v>
      </c>
      <c r="F107" s="186" t="s">
        <v>302</v>
      </c>
      <c r="G107" s="276">
        <v>0</v>
      </c>
      <c r="H107" s="276">
        <v>0</v>
      </c>
      <c r="I107" s="276">
        <v>0</v>
      </c>
      <c r="J107" s="277">
        <v>1</v>
      </c>
      <c r="K107" s="278">
        <v>35</v>
      </c>
      <c r="L107" s="276">
        <v>0</v>
      </c>
      <c r="M107" s="276">
        <v>0</v>
      </c>
      <c r="N107" s="276">
        <v>0</v>
      </c>
      <c r="O107" s="276">
        <v>0</v>
      </c>
      <c r="P107" s="276">
        <v>0</v>
      </c>
      <c r="Q107" s="276">
        <v>0</v>
      </c>
      <c r="R107" s="276">
        <v>0</v>
      </c>
      <c r="S107" s="276">
        <v>0</v>
      </c>
      <c r="T107" s="276">
        <v>0</v>
      </c>
      <c r="U107" s="276">
        <v>0</v>
      </c>
      <c r="V107" s="279">
        <f t="shared" si="5"/>
        <v>1</v>
      </c>
      <c r="W107" s="279">
        <f t="shared" si="5"/>
        <v>35</v>
      </c>
      <c r="X107" s="279">
        <f t="shared" si="5"/>
        <v>0</v>
      </c>
      <c r="Y107" s="280">
        <v>70534.740000000005</v>
      </c>
    </row>
    <row r="108" spans="2:25">
      <c r="B108" s="218" t="s">
        <v>273</v>
      </c>
      <c r="C108" s="186" t="s">
        <v>587</v>
      </c>
      <c r="D108" s="186" t="s">
        <v>588</v>
      </c>
      <c r="E108" s="186" t="s">
        <v>589</v>
      </c>
      <c r="F108" s="218" t="s">
        <v>302</v>
      </c>
      <c r="G108" s="276">
        <v>0</v>
      </c>
      <c r="H108" s="276">
        <v>0</v>
      </c>
      <c r="I108" s="276">
        <v>0</v>
      </c>
      <c r="J108" s="277">
        <v>1</v>
      </c>
      <c r="K108" s="278">
        <v>35</v>
      </c>
      <c r="L108" s="276">
        <v>0</v>
      </c>
      <c r="M108" s="276">
        <v>0</v>
      </c>
      <c r="N108" s="276">
        <v>0</v>
      </c>
      <c r="O108" s="276">
        <v>0</v>
      </c>
      <c r="P108" s="276">
        <v>0</v>
      </c>
      <c r="Q108" s="276">
        <v>0</v>
      </c>
      <c r="R108" s="276">
        <v>0</v>
      </c>
      <c r="S108" s="276">
        <v>0</v>
      </c>
      <c r="T108" s="276">
        <v>0</v>
      </c>
      <c r="U108" s="276">
        <v>0</v>
      </c>
      <c r="V108" s="279">
        <f t="shared" si="5"/>
        <v>1</v>
      </c>
      <c r="W108" s="279">
        <f t="shared" si="5"/>
        <v>35</v>
      </c>
      <c r="X108" s="279">
        <f t="shared" si="5"/>
        <v>0</v>
      </c>
      <c r="Y108" s="280">
        <v>70534.740000000005</v>
      </c>
    </row>
    <row r="109" spans="2:25">
      <c r="B109" s="218" t="s">
        <v>273</v>
      </c>
      <c r="C109" s="186" t="s">
        <v>590</v>
      </c>
      <c r="D109" s="186" t="s">
        <v>591</v>
      </c>
      <c r="E109" s="186" t="s">
        <v>592</v>
      </c>
      <c r="F109" s="186" t="s">
        <v>302</v>
      </c>
      <c r="G109" s="276">
        <v>0</v>
      </c>
      <c r="H109" s="276">
        <v>0</v>
      </c>
      <c r="I109" s="276">
        <v>0</v>
      </c>
      <c r="J109" s="277">
        <v>1</v>
      </c>
      <c r="K109" s="278">
        <v>35</v>
      </c>
      <c r="L109" s="276">
        <v>0</v>
      </c>
      <c r="M109" s="276">
        <v>0</v>
      </c>
      <c r="N109" s="276">
        <v>0</v>
      </c>
      <c r="O109" s="276">
        <v>0</v>
      </c>
      <c r="P109" s="276">
        <v>0</v>
      </c>
      <c r="Q109" s="276">
        <v>0</v>
      </c>
      <c r="R109" s="276">
        <v>0</v>
      </c>
      <c r="S109" s="276">
        <v>0</v>
      </c>
      <c r="T109" s="276">
        <v>0</v>
      </c>
      <c r="U109" s="276">
        <v>0</v>
      </c>
      <c r="V109" s="279">
        <f t="shared" si="5"/>
        <v>1</v>
      </c>
      <c r="W109" s="279">
        <f t="shared" si="5"/>
        <v>35</v>
      </c>
      <c r="X109" s="279">
        <f t="shared" si="5"/>
        <v>0</v>
      </c>
      <c r="Y109" s="280">
        <v>70821.899999999994</v>
      </c>
    </row>
    <row r="110" spans="2:25">
      <c r="B110" s="218" t="s">
        <v>273</v>
      </c>
      <c r="C110" s="186" t="s">
        <v>593</v>
      </c>
      <c r="D110" s="186" t="s">
        <v>594</v>
      </c>
      <c r="E110" s="186" t="s">
        <v>595</v>
      </c>
      <c r="F110" s="218" t="s">
        <v>302</v>
      </c>
      <c r="G110" s="276">
        <v>0</v>
      </c>
      <c r="H110" s="276">
        <v>0</v>
      </c>
      <c r="I110" s="276">
        <v>0</v>
      </c>
      <c r="J110" s="277">
        <v>1</v>
      </c>
      <c r="K110" s="278">
        <v>35</v>
      </c>
      <c r="L110" s="276">
        <v>0</v>
      </c>
      <c r="M110" s="276">
        <v>0</v>
      </c>
      <c r="N110" s="276">
        <v>0</v>
      </c>
      <c r="O110" s="276">
        <v>0</v>
      </c>
      <c r="P110" s="276">
        <v>0</v>
      </c>
      <c r="Q110" s="276">
        <v>0</v>
      </c>
      <c r="R110" s="276">
        <v>0</v>
      </c>
      <c r="S110" s="276">
        <v>0</v>
      </c>
      <c r="T110" s="276">
        <v>0</v>
      </c>
      <c r="U110" s="276">
        <v>0</v>
      </c>
      <c r="V110" s="279">
        <f t="shared" si="5"/>
        <v>1</v>
      </c>
      <c r="W110" s="279">
        <f t="shared" si="5"/>
        <v>35</v>
      </c>
      <c r="X110" s="279">
        <f t="shared" si="5"/>
        <v>0</v>
      </c>
      <c r="Y110" s="280">
        <v>72257.700000000012</v>
      </c>
    </row>
    <row r="111" spans="2:25">
      <c r="B111" s="218" t="s">
        <v>273</v>
      </c>
      <c r="C111" s="186" t="s">
        <v>596</v>
      </c>
      <c r="D111" s="186" t="s">
        <v>597</v>
      </c>
      <c r="E111" s="186" t="s">
        <v>598</v>
      </c>
      <c r="F111" s="186" t="s">
        <v>302</v>
      </c>
      <c r="G111" s="276">
        <v>0</v>
      </c>
      <c r="H111" s="276">
        <v>0</v>
      </c>
      <c r="I111" s="276">
        <v>0</v>
      </c>
      <c r="J111" s="277">
        <v>1</v>
      </c>
      <c r="K111" s="278">
        <v>35</v>
      </c>
      <c r="L111" s="276">
        <v>0</v>
      </c>
      <c r="M111" s="276">
        <v>0</v>
      </c>
      <c r="N111" s="276">
        <v>0</v>
      </c>
      <c r="O111" s="276">
        <v>0</v>
      </c>
      <c r="P111" s="276">
        <v>0</v>
      </c>
      <c r="Q111" s="276">
        <v>0</v>
      </c>
      <c r="R111" s="276">
        <v>0</v>
      </c>
      <c r="S111" s="276">
        <v>0</v>
      </c>
      <c r="T111" s="276">
        <v>0</v>
      </c>
      <c r="U111" s="276">
        <v>0</v>
      </c>
      <c r="V111" s="279">
        <f t="shared" si="5"/>
        <v>1</v>
      </c>
      <c r="W111" s="279">
        <f t="shared" si="5"/>
        <v>35</v>
      </c>
      <c r="X111" s="279">
        <f t="shared" si="5"/>
        <v>0</v>
      </c>
      <c r="Y111" s="280">
        <v>72544.86</v>
      </c>
    </row>
    <row r="112" spans="2:25">
      <c r="B112" s="218" t="s">
        <v>273</v>
      </c>
      <c r="C112" s="186" t="s">
        <v>599</v>
      </c>
      <c r="D112" s="186" t="s">
        <v>600</v>
      </c>
      <c r="E112" s="186" t="s">
        <v>601</v>
      </c>
      <c r="F112" s="218" t="s">
        <v>302</v>
      </c>
      <c r="G112" s="276">
        <v>0</v>
      </c>
      <c r="H112" s="276">
        <v>0</v>
      </c>
      <c r="I112" s="276">
        <v>0</v>
      </c>
      <c r="J112" s="277">
        <v>1</v>
      </c>
      <c r="K112" s="278">
        <v>35</v>
      </c>
      <c r="L112" s="276">
        <v>0</v>
      </c>
      <c r="M112" s="276">
        <v>0</v>
      </c>
      <c r="N112" s="276">
        <v>0</v>
      </c>
      <c r="O112" s="276">
        <v>0</v>
      </c>
      <c r="P112" s="276">
        <v>0</v>
      </c>
      <c r="Q112" s="276">
        <v>0</v>
      </c>
      <c r="R112" s="276">
        <v>0</v>
      </c>
      <c r="S112" s="276">
        <v>0</v>
      </c>
      <c r="T112" s="276">
        <v>0</v>
      </c>
      <c r="U112" s="276">
        <v>0</v>
      </c>
      <c r="V112" s="279">
        <f t="shared" si="5"/>
        <v>1</v>
      </c>
      <c r="W112" s="279">
        <f t="shared" si="5"/>
        <v>35</v>
      </c>
      <c r="X112" s="279">
        <f t="shared" si="5"/>
        <v>0</v>
      </c>
      <c r="Y112" s="280">
        <v>72544.86</v>
      </c>
    </row>
    <row r="113" spans="2:25">
      <c r="B113" s="218" t="s">
        <v>273</v>
      </c>
      <c r="C113" s="186" t="s">
        <v>602</v>
      </c>
      <c r="D113" s="186" t="s">
        <v>603</v>
      </c>
      <c r="E113" s="186" t="s">
        <v>604</v>
      </c>
      <c r="F113" s="186" t="s">
        <v>302</v>
      </c>
      <c r="G113" s="276">
        <v>0</v>
      </c>
      <c r="H113" s="276">
        <v>0</v>
      </c>
      <c r="I113" s="276">
        <v>0</v>
      </c>
      <c r="J113" s="277">
        <v>1</v>
      </c>
      <c r="K113" s="278">
        <v>35</v>
      </c>
      <c r="L113" s="276">
        <v>0</v>
      </c>
      <c r="M113" s="276">
        <v>0</v>
      </c>
      <c r="N113" s="276">
        <v>0</v>
      </c>
      <c r="O113" s="276">
        <v>0</v>
      </c>
      <c r="P113" s="276">
        <v>0</v>
      </c>
      <c r="Q113" s="276">
        <v>0</v>
      </c>
      <c r="R113" s="276">
        <v>0</v>
      </c>
      <c r="S113" s="276">
        <v>0</v>
      </c>
      <c r="T113" s="276">
        <v>0</v>
      </c>
      <c r="U113" s="276">
        <v>0</v>
      </c>
      <c r="V113" s="279">
        <f t="shared" si="5"/>
        <v>1</v>
      </c>
      <c r="W113" s="279">
        <f t="shared" si="5"/>
        <v>35</v>
      </c>
      <c r="X113" s="279">
        <f t="shared" si="5"/>
        <v>0</v>
      </c>
      <c r="Y113" s="280">
        <v>71970.540000000008</v>
      </c>
    </row>
    <row r="114" spans="2:25">
      <c r="B114" s="218" t="s">
        <v>273</v>
      </c>
      <c r="C114" s="186" t="s">
        <v>605</v>
      </c>
      <c r="D114" s="186" t="s">
        <v>606</v>
      </c>
      <c r="E114" s="186" t="s">
        <v>607</v>
      </c>
      <c r="F114" s="218" t="s">
        <v>302</v>
      </c>
      <c r="G114" s="276">
        <v>0</v>
      </c>
      <c r="H114" s="276">
        <v>0</v>
      </c>
      <c r="I114" s="276">
        <v>0</v>
      </c>
      <c r="J114" s="277">
        <v>1</v>
      </c>
      <c r="K114" s="278">
        <v>35</v>
      </c>
      <c r="L114" s="276">
        <v>0</v>
      </c>
      <c r="M114" s="276">
        <v>0</v>
      </c>
      <c r="N114" s="276">
        <v>0</v>
      </c>
      <c r="O114" s="276">
        <v>0</v>
      </c>
      <c r="P114" s="276">
        <v>0</v>
      </c>
      <c r="Q114" s="276">
        <v>0</v>
      </c>
      <c r="R114" s="276">
        <v>0</v>
      </c>
      <c r="S114" s="276">
        <v>0</v>
      </c>
      <c r="T114" s="276">
        <v>0</v>
      </c>
      <c r="U114" s="276">
        <v>0</v>
      </c>
      <c r="V114" s="279">
        <f t="shared" si="5"/>
        <v>1</v>
      </c>
      <c r="W114" s="279">
        <f t="shared" si="5"/>
        <v>35</v>
      </c>
      <c r="X114" s="279">
        <f t="shared" si="5"/>
        <v>0</v>
      </c>
      <c r="Y114" s="280">
        <v>74865.42</v>
      </c>
    </row>
    <row r="115" spans="2:25">
      <c r="B115" s="218" t="s">
        <v>273</v>
      </c>
      <c r="C115" s="186" t="s">
        <v>608</v>
      </c>
      <c r="D115" s="186" t="s">
        <v>609</v>
      </c>
      <c r="E115" s="186" t="s">
        <v>610</v>
      </c>
      <c r="F115" s="186" t="s">
        <v>302</v>
      </c>
      <c r="G115" s="276">
        <v>0</v>
      </c>
      <c r="H115" s="276">
        <v>0</v>
      </c>
      <c r="I115" s="276">
        <v>0</v>
      </c>
      <c r="J115" s="277">
        <v>1</v>
      </c>
      <c r="K115" s="278">
        <v>35</v>
      </c>
      <c r="L115" s="276">
        <v>0</v>
      </c>
      <c r="M115" s="276">
        <v>0</v>
      </c>
      <c r="N115" s="276">
        <v>0</v>
      </c>
      <c r="O115" s="276">
        <v>0</v>
      </c>
      <c r="P115" s="276">
        <v>0</v>
      </c>
      <c r="Q115" s="276">
        <v>0</v>
      </c>
      <c r="R115" s="276">
        <v>0</v>
      </c>
      <c r="S115" s="276">
        <v>0</v>
      </c>
      <c r="T115" s="276">
        <v>0</v>
      </c>
      <c r="U115" s="276">
        <v>0</v>
      </c>
      <c r="V115" s="279">
        <f t="shared" si="5"/>
        <v>1</v>
      </c>
      <c r="W115" s="279">
        <f t="shared" si="5"/>
        <v>35</v>
      </c>
      <c r="X115" s="279">
        <f t="shared" si="5"/>
        <v>0</v>
      </c>
      <c r="Y115" s="280">
        <v>71109.06</v>
      </c>
    </row>
    <row r="116" spans="2:25">
      <c r="B116" s="218" t="s">
        <v>273</v>
      </c>
      <c r="C116" s="186" t="s">
        <v>611</v>
      </c>
      <c r="D116" s="186" t="s">
        <v>612</v>
      </c>
      <c r="E116" s="186" t="s">
        <v>613</v>
      </c>
      <c r="F116" s="218" t="s">
        <v>302</v>
      </c>
      <c r="G116" s="276">
        <v>0</v>
      </c>
      <c r="H116" s="276">
        <v>0</v>
      </c>
      <c r="I116" s="276">
        <v>0</v>
      </c>
      <c r="J116" s="277">
        <v>1</v>
      </c>
      <c r="K116" s="278">
        <v>35</v>
      </c>
      <c r="L116" s="276">
        <v>0</v>
      </c>
      <c r="M116" s="276">
        <v>0</v>
      </c>
      <c r="N116" s="276">
        <v>0</v>
      </c>
      <c r="O116" s="276">
        <v>0</v>
      </c>
      <c r="P116" s="276">
        <v>0</v>
      </c>
      <c r="Q116" s="276">
        <v>0</v>
      </c>
      <c r="R116" s="276">
        <v>0</v>
      </c>
      <c r="S116" s="276">
        <v>0</v>
      </c>
      <c r="T116" s="276">
        <v>0</v>
      </c>
      <c r="U116" s="276">
        <v>0</v>
      </c>
      <c r="V116" s="279">
        <f t="shared" si="5"/>
        <v>1</v>
      </c>
      <c r="W116" s="279">
        <f t="shared" si="5"/>
        <v>35</v>
      </c>
      <c r="X116" s="279">
        <f t="shared" si="5"/>
        <v>0</v>
      </c>
      <c r="Y116" s="280">
        <v>55820.399999999994</v>
      </c>
    </row>
    <row r="117" spans="2:25">
      <c r="B117" s="218" t="s">
        <v>273</v>
      </c>
      <c r="C117" s="186" t="s">
        <v>614</v>
      </c>
      <c r="D117" s="186" t="s">
        <v>615</v>
      </c>
      <c r="E117" s="186" t="s">
        <v>616</v>
      </c>
      <c r="F117" s="186" t="s">
        <v>302</v>
      </c>
      <c r="G117" s="276">
        <v>0</v>
      </c>
      <c r="H117" s="276">
        <v>0</v>
      </c>
      <c r="I117" s="276">
        <v>0</v>
      </c>
      <c r="J117" s="277">
        <v>1</v>
      </c>
      <c r="K117" s="278">
        <v>35</v>
      </c>
      <c r="L117" s="276">
        <v>0</v>
      </c>
      <c r="M117" s="276">
        <v>0</v>
      </c>
      <c r="N117" s="276">
        <v>0</v>
      </c>
      <c r="O117" s="276">
        <v>0</v>
      </c>
      <c r="P117" s="276">
        <v>0</v>
      </c>
      <c r="Q117" s="276">
        <v>0</v>
      </c>
      <c r="R117" s="276">
        <v>0</v>
      </c>
      <c r="S117" s="276">
        <v>0</v>
      </c>
      <c r="T117" s="276">
        <v>0</v>
      </c>
      <c r="U117" s="276">
        <v>0</v>
      </c>
      <c r="V117" s="279">
        <f t="shared" si="5"/>
        <v>1</v>
      </c>
      <c r="W117" s="279">
        <f t="shared" si="5"/>
        <v>35</v>
      </c>
      <c r="X117" s="279">
        <f t="shared" si="5"/>
        <v>0</v>
      </c>
      <c r="Y117" s="280">
        <v>69870.42</v>
      </c>
    </row>
    <row r="118" spans="2:25">
      <c r="B118" s="218" t="s">
        <v>273</v>
      </c>
      <c r="C118" s="186" t="s">
        <v>617</v>
      </c>
      <c r="D118" s="186" t="s">
        <v>618</v>
      </c>
      <c r="E118" s="186" t="s">
        <v>619</v>
      </c>
      <c r="F118" s="218" t="s">
        <v>302</v>
      </c>
      <c r="G118" s="276">
        <v>0</v>
      </c>
      <c r="H118" s="276">
        <v>0</v>
      </c>
      <c r="I118" s="276">
        <v>0</v>
      </c>
      <c r="J118" s="277">
        <v>1</v>
      </c>
      <c r="K118" s="278">
        <v>35</v>
      </c>
      <c r="L118" s="276">
        <v>0</v>
      </c>
      <c r="M118" s="276">
        <v>0</v>
      </c>
      <c r="N118" s="276">
        <v>0</v>
      </c>
      <c r="O118" s="276">
        <v>0</v>
      </c>
      <c r="P118" s="276">
        <v>0</v>
      </c>
      <c r="Q118" s="276">
        <v>0</v>
      </c>
      <c r="R118" s="276">
        <v>0</v>
      </c>
      <c r="S118" s="276">
        <v>0</v>
      </c>
      <c r="T118" s="276">
        <v>0</v>
      </c>
      <c r="U118" s="276">
        <v>0</v>
      </c>
      <c r="V118" s="279">
        <f t="shared" si="5"/>
        <v>1</v>
      </c>
      <c r="W118" s="279">
        <f t="shared" si="5"/>
        <v>35</v>
      </c>
      <c r="X118" s="279">
        <f t="shared" si="5"/>
        <v>0</v>
      </c>
      <c r="Y118" s="280">
        <v>71109.06</v>
      </c>
    </row>
    <row r="119" spans="2:25">
      <c r="B119" s="218" t="s">
        <v>273</v>
      </c>
      <c r="C119" s="186" t="s">
        <v>620</v>
      </c>
      <c r="D119" s="186" t="s">
        <v>621</v>
      </c>
      <c r="E119" s="186" t="s">
        <v>622</v>
      </c>
      <c r="F119" s="186" t="s">
        <v>302</v>
      </c>
      <c r="G119" s="276">
        <v>0</v>
      </c>
      <c r="H119" s="276">
        <v>0</v>
      </c>
      <c r="I119" s="276">
        <v>0</v>
      </c>
      <c r="J119" s="277">
        <v>1</v>
      </c>
      <c r="K119" s="278">
        <v>35</v>
      </c>
      <c r="L119" s="276">
        <v>0</v>
      </c>
      <c r="M119" s="276">
        <v>0</v>
      </c>
      <c r="N119" s="276">
        <v>0</v>
      </c>
      <c r="O119" s="276">
        <v>0</v>
      </c>
      <c r="P119" s="276">
        <v>0</v>
      </c>
      <c r="Q119" s="276">
        <v>0</v>
      </c>
      <c r="R119" s="276">
        <v>0</v>
      </c>
      <c r="S119" s="276">
        <v>0</v>
      </c>
      <c r="T119" s="276">
        <v>0</v>
      </c>
      <c r="U119" s="276">
        <v>0</v>
      </c>
      <c r="V119" s="279">
        <f t="shared" si="5"/>
        <v>1</v>
      </c>
      <c r="W119" s="279">
        <f t="shared" si="5"/>
        <v>35</v>
      </c>
      <c r="X119" s="279">
        <f t="shared" si="5"/>
        <v>0</v>
      </c>
      <c r="Y119" s="280">
        <v>70157.58</v>
      </c>
    </row>
    <row r="120" spans="2:25">
      <c r="B120" s="218" t="s">
        <v>273</v>
      </c>
      <c r="C120" s="186" t="s">
        <v>623</v>
      </c>
      <c r="D120" s="186" t="s">
        <v>624</v>
      </c>
      <c r="E120" s="186" t="s">
        <v>625</v>
      </c>
      <c r="F120" s="218" t="s">
        <v>302</v>
      </c>
      <c r="G120" s="276">
        <v>0</v>
      </c>
      <c r="H120" s="276">
        <v>0</v>
      </c>
      <c r="I120" s="276">
        <v>0</v>
      </c>
      <c r="J120" s="277">
        <v>1</v>
      </c>
      <c r="K120" s="278">
        <v>35</v>
      </c>
      <c r="L120" s="276">
        <v>0</v>
      </c>
      <c r="M120" s="276">
        <v>0</v>
      </c>
      <c r="N120" s="276">
        <v>0</v>
      </c>
      <c r="O120" s="276">
        <v>0</v>
      </c>
      <c r="P120" s="276">
        <v>0</v>
      </c>
      <c r="Q120" s="276">
        <v>0</v>
      </c>
      <c r="R120" s="276">
        <v>0</v>
      </c>
      <c r="S120" s="276">
        <v>0</v>
      </c>
      <c r="T120" s="276">
        <v>0</v>
      </c>
      <c r="U120" s="276">
        <v>0</v>
      </c>
      <c r="V120" s="279">
        <f t="shared" ref="V120:X182" si="6">+S120+P120+M120+J120+G120</f>
        <v>1</v>
      </c>
      <c r="W120" s="279">
        <f t="shared" si="6"/>
        <v>35</v>
      </c>
      <c r="X120" s="279">
        <f t="shared" si="6"/>
        <v>0</v>
      </c>
      <c r="Y120" s="280">
        <v>67468.08</v>
      </c>
    </row>
    <row r="121" spans="2:25">
      <c r="B121" s="218" t="s">
        <v>273</v>
      </c>
      <c r="C121" s="186" t="s">
        <v>626</v>
      </c>
      <c r="D121" s="186" t="s">
        <v>627</v>
      </c>
      <c r="E121" s="186" t="s">
        <v>628</v>
      </c>
      <c r="F121" s="186" t="s">
        <v>302</v>
      </c>
      <c r="G121" s="276">
        <v>0</v>
      </c>
      <c r="H121" s="276">
        <v>0</v>
      </c>
      <c r="I121" s="276">
        <v>0</v>
      </c>
      <c r="J121" s="277">
        <v>1</v>
      </c>
      <c r="K121" s="278">
        <v>35</v>
      </c>
      <c r="L121" s="276">
        <v>0</v>
      </c>
      <c r="M121" s="276">
        <v>0</v>
      </c>
      <c r="N121" s="276">
        <v>0</v>
      </c>
      <c r="O121" s="276">
        <v>0</v>
      </c>
      <c r="P121" s="276">
        <v>0</v>
      </c>
      <c r="Q121" s="276">
        <v>0</v>
      </c>
      <c r="R121" s="276">
        <v>0</v>
      </c>
      <c r="S121" s="276">
        <v>0</v>
      </c>
      <c r="T121" s="276">
        <v>0</v>
      </c>
      <c r="U121" s="276">
        <v>0</v>
      </c>
      <c r="V121" s="279">
        <f t="shared" si="6"/>
        <v>1</v>
      </c>
      <c r="W121" s="279">
        <f t="shared" si="6"/>
        <v>35</v>
      </c>
      <c r="X121" s="279">
        <f t="shared" si="6"/>
        <v>0</v>
      </c>
      <c r="Y121" s="280">
        <v>59139.899999999994</v>
      </c>
    </row>
    <row r="122" spans="2:25">
      <c r="B122" s="218" t="s">
        <v>273</v>
      </c>
      <c r="C122" s="186" t="s">
        <v>629</v>
      </c>
      <c r="D122" s="186" t="s">
        <v>630</v>
      </c>
      <c r="E122" s="186" t="s">
        <v>631</v>
      </c>
      <c r="F122" s="218" t="s">
        <v>302</v>
      </c>
      <c r="G122" s="276">
        <v>0</v>
      </c>
      <c r="H122" s="276">
        <v>0</v>
      </c>
      <c r="I122" s="276">
        <v>0</v>
      </c>
      <c r="J122" s="277">
        <v>1</v>
      </c>
      <c r="K122" s="278">
        <v>35</v>
      </c>
      <c r="L122" s="276">
        <v>0</v>
      </c>
      <c r="M122" s="276">
        <v>0</v>
      </c>
      <c r="N122" s="276">
        <v>0</v>
      </c>
      <c r="O122" s="276">
        <v>0</v>
      </c>
      <c r="P122" s="276">
        <v>0</v>
      </c>
      <c r="Q122" s="276">
        <v>0</v>
      </c>
      <c r="R122" s="276">
        <v>0</v>
      </c>
      <c r="S122" s="276">
        <v>0</v>
      </c>
      <c r="T122" s="276">
        <v>0</v>
      </c>
      <c r="U122" s="276">
        <v>0</v>
      </c>
      <c r="V122" s="279">
        <f t="shared" si="6"/>
        <v>1</v>
      </c>
      <c r="W122" s="279">
        <f t="shared" si="6"/>
        <v>35</v>
      </c>
      <c r="X122" s="279">
        <f t="shared" si="6"/>
        <v>0</v>
      </c>
      <c r="Y122" s="280">
        <v>72544.86</v>
      </c>
    </row>
    <row r="123" spans="2:25">
      <c r="B123" s="218" t="s">
        <v>273</v>
      </c>
      <c r="C123" s="186" t="s">
        <v>632</v>
      </c>
      <c r="D123" s="186" t="s">
        <v>633</v>
      </c>
      <c r="E123" s="186" t="s">
        <v>634</v>
      </c>
      <c r="F123" s="186" t="s">
        <v>302</v>
      </c>
      <c r="G123" s="276">
        <v>0</v>
      </c>
      <c r="H123" s="276">
        <v>0</v>
      </c>
      <c r="I123" s="276">
        <v>0</v>
      </c>
      <c r="J123" s="277">
        <v>1</v>
      </c>
      <c r="K123" s="278">
        <v>35</v>
      </c>
      <c r="L123" s="276">
        <v>0</v>
      </c>
      <c r="M123" s="276">
        <v>0</v>
      </c>
      <c r="N123" s="276">
        <v>0</v>
      </c>
      <c r="O123" s="276">
        <v>0</v>
      </c>
      <c r="P123" s="276">
        <v>0</v>
      </c>
      <c r="Q123" s="276">
        <v>0</v>
      </c>
      <c r="R123" s="276">
        <v>0</v>
      </c>
      <c r="S123" s="276">
        <v>0</v>
      </c>
      <c r="T123" s="276">
        <v>0</v>
      </c>
      <c r="U123" s="276">
        <v>0</v>
      </c>
      <c r="V123" s="279">
        <f t="shared" si="6"/>
        <v>1</v>
      </c>
      <c r="W123" s="279">
        <f t="shared" si="6"/>
        <v>35</v>
      </c>
      <c r="X123" s="279">
        <f t="shared" si="6"/>
        <v>0</v>
      </c>
      <c r="Y123" s="280">
        <v>67755.240000000005</v>
      </c>
    </row>
    <row r="124" spans="2:25">
      <c r="B124" s="218" t="s">
        <v>273</v>
      </c>
      <c r="C124" s="186" t="s">
        <v>635</v>
      </c>
      <c r="D124" s="186" t="s">
        <v>636</v>
      </c>
      <c r="E124" s="186" t="s">
        <v>637</v>
      </c>
      <c r="F124" s="218" t="s">
        <v>302</v>
      </c>
      <c r="G124" s="276">
        <v>0</v>
      </c>
      <c r="H124" s="276">
        <v>0</v>
      </c>
      <c r="I124" s="276">
        <v>0</v>
      </c>
      <c r="J124" s="277">
        <v>1</v>
      </c>
      <c r="K124" s="278">
        <v>35</v>
      </c>
      <c r="L124" s="276">
        <v>0</v>
      </c>
      <c r="M124" s="276">
        <v>0</v>
      </c>
      <c r="N124" s="276">
        <v>0</v>
      </c>
      <c r="O124" s="276">
        <v>0</v>
      </c>
      <c r="P124" s="276">
        <v>0</v>
      </c>
      <c r="Q124" s="276">
        <v>0</v>
      </c>
      <c r="R124" s="276">
        <v>0</v>
      </c>
      <c r="S124" s="276">
        <v>0</v>
      </c>
      <c r="T124" s="276">
        <v>0</v>
      </c>
      <c r="U124" s="276">
        <v>0</v>
      </c>
      <c r="V124" s="279">
        <f t="shared" si="6"/>
        <v>1</v>
      </c>
      <c r="W124" s="279">
        <f t="shared" si="6"/>
        <v>35</v>
      </c>
      <c r="X124" s="279">
        <f t="shared" si="6"/>
        <v>0</v>
      </c>
      <c r="Y124" s="280">
        <v>72544.86</v>
      </c>
    </row>
    <row r="125" spans="2:25">
      <c r="B125" s="218" t="s">
        <v>273</v>
      </c>
      <c r="C125" s="186" t="s">
        <v>311</v>
      </c>
      <c r="D125" s="186" t="s">
        <v>312</v>
      </c>
      <c r="E125" s="186" t="s">
        <v>313</v>
      </c>
      <c r="F125" s="186" t="s">
        <v>302</v>
      </c>
      <c r="G125" s="276">
        <v>0</v>
      </c>
      <c r="H125" s="276">
        <v>0</v>
      </c>
      <c r="I125" s="276">
        <v>0</v>
      </c>
      <c r="J125" s="277">
        <v>1</v>
      </c>
      <c r="K125" s="278">
        <v>35</v>
      </c>
      <c r="L125" s="276">
        <v>0</v>
      </c>
      <c r="M125" s="276">
        <v>0</v>
      </c>
      <c r="N125" s="276">
        <v>0</v>
      </c>
      <c r="O125" s="276">
        <v>0</v>
      </c>
      <c r="P125" s="276">
        <v>0</v>
      </c>
      <c r="Q125" s="276">
        <v>0</v>
      </c>
      <c r="R125" s="276">
        <v>0</v>
      </c>
      <c r="S125" s="276">
        <v>0</v>
      </c>
      <c r="T125" s="276">
        <v>0</v>
      </c>
      <c r="U125" s="276">
        <v>0</v>
      </c>
      <c r="V125" s="279">
        <f t="shared" si="6"/>
        <v>1</v>
      </c>
      <c r="W125" s="279">
        <f t="shared" si="6"/>
        <v>35</v>
      </c>
      <c r="X125" s="279">
        <f t="shared" si="6"/>
        <v>0</v>
      </c>
      <c r="Y125" s="280">
        <v>72544.86</v>
      </c>
    </row>
    <row r="126" spans="2:25">
      <c r="B126" s="218" t="s">
        <v>273</v>
      </c>
      <c r="C126" s="186" t="s">
        <v>638</v>
      </c>
      <c r="D126" s="186" t="s">
        <v>639</v>
      </c>
      <c r="E126" s="186" t="s">
        <v>640</v>
      </c>
      <c r="F126" s="218" t="s">
        <v>302</v>
      </c>
      <c r="G126" s="276">
        <v>0</v>
      </c>
      <c r="H126" s="276">
        <v>0</v>
      </c>
      <c r="I126" s="276">
        <v>0</v>
      </c>
      <c r="J126" s="277">
        <v>1</v>
      </c>
      <c r="K126" s="278">
        <v>35</v>
      </c>
      <c r="L126" s="276">
        <v>0</v>
      </c>
      <c r="M126" s="276">
        <v>0</v>
      </c>
      <c r="N126" s="276">
        <v>0</v>
      </c>
      <c r="O126" s="276">
        <v>0</v>
      </c>
      <c r="P126" s="276">
        <v>0</v>
      </c>
      <c r="Q126" s="276">
        <v>0</v>
      </c>
      <c r="R126" s="276">
        <v>0</v>
      </c>
      <c r="S126" s="276">
        <v>0</v>
      </c>
      <c r="T126" s="276">
        <v>0</v>
      </c>
      <c r="U126" s="276">
        <v>0</v>
      </c>
      <c r="V126" s="279">
        <f t="shared" si="6"/>
        <v>1</v>
      </c>
      <c r="W126" s="279">
        <f t="shared" si="6"/>
        <v>35</v>
      </c>
      <c r="X126" s="279">
        <f t="shared" si="6"/>
        <v>0</v>
      </c>
      <c r="Y126" s="280">
        <v>67755.240000000005</v>
      </c>
    </row>
    <row r="127" spans="2:25">
      <c r="B127" s="218" t="s">
        <v>273</v>
      </c>
      <c r="C127" s="186" t="s">
        <v>641</v>
      </c>
      <c r="D127" s="186" t="s">
        <v>642</v>
      </c>
      <c r="E127" s="186" t="s">
        <v>643</v>
      </c>
      <c r="F127" s="186" t="s">
        <v>302</v>
      </c>
      <c r="G127" s="276">
        <v>0</v>
      </c>
      <c r="H127" s="276">
        <v>0</v>
      </c>
      <c r="I127" s="276">
        <v>0</v>
      </c>
      <c r="J127" s="277">
        <v>1</v>
      </c>
      <c r="K127" s="278">
        <v>35</v>
      </c>
      <c r="L127" s="276">
        <v>0</v>
      </c>
      <c r="M127" s="276">
        <v>0</v>
      </c>
      <c r="N127" s="276">
        <v>0</v>
      </c>
      <c r="O127" s="276">
        <v>0</v>
      </c>
      <c r="P127" s="276">
        <v>0</v>
      </c>
      <c r="Q127" s="276">
        <v>0</v>
      </c>
      <c r="R127" s="276">
        <v>0</v>
      </c>
      <c r="S127" s="276">
        <v>0</v>
      </c>
      <c r="T127" s="276">
        <v>0</v>
      </c>
      <c r="U127" s="276">
        <v>0</v>
      </c>
      <c r="V127" s="279">
        <f t="shared" si="6"/>
        <v>1</v>
      </c>
      <c r="W127" s="279">
        <f t="shared" si="6"/>
        <v>35</v>
      </c>
      <c r="X127" s="279">
        <f t="shared" si="6"/>
        <v>0</v>
      </c>
      <c r="Y127" s="280">
        <v>64870.740000000005</v>
      </c>
    </row>
    <row r="128" spans="2:25">
      <c r="B128" s="218" t="s">
        <v>273</v>
      </c>
      <c r="C128" s="186" t="s">
        <v>644</v>
      </c>
      <c r="D128" s="186" t="s">
        <v>645</v>
      </c>
      <c r="E128" s="186" t="s">
        <v>646</v>
      </c>
      <c r="F128" s="218" t="s">
        <v>302</v>
      </c>
      <c r="G128" s="276">
        <v>0</v>
      </c>
      <c r="H128" s="276">
        <v>0</v>
      </c>
      <c r="I128" s="276">
        <v>0</v>
      </c>
      <c r="J128" s="277">
        <v>1</v>
      </c>
      <c r="K128" s="278">
        <v>35</v>
      </c>
      <c r="L128" s="276">
        <v>0</v>
      </c>
      <c r="M128" s="276">
        <v>0</v>
      </c>
      <c r="N128" s="276">
        <v>0</v>
      </c>
      <c r="O128" s="276">
        <v>0</v>
      </c>
      <c r="P128" s="276">
        <v>0</v>
      </c>
      <c r="Q128" s="276">
        <v>0</v>
      </c>
      <c r="R128" s="276">
        <v>0</v>
      </c>
      <c r="S128" s="276">
        <v>0</v>
      </c>
      <c r="T128" s="276">
        <v>0</v>
      </c>
      <c r="U128" s="276">
        <v>0</v>
      </c>
      <c r="V128" s="279">
        <f t="shared" si="6"/>
        <v>1</v>
      </c>
      <c r="W128" s="279">
        <f t="shared" si="6"/>
        <v>35</v>
      </c>
      <c r="X128" s="279">
        <f t="shared" si="6"/>
        <v>0</v>
      </c>
      <c r="Y128" s="280">
        <v>60901.440000000002</v>
      </c>
    </row>
    <row r="129" spans="2:25">
      <c r="B129" s="218" t="s">
        <v>273</v>
      </c>
      <c r="C129" s="186" t="s">
        <v>647</v>
      </c>
      <c r="D129" s="186" t="s">
        <v>648</v>
      </c>
      <c r="E129" s="186" t="s">
        <v>649</v>
      </c>
      <c r="F129" s="186" t="s">
        <v>302</v>
      </c>
      <c r="G129" s="276">
        <v>0</v>
      </c>
      <c r="H129" s="276">
        <v>0</v>
      </c>
      <c r="I129" s="276">
        <v>0</v>
      </c>
      <c r="J129" s="277">
        <v>1</v>
      </c>
      <c r="K129" s="278">
        <v>35</v>
      </c>
      <c r="L129" s="276">
        <v>0</v>
      </c>
      <c r="M129" s="276">
        <v>0</v>
      </c>
      <c r="N129" s="276">
        <v>0</v>
      </c>
      <c r="O129" s="276">
        <v>0</v>
      </c>
      <c r="P129" s="276">
        <v>0</v>
      </c>
      <c r="Q129" s="276">
        <v>0</v>
      </c>
      <c r="R129" s="276">
        <v>0</v>
      </c>
      <c r="S129" s="276">
        <v>0</v>
      </c>
      <c r="T129" s="276">
        <v>0</v>
      </c>
      <c r="U129" s="276">
        <v>0</v>
      </c>
      <c r="V129" s="279">
        <f t="shared" si="6"/>
        <v>1</v>
      </c>
      <c r="W129" s="279">
        <f t="shared" si="6"/>
        <v>35</v>
      </c>
      <c r="X129" s="279">
        <f t="shared" si="6"/>
        <v>0</v>
      </c>
      <c r="Y129" s="280">
        <v>62804.94</v>
      </c>
    </row>
    <row r="130" spans="2:25">
      <c r="B130" s="218" t="s">
        <v>273</v>
      </c>
      <c r="C130" s="186" t="s">
        <v>650</v>
      </c>
      <c r="D130" s="186" t="s">
        <v>651</v>
      </c>
      <c r="E130" s="186" t="s">
        <v>652</v>
      </c>
      <c r="F130" s="218" t="s">
        <v>302</v>
      </c>
      <c r="G130" s="276">
        <v>0</v>
      </c>
      <c r="H130" s="276">
        <v>0</v>
      </c>
      <c r="I130" s="276">
        <v>0</v>
      </c>
      <c r="J130" s="277">
        <v>1</v>
      </c>
      <c r="K130" s="278">
        <v>35</v>
      </c>
      <c r="L130" s="276">
        <v>0</v>
      </c>
      <c r="M130" s="276">
        <v>0</v>
      </c>
      <c r="N130" s="276">
        <v>0</v>
      </c>
      <c r="O130" s="276">
        <v>0</v>
      </c>
      <c r="P130" s="276">
        <v>0</v>
      </c>
      <c r="Q130" s="276">
        <v>0</v>
      </c>
      <c r="R130" s="276">
        <v>0</v>
      </c>
      <c r="S130" s="276">
        <v>0</v>
      </c>
      <c r="T130" s="276">
        <v>0</v>
      </c>
      <c r="U130" s="276">
        <v>0</v>
      </c>
      <c r="V130" s="279">
        <f t="shared" si="6"/>
        <v>1</v>
      </c>
      <c r="W130" s="279">
        <f t="shared" si="6"/>
        <v>35</v>
      </c>
      <c r="X130" s="279">
        <f t="shared" si="6"/>
        <v>0</v>
      </c>
      <c r="Y130" s="280">
        <v>70157.58</v>
      </c>
    </row>
    <row r="131" spans="2:25">
      <c r="B131" s="218" t="s">
        <v>273</v>
      </c>
      <c r="C131" s="186" t="s">
        <v>653</v>
      </c>
      <c r="D131" s="186" t="s">
        <v>654</v>
      </c>
      <c r="E131" s="186" t="s">
        <v>655</v>
      </c>
      <c r="F131" s="186" t="s">
        <v>302</v>
      </c>
      <c r="G131" s="276">
        <v>0</v>
      </c>
      <c r="H131" s="276">
        <v>0</v>
      </c>
      <c r="I131" s="276">
        <v>0</v>
      </c>
      <c r="J131" s="277">
        <v>1</v>
      </c>
      <c r="K131" s="278">
        <v>35</v>
      </c>
      <c r="L131" s="276">
        <v>0</v>
      </c>
      <c r="M131" s="276">
        <v>0</v>
      </c>
      <c r="N131" s="276">
        <v>0</v>
      </c>
      <c r="O131" s="276">
        <v>0</v>
      </c>
      <c r="P131" s="276">
        <v>0</v>
      </c>
      <c r="Q131" s="276">
        <v>0</v>
      </c>
      <c r="R131" s="276">
        <v>0</v>
      </c>
      <c r="S131" s="276">
        <v>0</v>
      </c>
      <c r="T131" s="276">
        <v>0</v>
      </c>
      <c r="U131" s="276">
        <v>0</v>
      </c>
      <c r="V131" s="279">
        <f t="shared" si="6"/>
        <v>1</v>
      </c>
      <c r="W131" s="279">
        <f t="shared" si="6"/>
        <v>35</v>
      </c>
      <c r="X131" s="279">
        <f t="shared" si="6"/>
        <v>0</v>
      </c>
      <c r="Y131" s="280">
        <v>71970.540000000008</v>
      </c>
    </row>
    <row r="132" spans="2:25">
      <c r="B132" s="218" t="s">
        <v>273</v>
      </c>
      <c r="C132" s="186" t="s">
        <v>656</v>
      </c>
      <c r="D132" s="186" t="s">
        <v>657</v>
      </c>
      <c r="E132" s="186" t="s">
        <v>658</v>
      </c>
      <c r="F132" s="218" t="s">
        <v>302</v>
      </c>
      <c r="G132" s="276">
        <v>0</v>
      </c>
      <c r="H132" s="276">
        <v>0</v>
      </c>
      <c r="I132" s="276">
        <v>0</v>
      </c>
      <c r="J132" s="277">
        <v>1</v>
      </c>
      <c r="K132" s="278">
        <v>35</v>
      </c>
      <c r="L132" s="276">
        <v>0</v>
      </c>
      <c r="M132" s="276">
        <v>0</v>
      </c>
      <c r="N132" s="276">
        <v>0</v>
      </c>
      <c r="O132" s="276">
        <v>0</v>
      </c>
      <c r="P132" s="276">
        <v>0</v>
      </c>
      <c r="Q132" s="276">
        <v>0</v>
      </c>
      <c r="R132" s="276">
        <v>0</v>
      </c>
      <c r="S132" s="276">
        <v>0</v>
      </c>
      <c r="T132" s="276">
        <v>0</v>
      </c>
      <c r="U132" s="276">
        <v>0</v>
      </c>
      <c r="V132" s="279">
        <f t="shared" si="6"/>
        <v>1</v>
      </c>
      <c r="W132" s="279">
        <f t="shared" si="6"/>
        <v>35</v>
      </c>
      <c r="X132" s="279">
        <f t="shared" si="6"/>
        <v>0</v>
      </c>
      <c r="Y132" s="280">
        <v>72544.86</v>
      </c>
    </row>
    <row r="133" spans="2:25">
      <c r="B133" s="218" t="s">
        <v>273</v>
      </c>
      <c r="C133" s="186" t="s">
        <v>659</v>
      </c>
      <c r="D133" s="186" t="s">
        <v>660</v>
      </c>
      <c r="E133" s="186" t="s">
        <v>661</v>
      </c>
      <c r="F133" s="186" t="s">
        <v>302</v>
      </c>
      <c r="G133" s="276">
        <v>0</v>
      </c>
      <c r="H133" s="276">
        <v>0</v>
      </c>
      <c r="I133" s="276">
        <v>0</v>
      </c>
      <c r="J133" s="277">
        <v>1</v>
      </c>
      <c r="K133" s="278">
        <v>35</v>
      </c>
      <c r="L133" s="276">
        <v>0</v>
      </c>
      <c r="M133" s="276">
        <v>0</v>
      </c>
      <c r="N133" s="276">
        <v>0</v>
      </c>
      <c r="O133" s="276">
        <v>0</v>
      </c>
      <c r="P133" s="276">
        <v>0</v>
      </c>
      <c r="Q133" s="276">
        <v>0</v>
      </c>
      <c r="R133" s="276">
        <v>0</v>
      </c>
      <c r="S133" s="276">
        <v>0</v>
      </c>
      <c r="T133" s="276">
        <v>0</v>
      </c>
      <c r="U133" s="276">
        <v>0</v>
      </c>
      <c r="V133" s="279">
        <f t="shared" si="6"/>
        <v>1</v>
      </c>
      <c r="W133" s="279">
        <f t="shared" si="6"/>
        <v>35</v>
      </c>
      <c r="X133" s="279">
        <f t="shared" si="6"/>
        <v>0</v>
      </c>
      <c r="Y133" s="280">
        <v>71683.38</v>
      </c>
    </row>
    <row r="134" spans="2:25">
      <c r="B134" s="218" t="s">
        <v>273</v>
      </c>
      <c r="C134" s="186" t="s">
        <v>662</v>
      </c>
      <c r="D134" s="186" t="s">
        <v>663</v>
      </c>
      <c r="E134" s="186" t="s">
        <v>664</v>
      </c>
      <c r="F134" s="218" t="s">
        <v>302</v>
      </c>
      <c r="G134" s="276">
        <v>0</v>
      </c>
      <c r="H134" s="276">
        <v>0</v>
      </c>
      <c r="I134" s="276">
        <v>0</v>
      </c>
      <c r="J134" s="277">
        <v>1</v>
      </c>
      <c r="K134" s="278">
        <v>35</v>
      </c>
      <c r="L134" s="276">
        <v>0</v>
      </c>
      <c r="M134" s="276">
        <v>0</v>
      </c>
      <c r="N134" s="276">
        <v>0</v>
      </c>
      <c r="O134" s="276">
        <v>0</v>
      </c>
      <c r="P134" s="276">
        <v>0</v>
      </c>
      <c r="Q134" s="276">
        <v>0</v>
      </c>
      <c r="R134" s="276">
        <v>0</v>
      </c>
      <c r="S134" s="276">
        <v>0</v>
      </c>
      <c r="T134" s="276">
        <v>0</v>
      </c>
      <c r="U134" s="276">
        <v>0</v>
      </c>
      <c r="V134" s="279">
        <f t="shared" si="6"/>
        <v>1</v>
      </c>
      <c r="W134" s="279">
        <f t="shared" si="6"/>
        <v>35</v>
      </c>
      <c r="X134" s="279">
        <f t="shared" si="6"/>
        <v>0</v>
      </c>
      <c r="Y134" s="280">
        <v>72544.86</v>
      </c>
    </row>
    <row r="135" spans="2:25">
      <c r="B135" s="218" t="s">
        <v>273</v>
      </c>
      <c r="C135" s="186" t="s">
        <v>665</v>
      </c>
      <c r="D135" s="186" t="s">
        <v>666</v>
      </c>
      <c r="E135" s="186" t="s">
        <v>667</v>
      </c>
      <c r="F135" s="186" t="s">
        <v>302</v>
      </c>
      <c r="G135" s="276">
        <v>0</v>
      </c>
      <c r="H135" s="276">
        <v>0</v>
      </c>
      <c r="I135" s="276">
        <v>0</v>
      </c>
      <c r="J135" s="277">
        <v>1</v>
      </c>
      <c r="K135" s="278">
        <v>35</v>
      </c>
      <c r="L135" s="276">
        <v>0</v>
      </c>
      <c r="M135" s="276">
        <v>0</v>
      </c>
      <c r="N135" s="276">
        <v>0</v>
      </c>
      <c r="O135" s="276">
        <v>0</v>
      </c>
      <c r="P135" s="276">
        <v>0</v>
      </c>
      <c r="Q135" s="276">
        <v>0</v>
      </c>
      <c r="R135" s="276">
        <v>0</v>
      </c>
      <c r="S135" s="276">
        <v>0</v>
      </c>
      <c r="T135" s="276">
        <v>0</v>
      </c>
      <c r="U135" s="276">
        <v>0</v>
      </c>
      <c r="V135" s="279">
        <f t="shared" si="6"/>
        <v>1</v>
      </c>
      <c r="W135" s="279">
        <f t="shared" si="6"/>
        <v>35</v>
      </c>
      <c r="X135" s="279">
        <f t="shared" si="6"/>
        <v>0</v>
      </c>
      <c r="Y135" s="280">
        <v>72544.86</v>
      </c>
    </row>
    <row r="136" spans="2:25">
      <c r="B136" s="218" t="s">
        <v>273</v>
      </c>
      <c r="C136" s="186" t="s">
        <v>668</v>
      </c>
      <c r="D136" s="186" t="s">
        <v>669</v>
      </c>
      <c r="E136" s="186" t="s">
        <v>670</v>
      </c>
      <c r="F136" s="218" t="s">
        <v>302</v>
      </c>
      <c r="G136" s="276">
        <v>0</v>
      </c>
      <c r="H136" s="276">
        <v>0</v>
      </c>
      <c r="I136" s="276">
        <v>0</v>
      </c>
      <c r="J136" s="277">
        <v>1</v>
      </c>
      <c r="K136" s="278">
        <v>35</v>
      </c>
      <c r="L136" s="276">
        <v>0</v>
      </c>
      <c r="M136" s="276">
        <v>0</v>
      </c>
      <c r="N136" s="276">
        <v>0</v>
      </c>
      <c r="O136" s="276">
        <v>0</v>
      </c>
      <c r="P136" s="276">
        <v>0</v>
      </c>
      <c r="Q136" s="276">
        <v>0</v>
      </c>
      <c r="R136" s="276">
        <v>0</v>
      </c>
      <c r="S136" s="276">
        <v>0</v>
      </c>
      <c r="T136" s="276">
        <v>0</v>
      </c>
      <c r="U136" s="276">
        <v>0</v>
      </c>
      <c r="V136" s="279">
        <f t="shared" si="6"/>
        <v>1</v>
      </c>
      <c r="W136" s="279">
        <f t="shared" si="6"/>
        <v>35</v>
      </c>
      <c r="X136" s="279">
        <f t="shared" si="6"/>
        <v>0</v>
      </c>
      <c r="Y136" s="280">
        <v>65560.319999999992</v>
      </c>
    </row>
    <row r="137" spans="2:25">
      <c r="B137" s="218" t="s">
        <v>273</v>
      </c>
      <c r="C137" s="186" t="s">
        <v>671</v>
      </c>
      <c r="D137" s="186" t="s">
        <v>672</v>
      </c>
      <c r="E137" s="186" t="s">
        <v>673</v>
      </c>
      <c r="F137" s="186" t="s">
        <v>302</v>
      </c>
      <c r="G137" s="276">
        <v>0</v>
      </c>
      <c r="H137" s="276">
        <v>0</v>
      </c>
      <c r="I137" s="276">
        <v>0</v>
      </c>
      <c r="J137" s="277">
        <v>1</v>
      </c>
      <c r="K137" s="278">
        <v>35</v>
      </c>
      <c r="L137" s="276">
        <v>0</v>
      </c>
      <c r="M137" s="276">
        <v>0</v>
      </c>
      <c r="N137" s="276">
        <v>0</v>
      </c>
      <c r="O137" s="276">
        <v>0</v>
      </c>
      <c r="P137" s="276">
        <v>0</v>
      </c>
      <c r="Q137" s="276">
        <v>0</v>
      </c>
      <c r="R137" s="276">
        <v>0</v>
      </c>
      <c r="S137" s="276">
        <v>0</v>
      </c>
      <c r="T137" s="276">
        <v>0</v>
      </c>
      <c r="U137" s="276">
        <v>0</v>
      </c>
      <c r="V137" s="279">
        <f t="shared" si="6"/>
        <v>1</v>
      </c>
      <c r="W137" s="279">
        <f t="shared" si="6"/>
        <v>35</v>
      </c>
      <c r="X137" s="279">
        <f t="shared" si="6"/>
        <v>0</v>
      </c>
      <c r="Y137" s="280">
        <v>68862.720000000001</v>
      </c>
    </row>
    <row r="138" spans="2:25">
      <c r="B138" s="218" t="s">
        <v>273</v>
      </c>
      <c r="C138" s="186" t="s">
        <v>674</v>
      </c>
      <c r="D138" s="186" t="s">
        <v>675</v>
      </c>
      <c r="E138" s="186" t="s">
        <v>676</v>
      </c>
      <c r="F138" s="218" t="s">
        <v>302</v>
      </c>
      <c r="G138" s="276">
        <v>0</v>
      </c>
      <c r="H138" s="276">
        <v>0</v>
      </c>
      <c r="I138" s="276">
        <v>0</v>
      </c>
      <c r="J138" s="277">
        <v>1</v>
      </c>
      <c r="K138" s="278">
        <v>35</v>
      </c>
      <c r="L138" s="276">
        <v>0</v>
      </c>
      <c r="M138" s="276">
        <v>0</v>
      </c>
      <c r="N138" s="276">
        <v>0</v>
      </c>
      <c r="O138" s="276">
        <v>0</v>
      </c>
      <c r="P138" s="276">
        <v>0</v>
      </c>
      <c r="Q138" s="276">
        <v>0</v>
      </c>
      <c r="R138" s="276">
        <v>0</v>
      </c>
      <c r="S138" s="276">
        <v>0</v>
      </c>
      <c r="T138" s="276">
        <v>0</v>
      </c>
      <c r="U138" s="276">
        <v>0</v>
      </c>
      <c r="V138" s="279">
        <f t="shared" si="6"/>
        <v>1</v>
      </c>
      <c r="W138" s="279">
        <f t="shared" si="6"/>
        <v>35</v>
      </c>
      <c r="X138" s="279">
        <f t="shared" si="6"/>
        <v>0</v>
      </c>
      <c r="Y138" s="280">
        <v>72544.86</v>
      </c>
    </row>
    <row r="139" spans="2:25">
      <c r="B139" s="218" t="s">
        <v>273</v>
      </c>
      <c r="C139" s="186" t="s">
        <v>677</v>
      </c>
      <c r="D139" s="186" t="s">
        <v>678</v>
      </c>
      <c r="E139" s="186" t="s">
        <v>679</v>
      </c>
      <c r="F139" s="186" t="s">
        <v>302</v>
      </c>
      <c r="G139" s="276">
        <v>0</v>
      </c>
      <c r="H139" s="276">
        <v>0</v>
      </c>
      <c r="I139" s="276">
        <v>0</v>
      </c>
      <c r="J139" s="277">
        <v>1</v>
      </c>
      <c r="K139" s="278">
        <v>35</v>
      </c>
      <c r="L139" s="276">
        <v>0</v>
      </c>
      <c r="M139" s="276">
        <v>0</v>
      </c>
      <c r="N139" s="276">
        <v>0</v>
      </c>
      <c r="O139" s="276">
        <v>0</v>
      </c>
      <c r="P139" s="276">
        <v>0</v>
      </c>
      <c r="Q139" s="276">
        <v>0</v>
      </c>
      <c r="R139" s="276">
        <v>0</v>
      </c>
      <c r="S139" s="276">
        <v>0</v>
      </c>
      <c r="T139" s="276">
        <v>0</v>
      </c>
      <c r="U139" s="276">
        <v>0</v>
      </c>
      <c r="V139" s="279">
        <f t="shared" si="6"/>
        <v>1</v>
      </c>
      <c r="W139" s="279">
        <f t="shared" si="6"/>
        <v>35</v>
      </c>
      <c r="X139" s="279">
        <f t="shared" si="6"/>
        <v>0</v>
      </c>
      <c r="Y139" s="280">
        <v>71683.38</v>
      </c>
    </row>
    <row r="140" spans="2:25">
      <c r="B140" s="218" t="s">
        <v>273</v>
      </c>
      <c r="C140" s="186" t="s">
        <v>680</v>
      </c>
      <c r="D140" s="186" t="s">
        <v>681</v>
      </c>
      <c r="E140" s="186" t="s">
        <v>682</v>
      </c>
      <c r="F140" s="218" t="s">
        <v>302</v>
      </c>
      <c r="G140" s="276">
        <v>0</v>
      </c>
      <c r="H140" s="276">
        <v>0</v>
      </c>
      <c r="I140" s="276">
        <v>0</v>
      </c>
      <c r="J140" s="277">
        <v>1</v>
      </c>
      <c r="K140" s="278">
        <v>35</v>
      </c>
      <c r="L140" s="276">
        <v>0</v>
      </c>
      <c r="M140" s="276">
        <v>0</v>
      </c>
      <c r="N140" s="276">
        <v>0</v>
      </c>
      <c r="O140" s="276">
        <v>0</v>
      </c>
      <c r="P140" s="276">
        <v>0</v>
      </c>
      <c r="Q140" s="276">
        <v>0</v>
      </c>
      <c r="R140" s="276">
        <v>0</v>
      </c>
      <c r="S140" s="276">
        <v>0</v>
      </c>
      <c r="T140" s="276">
        <v>0</v>
      </c>
      <c r="U140" s="276">
        <v>0</v>
      </c>
      <c r="V140" s="279">
        <f t="shared" si="6"/>
        <v>1</v>
      </c>
      <c r="W140" s="279">
        <f t="shared" si="6"/>
        <v>35</v>
      </c>
      <c r="X140" s="279">
        <f t="shared" si="6"/>
        <v>0</v>
      </c>
      <c r="Y140" s="280">
        <v>72544.86</v>
      </c>
    </row>
    <row r="141" spans="2:25">
      <c r="B141" s="218" t="s">
        <v>273</v>
      </c>
      <c r="C141" s="186" t="s">
        <v>683</v>
      </c>
      <c r="D141" s="186" t="s">
        <v>684</v>
      </c>
      <c r="E141" s="186" t="s">
        <v>685</v>
      </c>
      <c r="F141" s="186" t="s">
        <v>302</v>
      </c>
      <c r="G141" s="276">
        <v>0</v>
      </c>
      <c r="H141" s="276">
        <v>0</v>
      </c>
      <c r="I141" s="276">
        <v>0</v>
      </c>
      <c r="J141" s="277">
        <v>1</v>
      </c>
      <c r="K141" s="278">
        <v>35</v>
      </c>
      <c r="L141" s="276">
        <v>0</v>
      </c>
      <c r="M141" s="276">
        <v>0</v>
      </c>
      <c r="N141" s="276">
        <v>0</v>
      </c>
      <c r="O141" s="276">
        <v>0</v>
      </c>
      <c r="P141" s="276">
        <v>0</v>
      </c>
      <c r="Q141" s="276">
        <v>0</v>
      </c>
      <c r="R141" s="276">
        <v>0</v>
      </c>
      <c r="S141" s="276">
        <v>0</v>
      </c>
      <c r="T141" s="276">
        <v>0</v>
      </c>
      <c r="U141" s="276">
        <v>0</v>
      </c>
      <c r="V141" s="279">
        <f t="shared" si="6"/>
        <v>1</v>
      </c>
      <c r="W141" s="279">
        <f t="shared" si="6"/>
        <v>35</v>
      </c>
      <c r="X141" s="279">
        <f t="shared" si="6"/>
        <v>0</v>
      </c>
      <c r="Y141" s="280">
        <v>72544.86</v>
      </c>
    </row>
    <row r="142" spans="2:25">
      <c r="B142" s="218" t="s">
        <v>273</v>
      </c>
      <c r="C142" s="186" t="s">
        <v>686</v>
      </c>
      <c r="D142" s="186" t="s">
        <v>687</v>
      </c>
      <c r="E142" s="186" t="s">
        <v>688</v>
      </c>
      <c r="F142" s="218" t="s">
        <v>302</v>
      </c>
      <c r="G142" s="276">
        <v>0</v>
      </c>
      <c r="H142" s="276">
        <v>0</v>
      </c>
      <c r="I142" s="276">
        <v>0</v>
      </c>
      <c r="J142" s="277">
        <v>1</v>
      </c>
      <c r="K142" s="278">
        <v>35</v>
      </c>
      <c r="L142" s="276">
        <v>0</v>
      </c>
      <c r="M142" s="276">
        <v>0</v>
      </c>
      <c r="N142" s="276">
        <v>0</v>
      </c>
      <c r="O142" s="276">
        <v>0</v>
      </c>
      <c r="P142" s="276">
        <v>0</v>
      </c>
      <c r="Q142" s="276">
        <v>0</v>
      </c>
      <c r="R142" s="276">
        <v>0</v>
      </c>
      <c r="S142" s="276">
        <v>0</v>
      </c>
      <c r="T142" s="276">
        <v>0</v>
      </c>
      <c r="U142" s="276">
        <v>0</v>
      </c>
      <c r="V142" s="279">
        <f t="shared" si="6"/>
        <v>1</v>
      </c>
      <c r="W142" s="279">
        <f t="shared" si="6"/>
        <v>35</v>
      </c>
      <c r="X142" s="279">
        <f t="shared" si="6"/>
        <v>0</v>
      </c>
      <c r="Y142" s="280">
        <v>53439.06</v>
      </c>
    </row>
    <row r="143" spans="2:25">
      <c r="B143" s="218" t="s">
        <v>273</v>
      </c>
      <c r="C143" s="186" t="s">
        <v>689</v>
      </c>
      <c r="D143" s="186" t="s">
        <v>690</v>
      </c>
      <c r="E143" s="186" t="s">
        <v>691</v>
      </c>
      <c r="F143" s="186" t="s">
        <v>302</v>
      </c>
      <c r="G143" s="276">
        <v>0</v>
      </c>
      <c r="H143" s="276">
        <v>0</v>
      </c>
      <c r="I143" s="276">
        <v>0</v>
      </c>
      <c r="J143" s="277">
        <v>1</v>
      </c>
      <c r="K143" s="278">
        <v>35</v>
      </c>
      <c r="L143" s="276">
        <v>0</v>
      </c>
      <c r="M143" s="276">
        <v>0</v>
      </c>
      <c r="N143" s="276">
        <v>0</v>
      </c>
      <c r="O143" s="276">
        <v>0</v>
      </c>
      <c r="P143" s="276">
        <v>0</v>
      </c>
      <c r="Q143" s="276">
        <v>0</v>
      </c>
      <c r="R143" s="276">
        <v>0</v>
      </c>
      <c r="S143" s="276">
        <v>0</v>
      </c>
      <c r="T143" s="276">
        <v>0</v>
      </c>
      <c r="U143" s="276">
        <v>0</v>
      </c>
      <c r="V143" s="279">
        <f t="shared" si="6"/>
        <v>1</v>
      </c>
      <c r="W143" s="279">
        <f t="shared" si="6"/>
        <v>35</v>
      </c>
      <c r="X143" s="279">
        <f t="shared" si="6"/>
        <v>0</v>
      </c>
      <c r="Y143" s="280">
        <v>52487.219999999994</v>
      </c>
    </row>
    <row r="144" spans="2:25">
      <c r="B144" s="218" t="s">
        <v>273</v>
      </c>
      <c r="C144" s="186" t="s">
        <v>692</v>
      </c>
      <c r="D144" s="186" t="s">
        <v>693</v>
      </c>
      <c r="E144" s="186" t="s">
        <v>694</v>
      </c>
      <c r="F144" s="218" t="s">
        <v>302</v>
      </c>
      <c r="G144" s="276">
        <v>0</v>
      </c>
      <c r="H144" s="276">
        <v>0</v>
      </c>
      <c r="I144" s="276">
        <v>0</v>
      </c>
      <c r="J144" s="277">
        <v>1</v>
      </c>
      <c r="K144" s="278">
        <v>35</v>
      </c>
      <c r="L144" s="276">
        <v>0</v>
      </c>
      <c r="M144" s="276">
        <v>0</v>
      </c>
      <c r="N144" s="276">
        <v>0</v>
      </c>
      <c r="O144" s="276">
        <v>0</v>
      </c>
      <c r="P144" s="276">
        <v>0</v>
      </c>
      <c r="Q144" s="276">
        <v>0</v>
      </c>
      <c r="R144" s="276">
        <v>0</v>
      </c>
      <c r="S144" s="276">
        <v>0</v>
      </c>
      <c r="T144" s="276">
        <v>0</v>
      </c>
      <c r="U144" s="276">
        <v>0</v>
      </c>
      <c r="V144" s="279">
        <f t="shared" si="6"/>
        <v>1</v>
      </c>
      <c r="W144" s="279">
        <f t="shared" si="6"/>
        <v>35</v>
      </c>
      <c r="X144" s="279">
        <f t="shared" si="6"/>
        <v>0</v>
      </c>
      <c r="Y144" s="280">
        <v>56762.520000000004</v>
      </c>
    </row>
    <row r="145" spans="2:25">
      <c r="B145" s="218" t="s">
        <v>273</v>
      </c>
      <c r="C145" s="186" t="s">
        <v>695</v>
      </c>
      <c r="D145" s="186" t="s">
        <v>696</v>
      </c>
      <c r="E145" s="186" t="s">
        <v>697</v>
      </c>
      <c r="F145" s="186" t="s">
        <v>302</v>
      </c>
      <c r="G145" s="276">
        <v>0</v>
      </c>
      <c r="H145" s="276">
        <v>0</v>
      </c>
      <c r="I145" s="276">
        <v>0</v>
      </c>
      <c r="J145" s="277">
        <v>1</v>
      </c>
      <c r="K145" s="278">
        <v>35</v>
      </c>
      <c r="L145" s="276">
        <v>0</v>
      </c>
      <c r="M145" s="276">
        <v>0</v>
      </c>
      <c r="N145" s="276">
        <v>0</v>
      </c>
      <c r="O145" s="276">
        <v>0</v>
      </c>
      <c r="P145" s="276">
        <v>0</v>
      </c>
      <c r="Q145" s="276">
        <v>0</v>
      </c>
      <c r="R145" s="276">
        <v>0</v>
      </c>
      <c r="S145" s="276">
        <v>0</v>
      </c>
      <c r="T145" s="276">
        <v>0</v>
      </c>
      <c r="U145" s="276">
        <v>0</v>
      </c>
      <c r="V145" s="279">
        <f t="shared" si="6"/>
        <v>1</v>
      </c>
      <c r="W145" s="279">
        <f t="shared" si="6"/>
        <v>35</v>
      </c>
      <c r="X145" s="279">
        <f t="shared" si="6"/>
        <v>0</v>
      </c>
      <c r="Y145" s="280">
        <v>52487.219999999994</v>
      </c>
    </row>
    <row r="146" spans="2:25">
      <c r="B146" s="218" t="s">
        <v>273</v>
      </c>
      <c r="C146" s="186" t="s">
        <v>698</v>
      </c>
      <c r="D146" s="186" t="s">
        <v>699</v>
      </c>
      <c r="E146" s="186" t="s">
        <v>700</v>
      </c>
      <c r="F146" s="218" t="s">
        <v>302</v>
      </c>
      <c r="G146" s="276">
        <v>0</v>
      </c>
      <c r="H146" s="276">
        <v>0</v>
      </c>
      <c r="I146" s="276">
        <v>0</v>
      </c>
      <c r="J146" s="277">
        <v>1</v>
      </c>
      <c r="K146" s="278">
        <v>35</v>
      </c>
      <c r="L146" s="276">
        <v>0</v>
      </c>
      <c r="M146" s="276">
        <v>0</v>
      </c>
      <c r="N146" s="276">
        <v>0</v>
      </c>
      <c r="O146" s="276">
        <v>0</v>
      </c>
      <c r="P146" s="276">
        <v>0</v>
      </c>
      <c r="Q146" s="276">
        <v>0</v>
      </c>
      <c r="R146" s="276">
        <v>0</v>
      </c>
      <c r="S146" s="276">
        <v>0</v>
      </c>
      <c r="T146" s="276">
        <v>0</v>
      </c>
      <c r="U146" s="276">
        <v>0</v>
      </c>
      <c r="V146" s="279">
        <f t="shared" si="6"/>
        <v>1</v>
      </c>
      <c r="W146" s="279">
        <f t="shared" si="6"/>
        <v>35</v>
      </c>
      <c r="X146" s="279">
        <f t="shared" si="6"/>
        <v>0</v>
      </c>
      <c r="Y146" s="280">
        <v>55675.86</v>
      </c>
    </row>
    <row r="147" spans="2:25">
      <c r="B147" s="218" t="s">
        <v>273</v>
      </c>
      <c r="C147" s="186" t="s">
        <v>701</v>
      </c>
      <c r="D147" s="186" t="s">
        <v>702</v>
      </c>
      <c r="E147" s="186" t="s">
        <v>703</v>
      </c>
      <c r="F147" s="186" t="s">
        <v>302</v>
      </c>
      <c r="G147" s="276">
        <v>0</v>
      </c>
      <c r="H147" s="276">
        <v>0</v>
      </c>
      <c r="I147" s="276">
        <v>0</v>
      </c>
      <c r="J147" s="277">
        <v>1</v>
      </c>
      <c r="K147" s="278">
        <v>35</v>
      </c>
      <c r="L147" s="276">
        <v>0</v>
      </c>
      <c r="M147" s="276">
        <v>0</v>
      </c>
      <c r="N147" s="276">
        <v>0</v>
      </c>
      <c r="O147" s="276">
        <v>0</v>
      </c>
      <c r="P147" s="276">
        <v>0</v>
      </c>
      <c r="Q147" s="276">
        <v>0</v>
      </c>
      <c r="R147" s="276">
        <v>0</v>
      </c>
      <c r="S147" s="276">
        <v>0</v>
      </c>
      <c r="T147" s="276">
        <v>0</v>
      </c>
      <c r="U147" s="276">
        <v>0</v>
      </c>
      <c r="V147" s="279">
        <f t="shared" si="6"/>
        <v>1</v>
      </c>
      <c r="W147" s="279">
        <f t="shared" si="6"/>
        <v>35</v>
      </c>
      <c r="X147" s="279">
        <f t="shared" si="6"/>
        <v>0</v>
      </c>
      <c r="Y147" s="280">
        <v>62041.740000000005</v>
      </c>
    </row>
    <row r="148" spans="2:25">
      <c r="B148" s="218" t="s">
        <v>273</v>
      </c>
      <c r="C148" s="186" t="s">
        <v>704</v>
      </c>
      <c r="D148" s="186" t="s">
        <v>705</v>
      </c>
      <c r="E148" s="186" t="s">
        <v>706</v>
      </c>
      <c r="F148" s="218" t="s">
        <v>302</v>
      </c>
      <c r="G148" s="276">
        <v>0</v>
      </c>
      <c r="H148" s="276">
        <v>0</v>
      </c>
      <c r="I148" s="276">
        <v>0</v>
      </c>
      <c r="J148" s="277">
        <v>1</v>
      </c>
      <c r="K148" s="278">
        <v>35</v>
      </c>
      <c r="L148" s="276">
        <v>0</v>
      </c>
      <c r="M148" s="276">
        <v>0</v>
      </c>
      <c r="N148" s="276">
        <v>0</v>
      </c>
      <c r="O148" s="276">
        <v>0</v>
      </c>
      <c r="P148" s="276">
        <v>0</v>
      </c>
      <c r="Q148" s="276">
        <v>0</v>
      </c>
      <c r="R148" s="276">
        <v>0</v>
      </c>
      <c r="S148" s="276">
        <v>0</v>
      </c>
      <c r="T148" s="276">
        <v>0</v>
      </c>
      <c r="U148" s="276">
        <v>0</v>
      </c>
      <c r="V148" s="279">
        <f t="shared" si="6"/>
        <v>1</v>
      </c>
      <c r="W148" s="279">
        <f t="shared" si="6"/>
        <v>35</v>
      </c>
      <c r="X148" s="279">
        <f t="shared" si="6"/>
        <v>0</v>
      </c>
      <c r="Y148" s="280">
        <v>59482.44</v>
      </c>
    </row>
    <row r="149" spans="2:25">
      <c r="B149" s="218" t="s">
        <v>273</v>
      </c>
      <c r="C149" s="186" t="s">
        <v>707</v>
      </c>
      <c r="D149" s="186" t="s">
        <v>708</v>
      </c>
      <c r="E149" s="186" t="s">
        <v>709</v>
      </c>
      <c r="F149" s="186" t="s">
        <v>302</v>
      </c>
      <c r="G149" s="276">
        <v>0</v>
      </c>
      <c r="H149" s="276">
        <v>0</v>
      </c>
      <c r="I149" s="276">
        <v>0</v>
      </c>
      <c r="J149" s="277">
        <v>1</v>
      </c>
      <c r="K149" s="278">
        <v>35</v>
      </c>
      <c r="L149" s="276">
        <v>0</v>
      </c>
      <c r="M149" s="276">
        <v>0</v>
      </c>
      <c r="N149" s="276">
        <v>0</v>
      </c>
      <c r="O149" s="276">
        <v>0</v>
      </c>
      <c r="P149" s="276">
        <v>0</v>
      </c>
      <c r="Q149" s="276">
        <v>0</v>
      </c>
      <c r="R149" s="276">
        <v>0</v>
      </c>
      <c r="S149" s="276">
        <v>0</v>
      </c>
      <c r="T149" s="276">
        <v>0</v>
      </c>
      <c r="U149" s="276">
        <v>0</v>
      </c>
      <c r="V149" s="279">
        <f t="shared" si="6"/>
        <v>1</v>
      </c>
      <c r="W149" s="279">
        <f t="shared" si="6"/>
        <v>35</v>
      </c>
      <c r="X149" s="279">
        <f t="shared" si="6"/>
        <v>0</v>
      </c>
      <c r="Y149" s="280">
        <v>55950.899999999994</v>
      </c>
    </row>
    <row r="150" spans="2:25">
      <c r="B150" s="218" t="s">
        <v>273</v>
      </c>
      <c r="C150" s="186" t="s">
        <v>710</v>
      </c>
      <c r="D150" s="186" t="s">
        <v>711</v>
      </c>
      <c r="E150" s="186" t="s">
        <v>712</v>
      </c>
      <c r="F150" s="218" t="s">
        <v>302</v>
      </c>
      <c r="G150" s="276">
        <v>0</v>
      </c>
      <c r="H150" s="276">
        <v>0</v>
      </c>
      <c r="I150" s="276">
        <v>0</v>
      </c>
      <c r="J150" s="277">
        <v>1</v>
      </c>
      <c r="K150" s="278">
        <v>35</v>
      </c>
      <c r="L150" s="276">
        <v>0</v>
      </c>
      <c r="M150" s="276">
        <v>0</v>
      </c>
      <c r="N150" s="276">
        <v>0</v>
      </c>
      <c r="O150" s="276">
        <v>0</v>
      </c>
      <c r="P150" s="276">
        <v>0</v>
      </c>
      <c r="Q150" s="276">
        <v>0</v>
      </c>
      <c r="R150" s="276">
        <v>0</v>
      </c>
      <c r="S150" s="276">
        <v>0</v>
      </c>
      <c r="T150" s="276">
        <v>0</v>
      </c>
      <c r="U150" s="276">
        <v>0</v>
      </c>
      <c r="V150" s="279">
        <f t="shared" si="6"/>
        <v>1</v>
      </c>
      <c r="W150" s="279">
        <f t="shared" si="6"/>
        <v>35</v>
      </c>
      <c r="X150" s="279">
        <f t="shared" si="6"/>
        <v>0</v>
      </c>
      <c r="Y150" s="280">
        <v>56474.879999999997</v>
      </c>
    </row>
    <row r="151" spans="2:25">
      <c r="B151" s="218" t="s">
        <v>273</v>
      </c>
      <c r="C151" s="186" t="s">
        <v>713</v>
      </c>
      <c r="D151" s="186" t="s">
        <v>714</v>
      </c>
      <c r="E151" s="186" t="s">
        <v>715</v>
      </c>
      <c r="F151" s="186" t="s">
        <v>302</v>
      </c>
      <c r="G151" s="276">
        <v>0</v>
      </c>
      <c r="H151" s="276">
        <v>0</v>
      </c>
      <c r="I151" s="276">
        <v>0</v>
      </c>
      <c r="J151" s="277">
        <v>1</v>
      </c>
      <c r="K151" s="278">
        <v>35</v>
      </c>
      <c r="L151" s="276">
        <v>0</v>
      </c>
      <c r="M151" s="276">
        <v>0</v>
      </c>
      <c r="N151" s="276">
        <v>0</v>
      </c>
      <c r="O151" s="276">
        <v>0</v>
      </c>
      <c r="P151" s="276">
        <v>0</v>
      </c>
      <c r="Q151" s="276">
        <v>0</v>
      </c>
      <c r="R151" s="276">
        <v>0</v>
      </c>
      <c r="S151" s="276">
        <v>0</v>
      </c>
      <c r="T151" s="276">
        <v>0</v>
      </c>
      <c r="U151" s="276">
        <v>0</v>
      </c>
      <c r="V151" s="279">
        <f t="shared" si="6"/>
        <v>1</v>
      </c>
      <c r="W151" s="279">
        <f t="shared" si="6"/>
        <v>35</v>
      </c>
      <c r="X151" s="279">
        <f t="shared" si="6"/>
        <v>0</v>
      </c>
      <c r="Y151" s="280">
        <v>57579.240000000005</v>
      </c>
    </row>
    <row r="152" spans="2:25">
      <c r="B152" s="218" t="s">
        <v>273</v>
      </c>
      <c r="C152" s="186" t="s">
        <v>716</v>
      </c>
      <c r="D152" s="186" t="s">
        <v>717</v>
      </c>
      <c r="E152" s="186" t="s">
        <v>718</v>
      </c>
      <c r="F152" s="218" t="s">
        <v>302</v>
      </c>
      <c r="G152" s="276">
        <v>0</v>
      </c>
      <c r="H152" s="276">
        <v>0</v>
      </c>
      <c r="I152" s="276">
        <v>0</v>
      </c>
      <c r="J152" s="277">
        <v>1</v>
      </c>
      <c r="K152" s="278">
        <v>35</v>
      </c>
      <c r="L152" s="276">
        <v>0</v>
      </c>
      <c r="M152" s="276">
        <v>0</v>
      </c>
      <c r="N152" s="276">
        <v>0</v>
      </c>
      <c r="O152" s="276">
        <v>0</v>
      </c>
      <c r="P152" s="276">
        <v>0</v>
      </c>
      <c r="Q152" s="276">
        <v>0</v>
      </c>
      <c r="R152" s="276">
        <v>0</v>
      </c>
      <c r="S152" s="276">
        <v>0</v>
      </c>
      <c r="T152" s="276">
        <v>0</v>
      </c>
      <c r="U152" s="276">
        <v>0</v>
      </c>
      <c r="V152" s="279">
        <f t="shared" si="6"/>
        <v>1</v>
      </c>
      <c r="W152" s="279">
        <f t="shared" si="6"/>
        <v>35</v>
      </c>
      <c r="X152" s="279">
        <f t="shared" si="6"/>
        <v>0</v>
      </c>
      <c r="Y152" s="280">
        <v>63312</v>
      </c>
    </row>
    <row r="153" spans="2:25">
      <c r="B153" s="218" t="s">
        <v>273</v>
      </c>
      <c r="C153" s="186" t="s">
        <v>719</v>
      </c>
      <c r="D153" s="186" t="s">
        <v>720</v>
      </c>
      <c r="E153" s="186" t="s">
        <v>721</v>
      </c>
      <c r="F153" s="186" t="s">
        <v>302</v>
      </c>
      <c r="G153" s="276">
        <v>0</v>
      </c>
      <c r="H153" s="276">
        <v>0</v>
      </c>
      <c r="I153" s="276">
        <v>0</v>
      </c>
      <c r="J153" s="277">
        <v>1</v>
      </c>
      <c r="K153" s="278">
        <v>35</v>
      </c>
      <c r="L153" s="276">
        <v>0</v>
      </c>
      <c r="M153" s="276">
        <v>0</v>
      </c>
      <c r="N153" s="276">
        <v>0</v>
      </c>
      <c r="O153" s="276">
        <v>0</v>
      </c>
      <c r="P153" s="276">
        <v>0</v>
      </c>
      <c r="Q153" s="276">
        <v>0</v>
      </c>
      <c r="R153" s="276">
        <v>0</v>
      </c>
      <c r="S153" s="276">
        <v>0</v>
      </c>
      <c r="T153" s="276">
        <v>0</v>
      </c>
      <c r="U153" s="276">
        <v>0</v>
      </c>
      <c r="V153" s="279">
        <f t="shared" si="6"/>
        <v>1</v>
      </c>
      <c r="W153" s="279">
        <f t="shared" si="6"/>
        <v>35</v>
      </c>
      <c r="X153" s="279">
        <f t="shared" si="6"/>
        <v>0</v>
      </c>
      <c r="Y153" s="280">
        <v>63264.959999999999</v>
      </c>
    </row>
    <row r="154" spans="2:25">
      <c r="B154" s="218" t="s">
        <v>273</v>
      </c>
      <c r="C154" s="186" t="s">
        <v>722</v>
      </c>
      <c r="D154" s="186" t="s">
        <v>723</v>
      </c>
      <c r="E154" s="186" t="s">
        <v>724</v>
      </c>
      <c r="F154" s="218" t="s">
        <v>302</v>
      </c>
      <c r="G154" s="276">
        <v>0</v>
      </c>
      <c r="H154" s="276">
        <v>0</v>
      </c>
      <c r="I154" s="276">
        <v>0</v>
      </c>
      <c r="J154" s="277">
        <v>1</v>
      </c>
      <c r="K154" s="278">
        <v>35</v>
      </c>
      <c r="L154" s="276">
        <v>0</v>
      </c>
      <c r="M154" s="276">
        <v>0</v>
      </c>
      <c r="N154" s="276">
        <v>0</v>
      </c>
      <c r="O154" s="276">
        <v>0</v>
      </c>
      <c r="P154" s="276">
        <v>0</v>
      </c>
      <c r="Q154" s="276">
        <v>0</v>
      </c>
      <c r="R154" s="276">
        <v>0</v>
      </c>
      <c r="S154" s="276">
        <v>0</v>
      </c>
      <c r="T154" s="276">
        <v>0</v>
      </c>
      <c r="U154" s="276">
        <v>0</v>
      </c>
      <c r="V154" s="279">
        <f t="shared" si="6"/>
        <v>1</v>
      </c>
      <c r="W154" s="279">
        <f t="shared" si="6"/>
        <v>35</v>
      </c>
      <c r="X154" s="279">
        <f t="shared" si="6"/>
        <v>0</v>
      </c>
      <c r="Y154" s="280">
        <v>63853.38</v>
      </c>
    </row>
    <row r="155" spans="2:25">
      <c r="B155" s="218" t="s">
        <v>273</v>
      </c>
      <c r="C155" s="186" t="s">
        <v>725</v>
      </c>
      <c r="D155" s="186" t="s">
        <v>726</v>
      </c>
      <c r="E155" s="186" t="s">
        <v>727</v>
      </c>
      <c r="F155" s="186" t="s">
        <v>302</v>
      </c>
      <c r="G155" s="276">
        <v>0</v>
      </c>
      <c r="H155" s="276">
        <v>0</v>
      </c>
      <c r="I155" s="276">
        <v>0</v>
      </c>
      <c r="J155" s="277">
        <v>1</v>
      </c>
      <c r="K155" s="278">
        <v>35</v>
      </c>
      <c r="L155" s="276">
        <v>0</v>
      </c>
      <c r="M155" s="276">
        <v>0</v>
      </c>
      <c r="N155" s="276">
        <v>0</v>
      </c>
      <c r="O155" s="276">
        <v>0</v>
      </c>
      <c r="P155" s="276">
        <v>0</v>
      </c>
      <c r="Q155" s="276">
        <v>0</v>
      </c>
      <c r="R155" s="276">
        <v>0</v>
      </c>
      <c r="S155" s="276">
        <v>0</v>
      </c>
      <c r="T155" s="276">
        <v>0</v>
      </c>
      <c r="U155" s="276">
        <v>0</v>
      </c>
      <c r="V155" s="279">
        <f t="shared" si="6"/>
        <v>1</v>
      </c>
      <c r="W155" s="279">
        <f t="shared" si="6"/>
        <v>35</v>
      </c>
      <c r="X155" s="279">
        <f t="shared" si="6"/>
        <v>0</v>
      </c>
      <c r="Y155" s="280">
        <v>59539.5</v>
      </c>
    </row>
    <row r="156" spans="2:25">
      <c r="B156" s="218" t="s">
        <v>273</v>
      </c>
      <c r="C156" s="186" t="s">
        <v>728</v>
      </c>
      <c r="D156" s="186" t="s">
        <v>729</v>
      </c>
      <c r="E156" s="186" t="s">
        <v>730</v>
      </c>
      <c r="F156" s="218" t="s">
        <v>302</v>
      </c>
      <c r="G156" s="276">
        <v>0</v>
      </c>
      <c r="H156" s="276">
        <v>0</v>
      </c>
      <c r="I156" s="276">
        <v>0</v>
      </c>
      <c r="J156" s="277">
        <v>1</v>
      </c>
      <c r="K156" s="278">
        <v>35</v>
      </c>
      <c r="L156" s="276">
        <v>0</v>
      </c>
      <c r="M156" s="276">
        <v>0</v>
      </c>
      <c r="N156" s="276">
        <v>0</v>
      </c>
      <c r="O156" s="276">
        <v>0</v>
      </c>
      <c r="P156" s="276">
        <v>0</v>
      </c>
      <c r="Q156" s="276">
        <v>0</v>
      </c>
      <c r="R156" s="276">
        <v>0</v>
      </c>
      <c r="S156" s="276">
        <v>0</v>
      </c>
      <c r="T156" s="276">
        <v>0</v>
      </c>
      <c r="U156" s="276">
        <v>0</v>
      </c>
      <c r="V156" s="279">
        <f t="shared" si="6"/>
        <v>1</v>
      </c>
      <c r="W156" s="279">
        <f t="shared" si="6"/>
        <v>35</v>
      </c>
      <c r="X156" s="279">
        <f t="shared" si="6"/>
        <v>0</v>
      </c>
      <c r="Y156" s="280">
        <v>63853.38</v>
      </c>
    </row>
    <row r="157" spans="2:25">
      <c r="B157" s="218" t="s">
        <v>273</v>
      </c>
      <c r="C157" s="186" t="s">
        <v>731</v>
      </c>
      <c r="D157" s="186" t="s">
        <v>732</v>
      </c>
      <c r="E157" s="186" t="s">
        <v>733</v>
      </c>
      <c r="F157" s="186" t="s">
        <v>302</v>
      </c>
      <c r="G157" s="276">
        <v>0</v>
      </c>
      <c r="H157" s="276">
        <v>0</v>
      </c>
      <c r="I157" s="276">
        <v>0</v>
      </c>
      <c r="J157" s="277">
        <v>1</v>
      </c>
      <c r="K157" s="278">
        <v>35</v>
      </c>
      <c r="L157" s="276">
        <v>0</v>
      </c>
      <c r="M157" s="276">
        <v>0</v>
      </c>
      <c r="N157" s="276">
        <v>0</v>
      </c>
      <c r="O157" s="276">
        <v>0</v>
      </c>
      <c r="P157" s="276">
        <v>0</v>
      </c>
      <c r="Q157" s="276">
        <v>0</v>
      </c>
      <c r="R157" s="276">
        <v>0</v>
      </c>
      <c r="S157" s="276">
        <v>0</v>
      </c>
      <c r="T157" s="276">
        <v>0</v>
      </c>
      <c r="U157" s="276">
        <v>0</v>
      </c>
      <c r="V157" s="279">
        <f t="shared" si="6"/>
        <v>1</v>
      </c>
      <c r="W157" s="279">
        <f t="shared" si="6"/>
        <v>35</v>
      </c>
      <c r="X157" s="279">
        <f t="shared" si="6"/>
        <v>0</v>
      </c>
      <c r="Y157" s="280">
        <v>74136.12</v>
      </c>
    </row>
    <row r="158" spans="2:25">
      <c r="B158" s="218" t="s">
        <v>273</v>
      </c>
      <c r="C158" s="186" t="s">
        <v>734</v>
      </c>
      <c r="D158" s="186" t="s">
        <v>735</v>
      </c>
      <c r="E158" s="186" t="s">
        <v>736</v>
      </c>
      <c r="F158" s="218" t="s">
        <v>302</v>
      </c>
      <c r="G158" s="276">
        <v>0</v>
      </c>
      <c r="H158" s="276">
        <v>0</v>
      </c>
      <c r="I158" s="276">
        <v>0</v>
      </c>
      <c r="J158" s="277">
        <v>1</v>
      </c>
      <c r="K158" s="278">
        <v>35</v>
      </c>
      <c r="L158" s="276">
        <v>0</v>
      </c>
      <c r="M158" s="276">
        <v>0</v>
      </c>
      <c r="N158" s="276">
        <v>0</v>
      </c>
      <c r="O158" s="276">
        <v>0</v>
      </c>
      <c r="P158" s="276">
        <v>0</v>
      </c>
      <c r="Q158" s="276">
        <v>0</v>
      </c>
      <c r="R158" s="276">
        <v>0</v>
      </c>
      <c r="S158" s="276">
        <v>0</v>
      </c>
      <c r="T158" s="276">
        <v>0</v>
      </c>
      <c r="U158" s="276">
        <v>0</v>
      </c>
      <c r="V158" s="279">
        <f t="shared" si="6"/>
        <v>1</v>
      </c>
      <c r="W158" s="279">
        <f t="shared" si="6"/>
        <v>35</v>
      </c>
      <c r="X158" s="279">
        <f t="shared" si="6"/>
        <v>0</v>
      </c>
      <c r="Y158" s="280">
        <v>75467.88</v>
      </c>
    </row>
    <row r="159" spans="2:25">
      <c r="B159" s="218" t="s">
        <v>273</v>
      </c>
      <c r="C159" s="186" t="s">
        <v>737</v>
      </c>
      <c r="D159" s="186" t="s">
        <v>738</v>
      </c>
      <c r="E159" s="186" t="s">
        <v>739</v>
      </c>
      <c r="F159" s="186" t="s">
        <v>302</v>
      </c>
      <c r="G159" s="276">
        <v>0</v>
      </c>
      <c r="H159" s="276">
        <v>0</v>
      </c>
      <c r="I159" s="276">
        <v>0</v>
      </c>
      <c r="J159" s="277">
        <v>1</v>
      </c>
      <c r="K159" s="278">
        <v>35</v>
      </c>
      <c r="L159" s="276">
        <v>0</v>
      </c>
      <c r="M159" s="276">
        <v>0</v>
      </c>
      <c r="N159" s="276">
        <v>0</v>
      </c>
      <c r="O159" s="276">
        <v>0</v>
      </c>
      <c r="P159" s="276">
        <v>0</v>
      </c>
      <c r="Q159" s="276">
        <v>0</v>
      </c>
      <c r="R159" s="276">
        <v>0</v>
      </c>
      <c r="S159" s="276">
        <v>0</v>
      </c>
      <c r="T159" s="276">
        <v>0</v>
      </c>
      <c r="U159" s="276">
        <v>0</v>
      </c>
      <c r="V159" s="279">
        <f t="shared" si="6"/>
        <v>1</v>
      </c>
      <c r="W159" s="279">
        <f t="shared" si="6"/>
        <v>35</v>
      </c>
      <c r="X159" s="279">
        <f t="shared" si="6"/>
        <v>0</v>
      </c>
      <c r="Y159" s="280">
        <v>73204.740000000005</v>
      </c>
    </row>
    <row r="160" spans="2:25">
      <c r="B160" s="218" t="s">
        <v>273</v>
      </c>
      <c r="C160" s="186" t="s">
        <v>740</v>
      </c>
      <c r="D160" s="186" t="s">
        <v>741</v>
      </c>
      <c r="E160" s="186" t="s">
        <v>742</v>
      </c>
      <c r="F160" s="218" t="s">
        <v>302</v>
      </c>
      <c r="G160" s="276">
        <v>0</v>
      </c>
      <c r="H160" s="276">
        <v>0</v>
      </c>
      <c r="I160" s="276">
        <v>0</v>
      </c>
      <c r="J160" s="277">
        <v>1</v>
      </c>
      <c r="K160" s="278">
        <v>35</v>
      </c>
      <c r="L160" s="276">
        <v>0</v>
      </c>
      <c r="M160" s="276">
        <v>0</v>
      </c>
      <c r="N160" s="276">
        <v>0</v>
      </c>
      <c r="O160" s="276">
        <v>0</v>
      </c>
      <c r="P160" s="276">
        <v>0</v>
      </c>
      <c r="Q160" s="276">
        <v>0</v>
      </c>
      <c r="R160" s="276">
        <v>0</v>
      </c>
      <c r="S160" s="276">
        <v>0</v>
      </c>
      <c r="T160" s="276">
        <v>0</v>
      </c>
      <c r="U160" s="276">
        <v>0</v>
      </c>
      <c r="V160" s="279">
        <f t="shared" si="6"/>
        <v>1</v>
      </c>
      <c r="W160" s="279">
        <f t="shared" si="6"/>
        <v>35</v>
      </c>
      <c r="X160" s="279">
        <f t="shared" si="6"/>
        <v>0</v>
      </c>
      <c r="Y160" s="280">
        <v>76709.639999999985</v>
      </c>
    </row>
    <row r="161" spans="2:25">
      <c r="B161" s="218" t="s">
        <v>273</v>
      </c>
      <c r="C161" s="186" t="s">
        <v>743</v>
      </c>
      <c r="D161" s="186" t="s">
        <v>744</v>
      </c>
      <c r="E161" s="186" t="s">
        <v>745</v>
      </c>
      <c r="F161" s="186" t="s">
        <v>302</v>
      </c>
      <c r="G161" s="276">
        <v>0</v>
      </c>
      <c r="H161" s="276">
        <v>0</v>
      </c>
      <c r="I161" s="276">
        <v>0</v>
      </c>
      <c r="J161" s="277">
        <v>1</v>
      </c>
      <c r="K161" s="278">
        <v>35</v>
      </c>
      <c r="L161" s="276">
        <v>0</v>
      </c>
      <c r="M161" s="276">
        <v>0</v>
      </c>
      <c r="N161" s="276">
        <v>0</v>
      </c>
      <c r="O161" s="276">
        <v>0</v>
      </c>
      <c r="P161" s="276">
        <v>0</v>
      </c>
      <c r="Q161" s="276">
        <v>0</v>
      </c>
      <c r="R161" s="276">
        <v>0</v>
      </c>
      <c r="S161" s="276">
        <v>0</v>
      </c>
      <c r="T161" s="276">
        <v>0</v>
      </c>
      <c r="U161" s="276">
        <v>0</v>
      </c>
      <c r="V161" s="279">
        <f t="shared" si="6"/>
        <v>1</v>
      </c>
      <c r="W161" s="279">
        <f t="shared" si="6"/>
        <v>35</v>
      </c>
      <c r="X161" s="279">
        <f t="shared" si="6"/>
        <v>0</v>
      </c>
      <c r="Y161" s="280">
        <v>72729</v>
      </c>
    </row>
    <row r="162" spans="2:25">
      <c r="B162" s="218" t="s">
        <v>273</v>
      </c>
      <c r="C162" s="186" t="s">
        <v>746</v>
      </c>
      <c r="D162" s="186" t="s">
        <v>747</v>
      </c>
      <c r="E162" s="186" t="s">
        <v>748</v>
      </c>
      <c r="F162" s="218" t="s">
        <v>302</v>
      </c>
      <c r="G162" s="276">
        <v>0</v>
      </c>
      <c r="H162" s="276">
        <v>0</v>
      </c>
      <c r="I162" s="276">
        <v>0</v>
      </c>
      <c r="J162" s="277">
        <v>1</v>
      </c>
      <c r="K162" s="278">
        <v>35</v>
      </c>
      <c r="L162" s="276">
        <v>0</v>
      </c>
      <c r="M162" s="276">
        <v>0</v>
      </c>
      <c r="N162" s="276">
        <v>0</v>
      </c>
      <c r="O162" s="276">
        <v>0</v>
      </c>
      <c r="P162" s="276">
        <v>0</v>
      </c>
      <c r="Q162" s="276">
        <v>0</v>
      </c>
      <c r="R162" s="276">
        <v>0</v>
      </c>
      <c r="S162" s="276">
        <v>0</v>
      </c>
      <c r="T162" s="276">
        <v>0</v>
      </c>
      <c r="U162" s="276">
        <v>0</v>
      </c>
      <c r="V162" s="279">
        <f t="shared" si="6"/>
        <v>1</v>
      </c>
      <c r="W162" s="279">
        <f t="shared" si="6"/>
        <v>35</v>
      </c>
      <c r="X162" s="279">
        <f t="shared" si="6"/>
        <v>0</v>
      </c>
      <c r="Y162" s="280">
        <v>65343.599999999991</v>
      </c>
    </row>
    <row r="163" spans="2:25">
      <c r="B163" s="218" t="s">
        <v>273</v>
      </c>
      <c r="C163" s="186" t="s">
        <v>749</v>
      </c>
      <c r="D163" s="186" t="s">
        <v>750</v>
      </c>
      <c r="E163" s="186" t="s">
        <v>751</v>
      </c>
      <c r="F163" s="186" t="s">
        <v>302</v>
      </c>
      <c r="G163" s="276">
        <v>0</v>
      </c>
      <c r="H163" s="276">
        <v>0</v>
      </c>
      <c r="I163" s="276">
        <v>0</v>
      </c>
      <c r="J163" s="277">
        <v>1</v>
      </c>
      <c r="K163" s="278">
        <v>35</v>
      </c>
      <c r="L163" s="276">
        <v>0</v>
      </c>
      <c r="M163" s="276">
        <v>0</v>
      </c>
      <c r="N163" s="276">
        <v>0</v>
      </c>
      <c r="O163" s="276">
        <v>0</v>
      </c>
      <c r="P163" s="276">
        <v>0</v>
      </c>
      <c r="Q163" s="276">
        <v>0</v>
      </c>
      <c r="R163" s="276">
        <v>0</v>
      </c>
      <c r="S163" s="276">
        <v>0</v>
      </c>
      <c r="T163" s="276">
        <v>0</v>
      </c>
      <c r="U163" s="276">
        <v>0</v>
      </c>
      <c r="V163" s="279">
        <f t="shared" si="6"/>
        <v>1</v>
      </c>
      <c r="W163" s="279">
        <f t="shared" si="6"/>
        <v>35</v>
      </c>
      <c r="X163" s="279">
        <f t="shared" si="6"/>
        <v>0</v>
      </c>
      <c r="Y163" s="280">
        <v>76399.200000000012</v>
      </c>
    </row>
    <row r="164" spans="2:25">
      <c r="B164" s="218" t="s">
        <v>273</v>
      </c>
      <c r="C164" s="186" t="s">
        <v>752</v>
      </c>
      <c r="D164" s="186" t="s">
        <v>753</v>
      </c>
      <c r="E164" s="186" t="s">
        <v>754</v>
      </c>
      <c r="F164" s="218" t="s">
        <v>302</v>
      </c>
      <c r="G164" s="276">
        <v>0</v>
      </c>
      <c r="H164" s="276">
        <v>0</v>
      </c>
      <c r="I164" s="276">
        <v>0</v>
      </c>
      <c r="J164" s="277">
        <v>1</v>
      </c>
      <c r="K164" s="278">
        <v>35</v>
      </c>
      <c r="L164" s="276">
        <v>0</v>
      </c>
      <c r="M164" s="276">
        <v>0</v>
      </c>
      <c r="N164" s="276">
        <v>0</v>
      </c>
      <c r="O164" s="276">
        <v>0</v>
      </c>
      <c r="P164" s="276">
        <v>0</v>
      </c>
      <c r="Q164" s="276">
        <v>0</v>
      </c>
      <c r="R164" s="276">
        <v>0</v>
      </c>
      <c r="S164" s="276">
        <v>0</v>
      </c>
      <c r="T164" s="276">
        <v>0</v>
      </c>
      <c r="U164" s="276">
        <v>0</v>
      </c>
      <c r="V164" s="279">
        <f t="shared" si="6"/>
        <v>1</v>
      </c>
      <c r="W164" s="279">
        <f t="shared" si="6"/>
        <v>35</v>
      </c>
      <c r="X164" s="279">
        <f t="shared" si="6"/>
        <v>0</v>
      </c>
      <c r="Y164" s="280">
        <v>74136.12</v>
      </c>
    </row>
    <row r="165" spans="2:25">
      <c r="B165" s="218" t="s">
        <v>273</v>
      </c>
      <c r="C165" s="186" t="s">
        <v>755</v>
      </c>
      <c r="D165" s="186" t="s">
        <v>756</v>
      </c>
      <c r="E165" s="186" t="s">
        <v>757</v>
      </c>
      <c r="F165" s="186" t="s">
        <v>302</v>
      </c>
      <c r="G165" s="276">
        <v>0</v>
      </c>
      <c r="H165" s="276">
        <v>0</v>
      </c>
      <c r="I165" s="276">
        <v>0</v>
      </c>
      <c r="J165" s="277">
        <v>1</v>
      </c>
      <c r="K165" s="278">
        <v>35</v>
      </c>
      <c r="L165" s="276">
        <v>0</v>
      </c>
      <c r="M165" s="276">
        <v>0</v>
      </c>
      <c r="N165" s="276">
        <v>0</v>
      </c>
      <c r="O165" s="276">
        <v>0</v>
      </c>
      <c r="P165" s="276">
        <v>0</v>
      </c>
      <c r="Q165" s="276">
        <v>0</v>
      </c>
      <c r="R165" s="276">
        <v>0</v>
      </c>
      <c r="S165" s="276">
        <v>0</v>
      </c>
      <c r="T165" s="276">
        <v>0</v>
      </c>
      <c r="U165" s="276">
        <v>0</v>
      </c>
      <c r="V165" s="279">
        <f t="shared" si="6"/>
        <v>1</v>
      </c>
      <c r="W165" s="279">
        <f t="shared" si="6"/>
        <v>35</v>
      </c>
      <c r="X165" s="279">
        <f t="shared" si="6"/>
        <v>0</v>
      </c>
      <c r="Y165" s="280">
        <v>73825.679999999993</v>
      </c>
    </row>
    <row r="166" spans="2:25">
      <c r="B166" s="218" t="s">
        <v>273</v>
      </c>
      <c r="C166" s="186" t="s">
        <v>758</v>
      </c>
      <c r="D166" s="186" t="s">
        <v>759</v>
      </c>
      <c r="E166" s="186" t="s">
        <v>760</v>
      </c>
      <c r="F166" s="218" t="s">
        <v>302</v>
      </c>
      <c r="G166" s="276">
        <v>0</v>
      </c>
      <c r="H166" s="276">
        <v>0</v>
      </c>
      <c r="I166" s="276">
        <v>0</v>
      </c>
      <c r="J166" s="277">
        <v>1</v>
      </c>
      <c r="K166" s="278">
        <v>35</v>
      </c>
      <c r="L166" s="276">
        <v>0</v>
      </c>
      <c r="M166" s="276">
        <v>0</v>
      </c>
      <c r="N166" s="276">
        <v>0</v>
      </c>
      <c r="O166" s="276">
        <v>0</v>
      </c>
      <c r="P166" s="276">
        <v>0</v>
      </c>
      <c r="Q166" s="276">
        <v>0</v>
      </c>
      <c r="R166" s="276">
        <v>0</v>
      </c>
      <c r="S166" s="276">
        <v>0</v>
      </c>
      <c r="T166" s="276">
        <v>0</v>
      </c>
      <c r="U166" s="276">
        <v>0</v>
      </c>
      <c r="V166" s="279">
        <f t="shared" si="6"/>
        <v>1</v>
      </c>
      <c r="W166" s="279">
        <f t="shared" si="6"/>
        <v>35</v>
      </c>
      <c r="X166" s="279">
        <f t="shared" si="6"/>
        <v>0</v>
      </c>
      <c r="Y166" s="280">
        <v>61213.320000000007</v>
      </c>
    </row>
    <row r="167" spans="2:25">
      <c r="B167" s="218" t="s">
        <v>273</v>
      </c>
      <c r="C167" s="186" t="s">
        <v>761</v>
      </c>
      <c r="D167" s="186" t="s">
        <v>762</v>
      </c>
      <c r="E167" s="186" t="s">
        <v>763</v>
      </c>
      <c r="F167" s="186" t="s">
        <v>302</v>
      </c>
      <c r="G167" s="276">
        <v>0</v>
      </c>
      <c r="H167" s="276">
        <v>0</v>
      </c>
      <c r="I167" s="276">
        <v>0</v>
      </c>
      <c r="J167" s="277">
        <v>1</v>
      </c>
      <c r="K167" s="278">
        <v>35</v>
      </c>
      <c r="L167" s="276">
        <v>0</v>
      </c>
      <c r="M167" s="276">
        <v>0</v>
      </c>
      <c r="N167" s="276">
        <v>0</v>
      </c>
      <c r="O167" s="276">
        <v>0</v>
      </c>
      <c r="P167" s="276">
        <v>0</v>
      </c>
      <c r="Q167" s="276">
        <v>0</v>
      </c>
      <c r="R167" s="276">
        <v>0</v>
      </c>
      <c r="S167" s="276">
        <v>0</v>
      </c>
      <c r="T167" s="276">
        <v>0</v>
      </c>
      <c r="U167" s="276">
        <v>0</v>
      </c>
      <c r="V167" s="279">
        <f t="shared" si="6"/>
        <v>1</v>
      </c>
      <c r="W167" s="279">
        <f t="shared" si="6"/>
        <v>35</v>
      </c>
      <c r="X167" s="279">
        <f t="shared" si="6"/>
        <v>0</v>
      </c>
      <c r="Y167" s="280">
        <v>60592.44</v>
      </c>
    </row>
    <row r="168" spans="2:25">
      <c r="B168" s="218" t="s">
        <v>273</v>
      </c>
      <c r="C168" s="186" t="s">
        <v>767</v>
      </c>
      <c r="D168" s="186" t="s">
        <v>768</v>
      </c>
      <c r="E168" s="186" t="s">
        <v>769</v>
      </c>
      <c r="F168" s="186" t="s">
        <v>302</v>
      </c>
      <c r="G168" s="276">
        <v>0</v>
      </c>
      <c r="H168" s="276">
        <v>0</v>
      </c>
      <c r="I168" s="276">
        <v>0</v>
      </c>
      <c r="J168" s="277">
        <v>1</v>
      </c>
      <c r="K168" s="278">
        <v>35</v>
      </c>
      <c r="L168" s="276">
        <v>0</v>
      </c>
      <c r="M168" s="276">
        <v>0</v>
      </c>
      <c r="N168" s="276">
        <v>0</v>
      </c>
      <c r="O168" s="276">
        <v>0</v>
      </c>
      <c r="P168" s="276">
        <v>0</v>
      </c>
      <c r="Q168" s="276">
        <v>0</v>
      </c>
      <c r="R168" s="276">
        <v>0</v>
      </c>
      <c r="S168" s="276">
        <v>0</v>
      </c>
      <c r="T168" s="276">
        <v>0</v>
      </c>
      <c r="U168" s="276">
        <v>0</v>
      </c>
      <c r="V168" s="279">
        <f t="shared" si="6"/>
        <v>1</v>
      </c>
      <c r="W168" s="279">
        <f t="shared" si="6"/>
        <v>35</v>
      </c>
      <c r="X168" s="279">
        <f t="shared" si="6"/>
        <v>0</v>
      </c>
      <c r="Y168" s="280">
        <v>60592.44</v>
      </c>
    </row>
    <row r="169" spans="2:25">
      <c r="B169" s="218" t="s">
        <v>273</v>
      </c>
      <c r="C169" s="186" t="s">
        <v>770</v>
      </c>
      <c r="D169" s="186" t="s">
        <v>771</v>
      </c>
      <c r="E169" s="186" t="s">
        <v>772</v>
      </c>
      <c r="F169" s="218" t="s">
        <v>302</v>
      </c>
      <c r="G169" s="276">
        <v>0</v>
      </c>
      <c r="H169" s="276">
        <v>0</v>
      </c>
      <c r="I169" s="276">
        <v>0</v>
      </c>
      <c r="J169" s="277">
        <v>1</v>
      </c>
      <c r="K169" s="278">
        <v>35</v>
      </c>
      <c r="L169" s="276">
        <v>0</v>
      </c>
      <c r="M169" s="276">
        <v>0</v>
      </c>
      <c r="N169" s="276">
        <v>0</v>
      </c>
      <c r="O169" s="276">
        <v>0</v>
      </c>
      <c r="P169" s="276">
        <v>0</v>
      </c>
      <c r="Q169" s="276">
        <v>0</v>
      </c>
      <c r="R169" s="276">
        <v>0</v>
      </c>
      <c r="S169" s="276">
        <v>0</v>
      </c>
      <c r="T169" s="276">
        <v>0</v>
      </c>
      <c r="U169" s="276">
        <v>0</v>
      </c>
      <c r="V169" s="279">
        <f t="shared" si="6"/>
        <v>1</v>
      </c>
      <c r="W169" s="279">
        <f t="shared" si="6"/>
        <v>35</v>
      </c>
      <c r="X169" s="279">
        <f t="shared" si="6"/>
        <v>0</v>
      </c>
      <c r="Y169" s="280">
        <v>74536.56</v>
      </c>
    </row>
    <row r="170" spans="2:25">
      <c r="B170" s="218" t="s">
        <v>273</v>
      </c>
      <c r="C170" s="186" t="s">
        <v>773</v>
      </c>
      <c r="D170" s="186" t="s">
        <v>774</v>
      </c>
      <c r="E170" s="186" t="s">
        <v>775</v>
      </c>
      <c r="F170" s="186" t="s">
        <v>302</v>
      </c>
      <c r="G170" s="276">
        <v>0</v>
      </c>
      <c r="H170" s="276">
        <v>0</v>
      </c>
      <c r="I170" s="276">
        <v>0</v>
      </c>
      <c r="J170" s="277">
        <v>1</v>
      </c>
      <c r="K170" s="278">
        <v>35</v>
      </c>
      <c r="L170" s="276">
        <v>0</v>
      </c>
      <c r="M170" s="276">
        <v>0</v>
      </c>
      <c r="N170" s="276">
        <v>0</v>
      </c>
      <c r="O170" s="276">
        <v>0</v>
      </c>
      <c r="P170" s="276">
        <v>0</v>
      </c>
      <c r="Q170" s="276">
        <v>0</v>
      </c>
      <c r="R170" s="276">
        <v>0</v>
      </c>
      <c r="S170" s="276">
        <v>0</v>
      </c>
      <c r="T170" s="276">
        <v>0</v>
      </c>
      <c r="U170" s="276">
        <v>0</v>
      </c>
      <c r="V170" s="279">
        <f t="shared" si="6"/>
        <v>1</v>
      </c>
      <c r="W170" s="279">
        <f t="shared" si="6"/>
        <v>35</v>
      </c>
      <c r="X170" s="279">
        <f t="shared" si="6"/>
        <v>0</v>
      </c>
      <c r="Y170" s="280">
        <v>72729</v>
      </c>
    </row>
    <row r="171" spans="2:25">
      <c r="B171" s="218" t="s">
        <v>273</v>
      </c>
      <c r="C171" s="186" t="s">
        <v>776</v>
      </c>
      <c r="D171" s="186" t="s">
        <v>777</v>
      </c>
      <c r="E171" s="186" t="s">
        <v>778</v>
      </c>
      <c r="F171" s="218" t="s">
        <v>302</v>
      </c>
      <c r="G171" s="276">
        <v>0</v>
      </c>
      <c r="H171" s="276">
        <v>0</v>
      </c>
      <c r="I171" s="276">
        <v>0</v>
      </c>
      <c r="J171" s="277">
        <v>1</v>
      </c>
      <c r="K171" s="278">
        <v>35</v>
      </c>
      <c r="L171" s="276">
        <v>0</v>
      </c>
      <c r="M171" s="276">
        <v>0</v>
      </c>
      <c r="N171" s="276">
        <v>0</v>
      </c>
      <c r="O171" s="276">
        <v>0</v>
      </c>
      <c r="P171" s="276">
        <v>0</v>
      </c>
      <c r="Q171" s="276">
        <v>0</v>
      </c>
      <c r="R171" s="276">
        <v>0</v>
      </c>
      <c r="S171" s="276">
        <v>0</v>
      </c>
      <c r="T171" s="276">
        <v>0</v>
      </c>
      <c r="U171" s="276">
        <v>0</v>
      </c>
      <c r="V171" s="279">
        <f t="shared" si="6"/>
        <v>1</v>
      </c>
      <c r="W171" s="279">
        <f t="shared" si="6"/>
        <v>35</v>
      </c>
      <c r="X171" s="279">
        <f t="shared" si="6"/>
        <v>0</v>
      </c>
      <c r="Y171" s="280">
        <v>71547.540000000008</v>
      </c>
    </row>
    <row r="172" spans="2:25">
      <c r="B172" s="218" t="s">
        <v>273</v>
      </c>
      <c r="C172" s="186" t="s">
        <v>779</v>
      </c>
      <c r="D172" s="186" t="s">
        <v>780</v>
      </c>
      <c r="E172" s="186" t="s">
        <v>781</v>
      </c>
      <c r="F172" s="186" t="s">
        <v>302</v>
      </c>
      <c r="G172" s="276">
        <v>0</v>
      </c>
      <c r="H172" s="276">
        <v>0</v>
      </c>
      <c r="I172" s="276">
        <v>0</v>
      </c>
      <c r="J172" s="277">
        <v>1</v>
      </c>
      <c r="K172" s="278">
        <v>35</v>
      </c>
      <c r="L172" s="276">
        <v>0</v>
      </c>
      <c r="M172" s="276">
        <v>0</v>
      </c>
      <c r="N172" s="276">
        <v>0</v>
      </c>
      <c r="O172" s="276">
        <v>0</v>
      </c>
      <c r="P172" s="276">
        <v>0</v>
      </c>
      <c r="Q172" s="276">
        <v>0</v>
      </c>
      <c r="R172" s="276">
        <v>0</v>
      </c>
      <c r="S172" s="276">
        <v>0</v>
      </c>
      <c r="T172" s="276">
        <v>0</v>
      </c>
      <c r="U172" s="276">
        <v>0</v>
      </c>
      <c r="V172" s="279">
        <f t="shared" si="6"/>
        <v>1</v>
      </c>
      <c r="W172" s="279">
        <f t="shared" si="6"/>
        <v>35</v>
      </c>
      <c r="X172" s="279">
        <f t="shared" si="6"/>
        <v>0</v>
      </c>
      <c r="Y172" s="280">
        <v>69534.599999999991</v>
      </c>
    </row>
    <row r="173" spans="2:25">
      <c r="B173" s="218" t="s">
        <v>273</v>
      </c>
      <c r="C173" s="186" t="s">
        <v>782</v>
      </c>
      <c r="D173" s="186" t="s">
        <v>783</v>
      </c>
      <c r="E173" s="186" t="s">
        <v>784</v>
      </c>
      <c r="F173" s="218" t="s">
        <v>302</v>
      </c>
      <c r="G173" s="276">
        <v>0</v>
      </c>
      <c r="H173" s="276">
        <v>0</v>
      </c>
      <c r="I173" s="276">
        <v>0</v>
      </c>
      <c r="J173" s="277">
        <v>1</v>
      </c>
      <c r="K173" s="278">
        <v>35</v>
      </c>
      <c r="L173" s="276">
        <v>0</v>
      </c>
      <c r="M173" s="276">
        <v>0</v>
      </c>
      <c r="N173" s="276">
        <v>0</v>
      </c>
      <c r="O173" s="276">
        <v>0</v>
      </c>
      <c r="P173" s="276">
        <v>0</v>
      </c>
      <c r="Q173" s="276">
        <v>0</v>
      </c>
      <c r="R173" s="276">
        <v>0</v>
      </c>
      <c r="S173" s="276">
        <v>0</v>
      </c>
      <c r="T173" s="276">
        <v>0</v>
      </c>
      <c r="U173" s="276">
        <v>0</v>
      </c>
      <c r="V173" s="279">
        <f t="shared" si="6"/>
        <v>1</v>
      </c>
      <c r="W173" s="279">
        <f t="shared" si="6"/>
        <v>35</v>
      </c>
      <c r="X173" s="279">
        <f t="shared" si="6"/>
        <v>0</v>
      </c>
      <c r="Y173" s="280">
        <v>73825.679999999993</v>
      </c>
    </row>
    <row r="174" spans="2:25">
      <c r="B174" s="218" t="s">
        <v>273</v>
      </c>
      <c r="C174" s="186" t="s">
        <v>785</v>
      </c>
      <c r="D174" s="186" t="s">
        <v>786</v>
      </c>
      <c r="E174" s="186" t="s">
        <v>787</v>
      </c>
      <c r="F174" s="186" t="s">
        <v>302</v>
      </c>
      <c r="G174" s="276">
        <v>0</v>
      </c>
      <c r="H174" s="276">
        <v>0</v>
      </c>
      <c r="I174" s="276">
        <v>0</v>
      </c>
      <c r="J174" s="277">
        <v>1</v>
      </c>
      <c r="K174" s="278">
        <v>35</v>
      </c>
      <c r="L174" s="276">
        <v>0</v>
      </c>
      <c r="M174" s="276">
        <v>0</v>
      </c>
      <c r="N174" s="276">
        <v>0</v>
      </c>
      <c r="O174" s="276">
        <v>0</v>
      </c>
      <c r="P174" s="276">
        <v>0</v>
      </c>
      <c r="Q174" s="276">
        <v>0</v>
      </c>
      <c r="R174" s="276">
        <v>0</v>
      </c>
      <c r="S174" s="276">
        <v>0</v>
      </c>
      <c r="T174" s="276">
        <v>0</v>
      </c>
      <c r="U174" s="276">
        <v>0</v>
      </c>
      <c r="V174" s="279">
        <f t="shared" si="6"/>
        <v>1</v>
      </c>
      <c r="W174" s="279">
        <f t="shared" si="6"/>
        <v>35</v>
      </c>
      <c r="X174" s="279">
        <f t="shared" si="6"/>
        <v>0</v>
      </c>
      <c r="Y174" s="280">
        <v>76709.639999999985</v>
      </c>
    </row>
    <row r="175" spans="2:25">
      <c r="B175" s="218" t="s">
        <v>273</v>
      </c>
      <c r="C175" s="186" t="s">
        <v>788</v>
      </c>
      <c r="D175" s="186" t="s">
        <v>789</v>
      </c>
      <c r="E175" s="186" t="s">
        <v>790</v>
      </c>
      <c r="F175" s="218" t="s">
        <v>302</v>
      </c>
      <c r="G175" s="276">
        <v>0</v>
      </c>
      <c r="H175" s="276">
        <v>0</v>
      </c>
      <c r="I175" s="276">
        <v>0</v>
      </c>
      <c r="J175" s="277">
        <v>1</v>
      </c>
      <c r="K175" s="278">
        <v>35</v>
      </c>
      <c r="L175" s="276">
        <v>0</v>
      </c>
      <c r="M175" s="276">
        <v>0</v>
      </c>
      <c r="N175" s="276">
        <v>0</v>
      </c>
      <c r="O175" s="276">
        <v>0</v>
      </c>
      <c r="P175" s="276">
        <v>0</v>
      </c>
      <c r="Q175" s="276">
        <v>0</v>
      </c>
      <c r="R175" s="276">
        <v>0</v>
      </c>
      <c r="S175" s="276">
        <v>0</v>
      </c>
      <c r="T175" s="276">
        <v>0</v>
      </c>
      <c r="U175" s="276">
        <v>0</v>
      </c>
      <c r="V175" s="279">
        <f t="shared" si="6"/>
        <v>1</v>
      </c>
      <c r="W175" s="279">
        <f t="shared" si="6"/>
        <v>35</v>
      </c>
      <c r="X175" s="279">
        <f t="shared" si="6"/>
        <v>0</v>
      </c>
      <c r="Y175" s="280">
        <v>74136.12</v>
      </c>
    </row>
    <row r="176" spans="2:25">
      <c r="B176" s="218" t="s">
        <v>273</v>
      </c>
      <c r="C176" s="186" t="s">
        <v>791</v>
      </c>
      <c r="D176" s="186" t="s">
        <v>792</v>
      </c>
      <c r="E176" s="186" t="s">
        <v>793</v>
      </c>
      <c r="F176" s="186" t="s">
        <v>302</v>
      </c>
      <c r="G176" s="276">
        <v>0</v>
      </c>
      <c r="H176" s="276">
        <v>0</v>
      </c>
      <c r="I176" s="276">
        <v>0</v>
      </c>
      <c r="J176" s="277">
        <v>1</v>
      </c>
      <c r="K176" s="278">
        <v>35</v>
      </c>
      <c r="L176" s="276">
        <v>0</v>
      </c>
      <c r="M176" s="276">
        <v>0</v>
      </c>
      <c r="N176" s="276">
        <v>0</v>
      </c>
      <c r="O176" s="276">
        <v>0</v>
      </c>
      <c r="P176" s="276">
        <v>0</v>
      </c>
      <c r="Q176" s="276">
        <v>0</v>
      </c>
      <c r="R176" s="276">
        <v>0</v>
      </c>
      <c r="S176" s="276">
        <v>0</v>
      </c>
      <c r="T176" s="276">
        <v>0</v>
      </c>
      <c r="U176" s="276">
        <v>0</v>
      </c>
      <c r="V176" s="279">
        <f t="shared" si="6"/>
        <v>1</v>
      </c>
      <c r="W176" s="279">
        <f t="shared" si="6"/>
        <v>35</v>
      </c>
      <c r="X176" s="279">
        <f t="shared" si="6"/>
        <v>0</v>
      </c>
      <c r="Y176" s="280">
        <v>71547.540000000008</v>
      </c>
    </row>
    <row r="177" spans="2:25">
      <c r="B177" s="218" t="s">
        <v>273</v>
      </c>
      <c r="C177" s="186" t="s">
        <v>794</v>
      </c>
      <c r="D177" s="186" t="s">
        <v>795</v>
      </c>
      <c r="E177" s="186" t="s">
        <v>796</v>
      </c>
      <c r="F177" s="218" t="s">
        <v>302</v>
      </c>
      <c r="G177" s="276">
        <v>0</v>
      </c>
      <c r="H177" s="276">
        <v>0</v>
      </c>
      <c r="I177" s="276">
        <v>0</v>
      </c>
      <c r="J177" s="277">
        <v>1</v>
      </c>
      <c r="K177" s="278">
        <v>35</v>
      </c>
      <c r="L177" s="276">
        <v>0</v>
      </c>
      <c r="M177" s="276">
        <v>0</v>
      </c>
      <c r="N177" s="276">
        <v>0</v>
      </c>
      <c r="O177" s="276">
        <v>0</v>
      </c>
      <c r="P177" s="276">
        <v>0</v>
      </c>
      <c r="Q177" s="276">
        <v>0</v>
      </c>
      <c r="R177" s="276">
        <v>0</v>
      </c>
      <c r="S177" s="276">
        <v>0</v>
      </c>
      <c r="T177" s="276">
        <v>0</v>
      </c>
      <c r="U177" s="276">
        <v>0</v>
      </c>
      <c r="V177" s="279">
        <f t="shared" si="6"/>
        <v>1</v>
      </c>
      <c r="W177" s="279">
        <f t="shared" si="6"/>
        <v>35</v>
      </c>
      <c r="X177" s="279">
        <f t="shared" si="6"/>
        <v>0</v>
      </c>
      <c r="Y177" s="280">
        <v>74536.56</v>
      </c>
    </row>
    <row r="178" spans="2:25">
      <c r="B178" s="218" t="s">
        <v>273</v>
      </c>
      <c r="C178" s="186" t="s">
        <v>797</v>
      </c>
      <c r="D178" s="186" t="s">
        <v>798</v>
      </c>
      <c r="E178" s="186" t="s">
        <v>799</v>
      </c>
      <c r="F178" s="186" t="s">
        <v>302</v>
      </c>
      <c r="G178" s="276">
        <v>0</v>
      </c>
      <c r="H178" s="276">
        <v>0</v>
      </c>
      <c r="I178" s="276">
        <v>0</v>
      </c>
      <c r="J178" s="277">
        <v>1</v>
      </c>
      <c r="K178" s="278">
        <v>35</v>
      </c>
      <c r="L178" s="276">
        <v>0</v>
      </c>
      <c r="M178" s="276">
        <v>0</v>
      </c>
      <c r="N178" s="276">
        <v>0</v>
      </c>
      <c r="O178" s="276">
        <v>0</v>
      </c>
      <c r="P178" s="276">
        <v>0</v>
      </c>
      <c r="Q178" s="276">
        <v>0</v>
      </c>
      <c r="R178" s="276">
        <v>0</v>
      </c>
      <c r="S178" s="276">
        <v>0</v>
      </c>
      <c r="T178" s="276">
        <v>0</v>
      </c>
      <c r="U178" s="276">
        <v>0</v>
      </c>
      <c r="V178" s="279">
        <f t="shared" si="6"/>
        <v>1</v>
      </c>
      <c r="W178" s="279">
        <f t="shared" si="6"/>
        <v>35</v>
      </c>
      <c r="X178" s="279">
        <f t="shared" si="6"/>
        <v>0</v>
      </c>
      <c r="Y178" s="280">
        <v>75467.88</v>
      </c>
    </row>
    <row r="179" spans="2:25">
      <c r="B179" s="218" t="s">
        <v>273</v>
      </c>
      <c r="C179" s="186" t="s">
        <v>800</v>
      </c>
      <c r="D179" s="186" t="s">
        <v>801</v>
      </c>
      <c r="E179" s="186" t="s">
        <v>802</v>
      </c>
      <c r="F179" s="218" t="s">
        <v>302</v>
      </c>
      <c r="G179" s="276">
        <v>0</v>
      </c>
      <c r="H179" s="276">
        <v>0</v>
      </c>
      <c r="I179" s="276">
        <v>0</v>
      </c>
      <c r="J179" s="277">
        <v>1</v>
      </c>
      <c r="K179" s="278">
        <v>35</v>
      </c>
      <c r="L179" s="276">
        <v>0</v>
      </c>
      <c r="M179" s="276">
        <v>0</v>
      </c>
      <c r="N179" s="276">
        <v>0</v>
      </c>
      <c r="O179" s="276">
        <v>0</v>
      </c>
      <c r="P179" s="276">
        <v>0</v>
      </c>
      <c r="Q179" s="276">
        <v>0</v>
      </c>
      <c r="R179" s="276">
        <v>0</v>
      </c>
      <c r="S179" s="276">
        <v>0</v>
      </c>
      <c r="T179" s="276">
        <v>0</v>
      </c>
      <c r="U179" s="276">
        <v>0</v>
      </c>
      <c r="V179" s="279">
        <f t="shared" si="6"/>
        <v>1</v>
      </c>
      <c r="W179" s="279">
        <f t="shared" si="6"/>
        <v>35</v>
      </c>
      <c r="X179" s="279">
        <f t="shared" si="6"/>
        <v>0</v>
      </c>
      <c r="Y179" s="280">
        <v>73204.740000000005</v>
      </c>
    </row>
    <row r="180" spans="2:25">
      <c r="B180" s="218" t="s">
        <v>273</v>
      </c>
      <c r="C180" s="186" t="s">
        <v>803</v>
      </c>
      <c r="D180" s="186" t="s">
        <v>804</v>
      </c>
      <c r="E180" s="186" t="s">
        <v>805</v>
      </c>
      <c r="F180" s="186" t="s">
        <v>302</v>
      </c>
      <c r="G180" s="276">
        <v>0</v>
      </c>
      <c r="H180" s="276">
        <v>0</v>
      </c>
      <c r="I180" s="276">
        <v>0</v>
      </c>
      <c r="J180" s="277">
        <v>1</v>
      </c>
      <c r="K180" s="278">
        <v>35</v>
      </c>
      <c r="L180" s="276">
        <v>0</v>
      </c>
      <c r="M180" s="276">
        <v>0</v>
      </c>
      <c r="N180" s="276">
        <v>0</v>
      </c>
      <c r="O180" s="276">
        <v>0</v>
      </c>
      <c r="P180" s="276">
        <v>0</v>
      </c>
      <c r="Q180" s="276">
        <v>0</v>
      </c>
      <c r="R180" s="276">
        <v>0</v>
      </c>
      <c r="S180" s="276">
        <v>0</v>
      </c>
      <c r="T180" s="276">
        <v>0</v>
      </c>
      <c r="U180" s="276">
        <v>0</v>
      </c>
      <c r="V180" s="279">
        <f t="shared" si="6"/>
        <v>1</v>
      </c>
      <c r="W180" s="279">
        <f t="shared" si="6"/>
        <v>35</v>
      </c>
      <c r="X180" s="279">
        <f t="shared" si="6"/>
        <v>0</v>
      </c>
      <c r="Y180" s="280">
        <v>75157.440000000002</v>
      </c>
    </row>
    <row r="181" spans="2:25">
      <c r="B181" s="218" t="s">
        <v>273</v>
      </c>
      <c r="C181" s="186" t="s">
        <v>806</v>
      </c>
      <c r="D181" s="186" t="s">
        <v>807</v>
      </c>
      <c r="E181" s="186" t="s">
        <v>808</v>
      </c>
      <c r="F181" s="218" t="s">
        <v>302</v>
      </c>
      <c r="G181" s="276">
        <v>0</v>
      </c>
      <c r="H181" s="276">
        <v>0</v>
      </c>
      <c r="I181" s="276">
        <v>0</v>
      </c>
      <c r="J181" s="277">
        <v>1</v>
      </c>
      <c r="K181" s="278">
        <v>35</v>
      </c>
      <c r="L181" s="276">
        <v>0</v>
      </c>
      <c r="M181" s="276">
        <v>0</v>
      </c>
      <c r="N181" s="276">
        <v>0</v>
      </c>
      <c r="O181" s="276">
        <v>0</v>
      </c>
      <c r="P181" s="276">
        <v>0</v>
      </c>
      <c r="Q181" s="276">
        <v>0</v>
      </c>
      <c r="R181" s="276">
        <v>0</v>
      </c>
      <c r="S181" s="276">
        <v>0</v>
      </c>
      <c r="T181" s="276">
        <v>0</v>
      </c>
      <c r="U181" s="276">
        <v>0</v>
      </c>
      <c r="V181" s="279">
        <f t="shared" si="6"/>
        <v>1</v>
      </c>
      <c r="W181" s="279">
        <f t="shared" si="6"/>
        <v>35</v>
      </c>
      <c r="X181" s="279">
        <f t="shared" si="6"/>
        <v>0</v>
      </c>
      <c r="Y181" s="280">
        <v>76709.639999999985</v>
      </c>
    </row>
    <row r="182" spans="2:25">
      <c r="B182" s="218" t="s">
        <v>273</v>
      </c>
      <c r="C182" s="186" t="s">
        <v>809</v>
      </c>
      <c r="D182" s="186" t="s">
        <v>810</v>
      </c>
      <c r="E182" s="186" t="s">
        <v>811</v>
      </c>
      <c r="F182" s="186" t="s">
        <v>302</v>
      </c>
      <c r="G182" s="276">
        <v>0</v>
      </c>
      <c r="H182" s="276">
        <v>0</v>
      </c>
      <c r="I182" s="276">
        <v>0</v>
      </c>
      <c r="J182" s="277">
        <v>1</v>
      </c>
      <c r="K182" s="278">
        <v>35</v>
      </c>
      <c r="L182" s="276">
        <v>0</v>
      </c>
      <c r="M182" s="276">
        <v>0</v>
      </c>
      <c r="N182" s="276">
        <v>0</v>
      </c>
      <c r="O182" s="276">
        <v>0</v>
      </c>
      <c r="P182" s="276">
        <v>0</v>
      </c>
      <c r="Q182" s="276">
        <v>0</v>
      </c>
      <c r="R182" s="276">
        <v>0</v>
      </c>
      <c r="S182" s="276">
        <v>0</v>
      </c>
      <c r="T182" s="276">
        <v>0</v>
      </c>
      <c r="U182" s="276">
        <v>0</v>
      </c>
      <c r="V182" s="279">
        <f t="shared" si="6"/>
        <v>1</v>
      </c>
      <c r="W182" s="279">
        <f t="shared" si="6"/>
        <v>35</v>
      </c>
      <c r="X182" s="279">
        <f t="shared" si="6"/>
        <v>0</v>
      </c>
      <c r="Y182" s="280">
        <v>72894.299999999988</v>
      </c>
    </row>
    <row r="183" spans="2:25">
      <c r="B183" s="218" t="s">
        <v>273</v>
      </c>
      <c r="C183" s="186" t="s">
        <v>812</v>
      </c>
      <c r="D183" s="186" t="s">
        <v>813</v>
      </c>
      <c r="E183" s="186" t="s">
        <v>814</v>
      </c>
      <c r="F183" s="218" t="s">
        <v>302</v>
      </c>
      <c r="G183" s="276">
        <v>0</v>
      </c>
      <c r="H183" s="276">
        <v>0</v>
      </c>
      <c r="I183" s="276">
        <v>0</v>
      </c>
      <c r="J183" s="277">
        <v>1</v>
      </c>
      <c r="K183" s="278">
        <v>35</v>
      </c>
      <c r="L183" s="276">
        <v>0</v>
      </c>
      <c r="M183" s="276">
        <v>0</v>
      </c>
      <c r="N183" s="276">
        <v>0</v>
      </c>
      <c r="O183" s="276">
        <v>0</v>
      </c>
      <c r="P183" s="276">
        <v>0</v>
      </c>
      <c r="Q183" s="276">
        <v>0</v>
      </c>
      <c r="R183" s="276">
        <v>0</v>
      </c>
      <c r="S183" s="276">
        <v>0</v>
      </c>
      <c r="T183" s="276">
        <v>0</v>
      </c>
      <c r="U183" s="276">
        <v>0</v>
      </c>
      <c r="V183" s="279">
        <f t="shared" ref="V183:X234" si="7">+S183+P183+M183+J183+G183</f>
        <v>1</v>
      </c>
      <c r="W183" s="279">
        <f t="shared" si="7"/>
        <v>35</v>
      </c>
      <c r="X183" s="279">
        <f t="shared" si="7"/>
        <v>0</v>
      </c>
      <c r="Y183" s="280">
        <v>66440.58</v>
      </c>
    </row>
    <row r="184" spans="2:25">
      <c r="B184" s="218" t="s">
        <v>273</v>
      </c>
      <c r="C184" s="186" t="s">
        <v>815</v>
      </c>
      <c r="D184" s="186" t="s">
        <v>816</v>
      </c>
      <c r="E184" s="186" t="s">
        <v>817</v>
      </c>
      <c r="F184" s="186" t="s">
        <v>302</v>
      </c>
      <c r="G184" s="276">
        <v>0</v>
      </c>
      <c r="H184" s="276">
        <v>0</v>
      </c>
      <c r="I184" s="276">
        <v>0</v>
      </c>
      <c r="J184" s="277">
        <v>1</v>
      </c>
      <c r="K184" s="278">
        <v>35</v>
      </c>
      <c r="L184" s="276">
        <v>0</v>
      </c>
      <c r="M184" s="276">
        <v>0</v>
      </c>
      <c r="N184" s="276">
        <v>0</v>
      </c>
      <c r="O184" s="276">
        <v>0</v>
      </c>
      <c r="P184" s="276">
        <v>0</v>
      </c>
      <c r="Q184" s="276">
        <v>0</v>
      </c>
      <c r="R184" s="276">
        <v>0</v>
      </c>
      <c r="S184" s="276">
        <v>0</v>
      </c>
      <c r="T184" s="276">
        <v>0</v>
      </c>
      <c r="U184" s="276">
        <v>0</v>
      </c>
      <c r="V184" s="279">
        <f t="shared" si="7"/>
        <v>1</v>
      </c>
      <c r="W184" s="279">
        <f t="shared" si="7"/>
        <v>35</v>
      </c>
      <c r="X184" s="279">
        <f t="shared" si="7"/>
        <v>0</v>
      </c>
      <c r="Y184" s="280">
        <v>73204.740000000005</v>
      </c>
    </row>
    <row r="185" spans="2:25">
      <c r="B185" s="218" t="s">
        <v>273</v>
      </c>
      <c r="C185" s="186" t="s">
        <v>818</v>
      </c>
      <c r="D185" s="186" t="s">
        <v>819</v>
      </c>
      <c r="E185" s="186" t="s">
        <v>820</v>
      </c>
      <c r="F185" s="218" t="s">
        <v>302</v>
      </c>
      <c r="G185" s="276">
        <v>0</v>
      </c>
      <c r="H185" s="276">
        <v>0</v>
      </c>
      <c r="I185" s="276">
        <v>0</v>
      </c>
      <c r="J185" s="277">
        <v>1</v>
      </c>
      <c r="K185" s="278">
        <v>35</v>
      </c>
      <c r="L185" s="276">
        <v>0</v>
      </c>
      <c r="M185" s="276">
        <v>0</v>
      </c>
      <c r="N185" s="276">
        <v>0</v>
      </c>
      <c r="O185" s="276">
        <v>0</v>
      </c>
      <c r="P185" s="276">
        <v>0</v>
      </c>
      <c r="Q185" s="276">
        <v>0</v>
      </c>
      <c r="R185" s="276">
        <v>0</v>
      </c>
      <c r="S185" s="276">
        <v>0</v>
      </c>
      <c r="T185" s="276">
        <v>0</v>
      </c>
      <c r="U185" s="276">
        <v>0</v>
      </c>
      <c r="V185" s="279">
        <f t="shared" si="7"/>
        <v>1</v>
      </c>
      <c r="W185" s="279">
        <f t="shared" si="7"/>
        <v>35</v>
      </c>
      <c r="X185" s="279">
        <f t="shared" si="7"/>
        <v>0</v>
      </c>
      <c r="Y185" s="280">
        <v>71176.799999999988</v>
      </c>
    </row>
    <row r="186" spans="2:25">
      <c r="B186" s="218" t="s">
        <v>273</v>
      </c>
      <c r="C186" s="186" t="s">
        <v>821</v>
      </c>
      <c r="D186" s="186" t="s">
        <v>822</v>
      </c>
      <c r="E186" s="186" t="s">
        <v>823</v>
      </c>
      <c r="F186" s="186" t="s">
        <v>302</v>
      </c>
      <c r="G186" s="276">
        <v>0</v>
      </c>
      <c r="H186" s="276">
        <v>0</v>
      </c>
      <c r="I186" s="276">
        <v>0</v>
      </c>
      <c r="J186" s="277">
        <v>1</v>
      </c>
      <c r="K186" s="278">
        <v>35</v>
      </c>
      <c r="L186" s="276">
        <v>0</v>
      </c>
      <c r="M186" s="276">
        <v>0</v>
      </c>
      <c r="N186" s="276">
        <v>0</v>
      </c>
      <c r="O186" s="276">
        <v>0</v>
      </c>
      <c r="P186" s="276">
        <v>0</v>
      </c>
      <c r="Q186" s="276">
        <v>0</v>
      </c>
      <c r="R186" s="276">
        <v>0</v>
      </c>
      <c r="S186" s="276">
        <v>0</v>
      </c>
      <c r="T186" s="276">
        <v>0</v>
      </c>
      <c r="U186" s="276">
        <v>0</v>
      </c>
      <c r="V186" s="279">
        <f t="shared" si="7"/>
        <v>1</v>
      </c>
      <c r="W186" s="279">
        <f t="shared" si="7"/>
        <v>35</v>
      </c>
      <c r="X186" s="279">
        <f t="shared" si="7"/>
        <v>0</v>
      </c>
      <c r="Y186" s="280">
        <v>76709.639999999985</v>
      </c>
    </row>
    <row r="187" spans="2:25">
      <c r="B187" s="218" t="s">
        <v>273</v>
      </c>
      <c r="C187" s="186" t="s">
        <v>824</v>
      </c>
      <c r="D187" s="186" t="s">
        <v>825</v>
      </c>
      <c r="E187" s="186" t="s">
        <v>826</v>
      </c>
      <c r="F187" s="218" t="s">
        <v>302</v>
      </c>
      <c r="G187" s="276">
        <v>0</v>
      </c>
      <c r="H187" s="276">
        <v>0</v>
      </c>
      <c r="I187" s="276">
        <v>0</v>
      </c>
      <c r="J187" s="277">
        <v>1</v>
      </c>
      <c r="K187" s="278">
        <v>35</v>
      </c>
      <c r="L187" s="276">
        <v>0</v>
      </c>
      <c r="M187" s="276">
        <v>0</v>
      </c>
      <c r="N187" s="276">
        <v>0</v>
      </c>
      <c r="O187" s="276">
        <v>0</v>
      </c>
      <c r="P187" s="276">
        <v>0</v>
      </c>
      <c r="Q187" s="276">
        <v>0</v>
      </c>
      <c r="R187" s="276">
        <v>0</v>
      </c>
      <c r="S187" s="276">
        <v>0</v>
      </c>
      <c r="T187" s="276">
        <v>0</v>
      </c>
      <c r="U187" s="276">
        <v>0</v>
      </c>
      <c r="V187" s="279">
        <f t="shared" si="7"/>
        <v>1</v>
      </c>
      <c r="W187" s="279">
        <f t="shared" si="7"/>
        <v>35</v>
      </c>
      <c r="X187" s="279">
        <f t="shared" si="7"/>
        <v>0</v>
      </c>
      <c r="Y187" s="280">
        <v>72894.299999999988</v>
      </c>
    </row>
    <row r="188" spans="2:25">
      <c r="B188" s="218" t="s">
        <v>273</v>
      </c>
      <c r="C188" s="186" t="s">
        <v>827</v>
      </c>
      <c r="D188" s="186" t="s">
        <v>828</v>
      </c>
      <c r="E188" s="186" t="s">
        <v>829</v>
      </c>
      <c r="F188" s="186" t="s">
        <v>302</v>
      </c>
      <c r="G188" s="276">
        <v>0</v>
      </c>
      <c r="H188" s="276">
        <v>0</v>
      </c>
      <c r="I188" s="276">
        <v>0</v>
      </c>
      <c r="J188" s="277">
        <v>1</v>
      </c>
      <c r="K188" s="278">
        <v>35</v>
      </c>
      <c r="L188" s="276">
        <v>0</v>
      </c>
      <c r="M188" s="276">
        <v>0</v>
      </c>
      <c r="N188" s="276">
        <v>0</v>
      </c>
      <c r="O188" s="276">
        <v>0</v>
      </c>
      <c r="P188" s="276">
        <v>0</v>
      </c>
      <c r="Q188" s="276">
        <v>0</v>
      </c>
      <c r="R188" s="276">
        <v>0</v>
      </c>
      <c r="S188" s="276">
        <v>0</v>
      </c>
      <c r="T188" s="276">
        <v>0</v>
      </c>
      <c r="U188" s="276">
        <v>0</v>
      </c>
      <c r="V188" s="279">
        <f t="shared" si="7"/>
        <v>1</v>
      </c>
      <c r="W188" s="279">
        <f t="shared" si="7"/>
        <v>35</v>
      </c>
      <c r="X188" s="279">
        <f t="shared" si="7"/>
        <v>0</v>
      </c>
      <c r="Y188" s="280">
        <v>50406.360000000008</v>
      </c>
    </row>
    <row r="189" spans="2:25">
      <c r="B189" s="218" t="s">
        <v>273</v>
      </c>
      <c r="C189" s="186" t="s">
        <v>830</v>
      </c>
      <c r="D189" s="186" t="s">
        <v>831</v>
      </c>
      <c r="E189" s="186" t="s">
        <v>832</v>
      </c>
      <c r="F189" s="218" t="s">
        <v>302</v>
      </c>
      <c r="G189" s="276">
        <v>0</v>
      </c>
      <c r="H189" s="276">
        <v>0</v>
      </c>
      <c r="I189" s="276">
        <v>0</v>
      </c>
      <c r="J189" s="277">
        <v>1</v>
      </c>
      <c r="K189" s="278">
        <v>35</v>
      </c>
      <c r="L189" s="276">
        <v>0</v>
      </c>
      <c r="M189" s="276">
        <v>0</v>
      </c>
      <c r="N189" s="276">
        <v>0</v>
      </c>
      <c r="O189" s="276">
        <v>0</v>
      </c>
      <c r="P189" s="276">
        <v>0</v>
      </c>
      <c r="Q189" s="276">
        <v>0</v>
      </c>
      <c r="R189" s="276">
        <v>0</v>
      </c>
      <c r="S189" s="276">
        <v>0</v>
      </c>
      <c r="T189" s="276">
        <v>0</v>
      </c>
      <c r="U189" s="276">
        <v>0</v>
      </c>
      <c r="V189" s="279">
        <f t="shared" si="7"/>
        <v>1</v>
      </c>
      <c r="W189" s="279">
        <f t="shared" si="7"/>
        <v>35</v>
      </c>
      <c r="X189" s="279">
        <f t="shared" si="7"/>
        <v>0</v>
      </c>
      <c r="Y189" s="280">
        <v>52115.700000000004</v>
      </c>
    </row>
    <row r="190" spans="2:25">
      <c r="B190" s="218" t="s">
        <v>273</v>
      </c>
      <c r="C190" s="186" t="s">
        <v>833</v>
      </c>
      <c r="D190" s="186" t="s">
        <v>834</v>
      </c>
      <c r="E190" s="186" t="s">
        <v>835</v>
      </c>
      <c r="F190" s="186" t="s">
        <v>302</v>
      </c>
      <c r="G190" s="276">
        <v>0</v>
      </c>
      <c r="H190" s="276">
        <v>0</v>
      </c>
      <c r="I190" s="276">
        <v>0</v>
      </c>
      <c r="J190" s="277">
        <v>1</v>
      </c>
      <c r="K190" s="278">
        <v>35</v>
      </c>
      <c r="L190" s="276">
        <v>0</v>
      </c>
      <c r="M190" s="276">
        <v>0</v>
      </c>
      <c r="N190" s="276">
        <v>0</v>
      </c>
      <c r="O190" s="276">
        <v>0</v>
      </c>
      <c r="P190" s="276">
        <v>0</v>
      </c>
      <c r="Q190" s="276">
        <v>0</v>
      </c>
      <c r="R190" s="276">
        <v>0</v>
      </c>
      <c r="S190" s="276">
        <v>0</v>
      </c>
      <c r="T190" s="276">
        <v>0</v>
      </c>
      <c r="U190" s="276">
        <v>0</v>
      </c>
      <c r="V190" s="279">
        <f t="shared" si="7"/>
        <v>1</v>
      </c>
      <c r="W190" s="279">
        <f t="shared" si="7"/>
        <v>35</v>
      </c>
      <c r="X190" s="279">
        <f t="shared" si="7"/>
        <v>0</v>
      </c>
      <c r="Y190" s="280">
        <v>54165.120000000003</v>
      </c>
    </row>
    <row r="191" spans="2:25">
      <c r="B191" s="218" t="s">
        <v>273</v>
      </c>
      <c r="C191" s="186" t="s">
        <v>836</v>
      </c>
      <c r="D191" s="186" t="s">
        <v>837</v>
      </c>
      <c r="E191" s="186" t="s">
        <v>838</v>
      </c>
      <c r="F191" s="218" t="s">
        <v>302</v>
      </c>
      <c r="G191" s="276">
        <v>0</v>
      </c>
      <c r="H191" s="276">
        <v>0</v>
      </c>
      <c r="I191" s="276">
        <v>0</v>
      </c>
      <c r="J191" s="277">
        <v>1</v>
      </c>
      <c r="K191" s="278">
        <v>35</v>
      </c>
      <c r="L191" s="276">
        <v>0</v>
      </c>
      <c r="M191" s="276">
        <v>0</v>
      </c>
      <c r="N191" s="276">
        <v>0</v>
      </c>
      <c r="O191" s="276">
        <v>0</v>
      </c>
      <c r="P191" s="276">
        <v>0</v>
      </c>
      <c r="Q191" s="276">
        <v>0</v>
      </c>
      <c r="R191" s="276">
        <v>0</v>
      </c>
      <c r="S191" s="276">
        <v>0</v>
      </c>
      <c r="T191" s="276">
        <v>0</v>
      </c>
      <c r="U191" s="276">
        <v>0</v>
      </c>
      <c r="V191" s="279">
        <f t="shared" si="7"/>
        <v>1</v>
      </c>
      <c r="W191" s="279">
        <f t="shared" si="7"/>
        <v>35</v>
      </c>
      <c r="X191" s="279">
        <f t="shared" si="7"/>
        <v>0</v>
      </c>
      <c r="Y191" s="280">
        <v>66012.180000000008</v>
      </c>
    </row>
    <row r="192" spans="2:25">
      <c r="B192" s="218" t="s">
        <v>273</v>
      </c>
      <c r="C192" s="186" t="s">
        <v>839</v>
      </c>
      <c r="D192" s="186" t="s">
        <v>840</v>
      </c>
      <c r="E192" s="186" t="s">
        <v>841</v>
      </c>
      <c r="F192" s="186" t="s">
        <v>302</v>
      </c>
      <c r="G192" s="276">
        <v>0</v>
      </c>
      <c r="H192" s="276">
        <v>0</v>
      </c>
      <c r="I192" s="276">
        <v>0</v>
      </c>
      <c r="J192" s="277">
        <v>1</v>
      </c>
      <c r="K192" s="278">
        <v>35</v>
      </c>
      <c r="L192" s="276">
        <v>0</v>
      </c>
      <c r="M192" s="276">
        <v>0</v>
      </c>
      <c r="N192" s="276">
        <v>0</v>
      </c>
      <c r="O192" s="276">
        <v>0</v>
      </c>
      <c r="P192" s="276">
        <v>0</v>
      </c>
      <c r="Q192" s="276">
        <v>0</v>
      </c>
      <c r="R192" s="276">
        <v>0</v>
      </c>
      <c r="S192" s="281">
        <v>0</v>
      </c>
      <c r="T192" s="282">
        <v>0</v>
      </c>
      <c r="U192" s="282">
        <v>0</v>
      </c>
      <c r="V192" s="279">
        <f t="shared" si="7"/>
        <v>1</v>
      </c>
      <c r="W192" s="279">
        <f t="shared" si="7"/>
        <v>35</v>
      </c>
      <c r="X192" s="279">
        <f t="shared" si="7"/>
        <v>0</v>
      </c>
      <c r="Y192" s="280">
        <v>61014.84</v>
      </c>
    </row>
    <row r="193" spans="2:25">
      <c r="B193" s="218" t="s">
        <v>273</v>
      </c>
      <c r="C193" s="186" t="s">
        <v>842</v>
      </c>
      <c r="D193" s="186" t="s">
        <v>843</v>
      </c>
      <c r="E193" s="186" t="s">
        <v>844</v>
      </c>
      <c r="F193" s="218" t="s">
        <v>302</v>
      </c>
      <c r="G193" s="276">
        <v>0</v>
      </c>
      <c r="H193" s="276">
        <v>0</v>
      </c>
      <c r="I193" s="276">
        <v>0</v>
      </c>
      <c r="J193" s="277">
        <v>1</v>
      </c>
      <c r="K193" s="278">
        <v>35</v>
      </c>
      <c r="L193" s="276">
        <v>0</v>
      </c>
      <c r="M193" s="276">
        <v>0</v>
      </c>
      <c r="N193" s="276">
        <v>0</v>
      </c>
      <c r="O193" s="276">
        <v>0</v>
      </c>
      <c r="P193" s="276">
        <v>0</v>
      </c>
      <c r="Q193" s="276">
        <v>0</v>
      </c>
      <c r="R193" s="276">
        <v>0</v>
      </c>
      <c r="S193" s="281">
        <v>0</v>
      </c>
      <c r="T193" s="282">
        <v>0</v>
      </c>
      <c r="U193" s="282">
        <v>0</v>
      </c>
      <c r="V193" s="279">
        <f t="shared" si="7"/>
        <v>1</v>
      </c>
      <c r="W193" s="279">
        <f t="shared" si="7"/>
        <v>35</v>
      </c>
      <c r="X193" s="279">
        <f t="shared" si="7"/>
        <v>0</v>
      </c>
      <c r="Y193" s="280">
        <v>60284.34</v>
      </c>
    </row>
    <row r="194" spans="2:25">
      <c r="B194" s="218" t="s">
        <v>273</v>
      </c>
      <c r="C194" s="186" t="s">
        <v>845</v>
      </c>
      <c r="D194" s="186" t="s">
        <v>846</v>
      </c>
      <c r="E194" s="186" t="s">
        <v>847</v>
      </c>
      <c r="F194" s="186" t="s">
        <v>302</v>
      </c>
      <c r="G194" s="276">
        <v>0</v>
      </c>
      <c r="H194" s="276">
        <v>0</v>
      </c>
      <c r="I194" s="276">
        <v>0</v>
      </c>
      <c r="J194" s="277">
        <v>1</v>
      </c>
      <c r="K194" s="278">
        <v>35</v>
      </c>
      <c r="L194" s="276">
        <v>0</v>
      </c>
      <c r="M194" s="276">
        <v>0</v>
      </c>
      <c r="N194" s="276">
        <v>0</v>
      </c>
      <c r="O194" s="276">
        <v>0</v>
      </c>
      <c r="P194" s="276">
        <v>0</v>
      </c>
      <c r="Q194" s="276">
        <v>0</v>
      </c>
      <c r="R194" s="276">
        <v>0</v>
      </c>
      <c r="S194" s="281">
        <v>0</v>
      </c>
      <c r="T194" s="282">
        <v>0</v>
      </c>
      <c r="U194" s="282">
        <v>0</v>
      </c>
      <c r="V194" s="279">
        <f t="shared" si="7"/>
        <v>1</v>
      </c>
      <c r="W194" s="279">
        <f t="shared" si="7"/>
        <v>35</v>
      </c>
      <c r="X194" s="279">
        <f t="shared" si="7"/>
        <v>0</v>
      </c>
      <c r="Y194" s="280">
        <v>59702.879999999997</v>
      </c>
    </row>
    <row r="195" spans="2:25">
      <c r="B195" s="218" t="s">
        <v>273</v>
      </c>
      <c r="C195" s="186" t="s">
        <v>848</v>
      </c>
      <c r="D195" s="186" t="s">
        <v>849</v>
      </c>
      <c r="E195" s="186" t="s">
        <v>850</v>
      </c>
      <c r="F195" s="218" t="s">
        <v>302</v>
      </c>
      <c r="G195" s="276">
        <v>0</v>
      </c>
      <c r="H195" s="276">
        <v>0</v>
      </c>
      <c r="I195" s="276">
        <v>0</v>
      </c>
      <c r="J195" s="277">
        <v>1</v>
      </c>
      <c r="K195" s="278">
        <v>35</v>
      </c>
      <c r="L195" s="276">
        <v>0</v>
      </c>
      <c r="M195" s="276">
        <v>0</v>
      </c>
      <c r="N195" s="276">
        <v>0</v>
      </c>
      <c r="O195" s="276">
        <v>0</v>
      </c>
      <c r="P195" s="276">
        <v>0</v>
      </c>
      <c r="Q195" s="276">
        <v>0</v>
      </c>
      <c r="R195" s="276">
        <v>0</v>
      </c>
      <c r="S195" s="281">
        <v>0</v>
      </c>
      <c r="T195" s="282">
        <v>0</v>
      </c>
      <c r="U195" s="282">
        <v>0</v>
      </c>
      <c r="V195" s="279">
        <f t="shared" si="7"/>
        <v>1</v>
      </c>
      <c r="W195" s="279">
        <f t="shared" si="7"/>
        <v>35</v>
      </c>
      <c r="X195" s="279">
        <f t="shared" si="7"/>
        <v>0</v>
      </c>
      <c r="Y195" s="280">
        <v>60575.040000000001</v>
      </c>
    </row>
    <row r="196" spans="2:25">
      <c r="B196" s="218" t="s">
        <v>273</v>
      </c>
      <c r="C196" s="186" t="s">
        <v>851</v>
      </c>
      <c r="D196" s="186" t="s">
        <v>852</v>
      </c>
      <c r="E196" s="186" t="s">
        <v>853</v>
      </c>
      <c r="F196" s="186" t="s">
        <v>302</v>
      </c>
      <c r="G196" s="276">
        <v>0</v>
      </c>
      <c r="H196" s="276">
        <v>0</v>
      </c>
      <c r="I196" s="276">
        <v>0</v>
      </c>
      <c r="J196" s="277">
        <v>1</v>
      </c>
      <c r="K196" s="278">
        <v>35</v>
      </c>
      <c r="L196" s="276">
        <v>0</v>
      </c>
      <c r="M196" s="276">
        <v>0</v>
      </c>
      <c r="N196" s="276">
        <v>0</v>
      </c>
      <c r="O196" s="276">
        <v>0</v>
      </c>
      <c r="P196" s="276">
        <v>0</v>
      </c>
      <c r="Q196" s="276">
        <v>0</v>
      </c>
      <c r="R196" s="276">
        <v>0</v>
      </c>
      <c r="S196" s="281">
        <v>0</v>
      </c>
      <c r="T196" s="282">
        <v>0</v>
      </c>
      <c r="U196" s="282">
        <v>0</v>
      </c>
      <c r="V196" s="279">
        <f t="shared" si="7"/>
        <v>1</v>
      </c>
      <c r="W196" s="279">
        <f t="shared" si="7"/>
        <v>35</v>
      </c>
      <c r="X196" s="279">
        <f t="shared" si="7"/>
        <v>0</v>
      </c>
      <c r="Y196" s="280">
        <v>64759.320000000007</v>
      </c>
    </row>
    <row r="197" spans="2:25">
      <c r="B197" s="218" t="s">
        <v>273</v>
      </c>
      <c r="C197" s="186" t="s">
        <v>854</v>
      </c>
      <c r="D197" s="186" t="s">
        <v>855</v>
      </c>
      <c r="E197" s="186" t="s">
        <v>856</v>
      </c>
      <c r="F197" s="218" t="s">
        <v>302</v>
      </c>
      <c r="G197" s="276">
        <v>0</v>
      </c>
      <c r="H197" s="276">
        <v>0</v>
      </c>
      <c r="I197" s="276">
        <v>0</v>
      </c>
      <c r="J197" s="277">
        <v>1</v>
      </c>
      <c r="K197" s="278">
        <v>35</v>
      </c>
      <c r="L197" s="276">
        <v>0</v>
      </c>
      <c r="M197" s="276">
        <v>0</v>
      </c>
      <c r="N197" s="276">
        <v>0</v>
      </c>
      <c r="O197" s="276">
        <v>0</v>
      </c>
      <c r="P197" s="276">
        <v>0</v>
      </c>
      <c r="Q197" s="276">
        <v>0</v>
      </c>
      <c r="R197" s="276">
        <v>0</v>
      </c>
      <c r="S197" s="281">
        <v>0</v>
      </c>
      <c r="T197" s="282">
        <v>0</v>
      </c>
      <c r="U197" s="282">
        <v>0</v>
      </c>
      <c r="V197" s="279">
        <f t="shared" si="7"/>
        <v>1</v>
      </c>
      <c r="W197" s="279">
        <f t="shared" si="7"/>
        <v>35</v>
      </c>
      <c r="X197" s="279">
        <f t="shared" si="7"/>
        <v>0</v>
      </c>
      <c r="Y197" s="280">
        <v>57910.020000000004</v>
      </c>
    </row>
    <row r="198" spans="2:25">
      <c r="B198" s="218" t="s">
        <v>273</v>
      </c>
      <c r="C198" s="186" t="s">
        <v>857</v>
      </c>
      <c r="D198" s="186" t="s">
        <v>858</v>
      </c>
      <c r="E198" s="186" t="s">
        <v>859</v>
      </c>
      <c r="F198" s="186" t="s">
        <v>302</v>
      </c>
      <c r="G198" s="276">
        <v>0</v>
      </c>
      <c r="H198" s="276">
        <v>0</v>
      </c>
      <c r="I198" s="276">
        <v>0</v>
      </c>
      <c r="J198" s="277">
        <v>1</v>
      </c>
      <c r="K198" s="278">
        <v>35</v>
      </c>
      <c r="L198" s="276">
        <v>0</v>
      </c>
      <c r="M198" s="276">
        <v>0</v>
      </c>
      <c r="N198" s="276">
        <v>0</v>
      </c>
      <c r="O198" s="276">
        <v>0</v>
      </c>
      <c r="P198" s="276">
        <v>0</v>
      </c>
      <c r="Q198" s="276">
        <v>0</v>
      </c>
      <c r="R198" s="276">
        <v>0</v>
      </c>
      <c r="S198" s="281">
        <v>0</v>
      </c>
      <c r="T198" s="282">
        <v>0</v>
      </c>
      <c r="U198" s="282">
        <v>0</v>
      </c>
      <c r="V198" s="279">
        <f t="shared" si="7"/>
        <v>1</v>
      </c>
      <c r="W198" s="279">
        <f t="shared" si="7"/>
        <v>35</v>
      </c>
      <c r="X198" s="279">
        <f t="shared" si="7"/>
        <v>0</v>
      </c>
      <c r="Y198" s="280">
        <v>60284.34</v>
      </c>
    </row>
    <row r="199" spans="2:25">
      <c r="B199" s="218" t="s">
        <v>273</v>
      </c>
      <c r="C199" s="186" t="s">
        <v>860</v>
      </c>
      <c r="D199" s="186" t="s">
        <v>861</v>
      </c>
      <c r="E199" s="186" t="s">
        <v>862</v>
      </c>
      <c r="F199" s="218" t="s">
        <v>302</v>
      </c>
      <c r="G199" s="276">
        <v>0</v>
      </c>
      <c r="H199" s="276">
        <v>0</v>
      </c>
      <c r="I199" s="276">
        <v>0</v>
      </c>
      <c r="J199" s="277">
        <v>1</v>
      </c>
      <c r="K199" s="278">
        <v>35</v>
      </c>
      <c r="L199" s="276">
        <v>0</v>
      </c>
      <c r="M199" s="276">
        <v>0</v>
      </c>
      <c r="N199" s="276">
        <v>0</v>
      </c>
      <c r="O199" s="276">
        <v>0</v>
      </c>
      <c r="P199" s="276">
        <v>0</v>
      </c>
      <c r="Q199" s="276">
        <v>0</v>
      </c>
      <c r="R199" s="276">
        <v>0</v>
      </c>
      <c r="S199" s="281">
        <v>0</v>
      </c>
      <c r="T199" s="282">
        <v>0</v>
      </c>
      <c r="U199" s="282">
        <v>0</v>
      </c>
      <c r="V199" s="279">
        <f t="shared" si="7"/>
        <v>1</v>
      </c>
      <c r="W199" s="279">
        <f t="shared" si="7"/>
        <v>35</v>
      </c>
      <c r="X199" s="279">
        <f t="shared" si="7"/>
        <v>0</v>
      </c>
      <c r="Y199" s="280">
        <v>61261.44000000001</v>
      </c>
    </row>
    <row r="200" spans="2:25">
      <c r="B200" s="218" t="s">
        <v>273</v>
      </c>
      <c r="C200" s="186" t="s">
        <v>764</v>
      </c>
      <c r="D200" s="186" t="s">
        <v>765</v>
      </c>
      <c r="E200" s="186" t="s">
        <v>766</v>
      </c>
      <c r="F200" s="218" t="s">
        <v>302</v>
      </c>
      <c r="G200" s="276">
        <v>0</v>
      </c>
      <c r="H200" s="276">
        <v>0</v>
      </c>
      <c r="I200" s="276">
        <v>0</v>
      </c>
      <c r="J200" s="277">
        <v>1</v>
      </c>
      <c r="K200" s="278">
        <v>35</v>
      </c>
      <c r="L200" s="276">
        <v>0</v>
      </c>
      <c r="M200" s="276">
        <v>0</v>
      </c>
      <c r="N200" s="276">
        <v>0</v>
      </c>
      <c r="O200" s="276">
        <v>0</v>
      </c>
      <c r="P200" s="276">
        <v>0</v>
      </c>
      <c r="Q200" s="276">
        <v>0</v>
      </c>
      <c r="R200" s="276">
        <v>0</v>
      </c>
      <c r="S200" s="281">
        <v>0</v>
      </c>
      <c r="T200" s="282">
        <v>0</v>
      </c>
      <c r="U200" s="282">
        <v>0</v>
      </c>
      <c r="V200" s="279">
        <f t="shared" si="7"/>
        <v>1</v>
      </c>
      <c r="W200" s="279">
        <f t="shared" si="7"/>
        <v>35</v>
      </c>
      <c r="X200" s="279">
        <f t="shared" si="7"/>
        <v>0</v>
      </c>
      <c r="Y200" s="280">
        <v>62249.639999999992</v>
      </c>
    </row>
    <row r="201" spans="2:25">
      <c r="B201" s="218" t="s">
        <v>273</v>
      </c>
      <c r="C201" s="186" t="s">
        <v>863</v>
      </c>
      <c r="D201" s="186" t="s">
        <v>864</v>
      </c>
      <c r="E201" s="186" t="s">
        <v>865</v>
      </c>
      <c r="F201" s="218" t="s">
        <v>302</v>
      </c>
      <c r="G201" s="276">
        <v>0</v>
      </c>
      <c r="H201" s="276">
        <v>0</v>
      </c>
      <c r="I201" s="276">
        <v>0</v>
      </c>
      <c r="J201" s="276">
        <v>0</v>
      </c>
      <c r="K201" s="276">
        <v>0</v>
      </c>
      <c r="L201" s="276">
        <v>0</v>
      </c>
      <c r="M201" s="276">
        <v>0</v>
      </c>
      <c r="N201" s="276">
        <v>0</v>
      </c>
      <c r="O201" s="276">
        <v>0</v>
      </c>
      <c r="P201" s="276">
        <v>0</v>
      </c>
      <c r="Q201" s="276">
        <v>0</v>
      </c>
      <c r="R201" s="276">
        <v>0</v>
      </c>
      <c r="S201" s="281">
        <v>1</v>
      </c>
      <c r="T201" s="282">
        <v>35</v>
      </c>
      <c r="U201" s="282">
        <v>0</v>
      </c>
      <c r="V201" s="279">
        <f t="shared" si="7"/>
        <v>1</v>
      </c>
      <c r="W201" s="279">
        <f t="shared" si="7"/>
        <v>35</v>
      </c>
      <c r="X201" s="279">
        <f t="shared" si="7"/>
        <v>0</v>
      </c>
      <c r="Y201" s="280">
        <v>65806.200000000012</v>
      </c>
    </row>
    <row r="202" spans="2:25">
      <c r="B202" s="218" t="s">
        <v>273</v>
      </c>
      <c r="C202" s="186" t="s">
        <v>866</v>
      </c>
      <c r="D202" s="186" t="s">
        <v>867</v>
      </c>
      <c r="E202" s="186" t="s">
        <v>868</v>
      </c>
      <c r="F202" s="186" t="s">
        <v>302</v>
      </c>
      <c r="G202" s="276">
        <v>0</v>
      </c>
      <c r="H202" s="276">
        <v>0</v>
      </c>
      <c r="I202" s="276">
        <v>0</v>
      </c>
      <c r="J202" s="276">
        <v>0</v>
      </c>
      <c r="K202" s="276">
        <v>0</v>
      </c>
      <c r="L202" s="276">
        <v>0</v>
      </c>
      <c r="M202" s="276">
        <v>0</v>
      </c>
      <c r="N202" s="276">
        <v>0</v>
      </c>
      <c r="O202" s="276">
        <v>0</v>
      </c>
      <c r="P202" s="276">
        <v>0</v>
      </c>
      <c r="Q202" s="276">
        <v>0</v>
      </c>
      <c r="R202" s="276">
        <v>0</v>
      </c>
      <c r="S202" s="281">
        <v>1</v>
      </c>
      <c r="T202" s="282">
        <v>35</v>
      </c>
      <c r="U202" s="282">
        <v>0</v>
      </c>
      <c r="V202" s="279">
        <f t="shared" si="7"/>
        <v>1</v>
      </c>
      <c r="W202" s="279">
        <f t="shared" si="7"/>
        <v>35</v>
      </c>
      <c r="X202" s="279">
        <f t="shared" si="7"/>
        <v>0</v>
      </c>
      <c r="Y202" s="280">
        <v>65716.200000000012</v>
      </c>
    </row>
    <row r="203" spans="2:25">
      <c r="B203" s="218" t="s">
        <v>273</v>
      </c>
      <c r="C203" s="186" t="s">
        <v>869</v>
      </c>
      <c r="D203" s="186" t="s">
        <v>870</v>
      </c>
      <c r="E203" s="186" t="s">
        <v>871</v>
      </c>
      <c r="F203" s="218" t="s">
        <v>302</v>
      </c>
      <c r="G203" s="276">
        <v>0</v>
      </c>
      <c r="H203" s="276">
        <v>0</v>
      </c>
      <c r="I203" s="276">
        <v>0</v>
      </c>
      <c r="J203" s="276">
        <v>0</v>
      </c>
      <c r="K203" s="276">
        <v>0</v>
      </c>
      <c r="L203" s="276">
        <v>0</v>
      </c>
      <c r="M203" s="276">
        <v>0</v>
      </c>
      <c r="N203" s="276">
        <v>0</v>
      </c>
      <c r="O203" s="276">
        <v>0</v>
      </c>
      <c r="P203" s="276">
        <v>0</v>
      </c>
      <c r="Q203" s="276">
        <v>0</v>
      </c>
      <c r="R203" s="276">
        <v>0</v>
      </c>
      <c r="S203" s="281">
        <v>1</v>
      </c>
      <c r="T203" s="282">
        <v>35</v>
      </c>
      <c r="U203" s="282">
        <v>0</v>
      </c>
      <c r="V203" s="279">
        <f t="shared" si="7"/>
        <v>1</v>
      </c>
      <c r="W203" s="279">
        <f t="shared" si="7"/>
        <v>35</v>
      </c>
      <c r="X203" s="279">
        <f t="shared" si="7"/>
        <v>0</v>
      </c>
      <c r="Y203" s="280">
        <v>64681.200000000004</v>
      </c>
    </row>
    <row r="204" spans="2:25">
      <c r="B204" s="218" t="s">
        <v>273</v>
      </c>
      <c r="C204" s="186" t="s">
        <v>872</v>
      </c>
      <c r="D204" s="186" t="s">
        <v>873</v>
      </c>
      <c r="E204" s="186" t="s">
        <v>874</v>
      </c>
      <c r="F204" s="186" t="s">
        <v>302</v>
      </c>
      <c r="G204" s="276">
        <v>0</v>
      </c>
      <c r="H204" s="276">
        <v>0</v>
      </c>
      <c r="I204" s="276">
        <v>0</v>
      </c>
      <c r="J204" s="276">
        <v>0</v>
      </c>
      <c r="K204" s="276">
        <v>0</v>
      </c>
      <c r="L204" s="276">
        <v>0</v>
      </c>
      <c r="M204" s="276">
        <v>0</v>
      </c>
      <c r="N204" s="276">
        <v>0</v>
      </c>
      <c r="O204" s="276">
        <v>0</v>
      </c>
      <c r="P204" s="276">
        <v>0</v>
      </c>
      <c r="Q204" s="276">
        <v>0</v>
      </c>
      <c r="R204" s="276">
        <v>0</v>
      </c>
      <c r="S204" s="281">
        <v>1</v>
      </c>
      <c r="T204" s="282">
        <v>35</v>
      </c>
      <c r="U204" s="282">
        <v>0</v>
      </c>
      <c r="V204" s="279">
        <f t="shared" si="7"/>
        <v>1</v>
      </c>
      <c r="W204" s="279">
        <f t="shared" si="7"/>
        <v>35</v>
      </c>
      <c r="X204" s="279">
        <f t="shared" si="7"/>
        <v>0</v>
      </c>
      <c r="Y204" s="280">
        <v>65311.200000000004</v>
      </c>
    </row>
    <row r="205" spans="2:25">
      <c r="B205" s="218" t="s">
        <v>273</v>
      </c>
      <c r="C205" s="186" t="s">
        <v>875</v>
      </c>
      <c r="D205" s="186" t="s">
        <v>876</v>
      </c>
      <c r="E205" s="186" t="s">
        <v>877</v>
      </c>
      <c r="F205" s="218" t="s">
        <v>302</v>
      </c>
      <c r="G205" s="276">
        <v>0</v>
      </c>
      <c r="H205" s="276">
        <v>0</v>
      </c>
      <c r="I205" s="276">
        <v>0</v>
      </c>
      <c r="J205" s="276">
        <v>0</v>
      </c>
      <c r="K205" s="276">
        <v>0</v>
      </c>
      <c r="L205" s="276">
        <v>0</v>
      </c>
      <c r="M205" s="276">
        <v>0</v>
      </c>
      <c r="N205" s="276">
        <v>0</v>
      </c>
      <c r="O205" s="276">
        <v>0</v>
      </c>
      <c r="P205" s="276">
        <v>0</v>
      </c>
      <c r="Q205" s="276">
        <v>0</v>
      </c>
      <c r="R205" s="276">
        <v>0</v>
      </c>
      <c r="S205" s="281">
        <v>1</v>
      </c>
      <c r="T205" s="282">
        <v>35</v>
      </c>
      <c r="U205" s="282">
        <v>0</v>
      </c>
      <c r="V205" s="279">
        <f t="shared" si="7"/>
        <v>1</v>
      </c>
      <c r="W205" s="279">
        <f t="shared" si="7"/>
        <v>35</v>
      </c>
      <c r="X205" s="279">
        <f t="shared" si="7"/>
        <v>0</v>
      </c>
      <c r="Y205" s="280">
        <v>64681.200000000004</v>
      </c>
    </row>
    <row r="206" spans="2:25">
      <c r="B206" s="218" t="s">
        <v>273</v>
      </c>
      <c r="C206" s="186" t="s">
        <v>878</v>
      </c>
      <c r="D206" s="186" t="s">
        <v>879</v>
      </c>
      <c r="E206" s="186" t="s">
        <v>880</v>
      </c>
      <c r="F206" s="186" t="s">
        <v>302</v>
      </c>
      <c r="G206" s="276">
        <v>0</v>
      </c>
      <c r="H206" s="276">
        <v>0</v>
      </c>
      <c r="I206" s="276">
        <v>0</v>
      </c>
      <c r="J206" s="276">
        <v>0</v>
      </c>
      <c r="K206" s="276">
        <v>0</v>
      </c>
      <c r="L206" s="276">
        <v>0</v>
      </c>
      <c r="M206" s="276">
        <v>0</v>
      </c>
      <c r="N206" s="276">
        <v>0</v>
      </c>
      <c r="O206" s="276">
        <v>0</v>
      </c>
      <c r="P206" s="276">
        <v>0</v>
      </c>
      <c r="Q206" s="276">
        <v>0</v>
      </c>
      <c r="R206" s="276">
        <v>0</v>
      </c>
      <c r="S206" s="281">
        <v>1</v>
      </c>
      <c r="T206" s="282">
        <v>35</v>
      </c>
      <c r="U206" s="282">
        <v>0</v>
      </c>
      <c r="V206" s="279">
        <f t="shared" si="7"/>
        <v>1</v>
      </c>
      <c r="W206" s="279">
        <f t="shared" si="7"/>
        <v>35</v>
      </c>
      <c r="X206" s="279">
        <f t="shared" si="7"/>
        <v>0</v>
      </c>
      <c r="Y206" s="280">
        <v>65311.200000000004</v>
      </c>
    </row>
    <row r="207" spans="2:25">
      <c r="B207" s="218" t="s">
        <v>273</v>
      </c>
      <c r="C207" s="186" t="s">
        <v>881</v>
      </c>
      <c r="D207" s="186" t="s">
        <v>882</v>
      </c>
      <c r="E207" s="186" t="s">
        <v>883</v>
      </c>
      <c r="F207" s="218" t="s">
        <v>302</v>
      </c>
      <c r="G207" s="276">
        <v>0</v>
      </c>
      <c r="H207" s="276">
        <v>0</v>
      </c>
      <c r="I207" s="276">
        <v>0</v>
      </c>
      <c r="J207" s="276">
        <v>0</v>
      </c>
      <c r="K207" s="276">
        <v>0</v>
      </c>
      <c r="L207" s="276">
        <v>0</v>
      </c>
      <c r="M207" s="276">
        <v>0</v>
      </c>
      <c r="N207" s="276">
        <v>0</v>
      </c>
      <c r="O207" s="276">
        <v>0</v>
      </c>
      <c r="P207" s="276">
        <v>0</v>
      </c>
      <c r="Q207" s="276">
        <v>0</v>
      </c>
      <c r="R207" s="276">
        <v>0</v>
      </c>
      <c r="S207" s="281">
        <v>1</v>
      </c>
      <c r="T207" s="282">
        <v>35</v>
      </c>
      <c r="U207" s="282">
        <v>0</v>
      </c>
      <c r="V207" s="279">
        <f t="shared" si="7"/>
        <v>1</v>
      </c>
      <c r="W207" s="279">
        <f t="shared" si="7"/>
        <v>35</v>
      </c>
      <c r="X207" s="279">
        <f t="shared" si="7"/>
        <v>0</v>
      </c>
      <c r="Y207" s="280">
        <v>64681.200000000004</v>
      </c>
    </row>
    <row r="208" spans="2:25">
      <c r="B208" s="218" t="s">
        <v>273</v>
      </c>
      <c r="C208" s="186" t="s">
        <v>884</v>
      </c>
      <c r="D208" s="186" t="s">
        <v>885</v>
      </c>
      <c r="E208" s="186" t="s">
        <v>886</v>
      </c>
      <c r="F208" s="186" t="s">
        <v>302</v>
      </c>
      <c r="G208" s="276">
        <v>0</v>
      </c>
      <c r="H208" s="276">
        <v>0</v>
      </c>
      <c r="I208" s="276">
        <v>0</v>
      </c>
      <c r="J208" s="276">
        <v>0</v>
      </c>
      <c r="K208" s="276">
        <v>0</v>
      </c>
      <c r="L208" s="276">
        <v>0</v>
      </c>
      <c r="M208" s="276">
        <v>0</v>
      </c>
      <c r="N208" s="276">
        <v>0</v>
      </c>
      <c r="O208" s="276">
        <v>0</v>
      </c>
      <c r="P208" s="276">
        <v>0</v>
      </c>
      <c r="Q208" s="276">
        <v>0</v>
      </c>
      <c r="R208" s="276">
        <v>0</v>
      </c>
      <c r="S208" s="281">
        <v>1</v>
      </c>
      <c r="T208" s="282">
        <v>35</v>
      </c>
      <c r="U208" s="282">
        <v>0</v>
      </c>
      <c r="V208" s="279">
        <f t="shared" si="7"/>
        <v>1</v>
      </c>
      <c r="W208" s="279">
        <f t="shared" si="7"/>
        <v>35</v>
      </c>
      <c r="X208" s="279">
        <f t="shared" si="7"/>
        <v>0</v>
      </c>
      <c r="Y208" s="280">
        <v>64681.200000000004</v>
      </c>
    </row>
    <row r="209" spans="2:25">
      <c r="B209" s="218" t="s">
        <v>273</v>
      </c>
      <c r="C209" s="186" t="s">
        <v>887</v>
      </c>
      <c r="D209" s="186" t="s">
        <v>888</v>
      </c>
      <c r="E209" s="186" t="s">
        <v>889</v>
      </c>
      <c r="F209" s="218" t="s">
        <v>302</v>
      </c>
      <c r="G209" s="276">
        <v>0</v>
      </c>
      <c r="H209" s="276">
        <v>0</v>
      </c>
      <c r="I209" s="276">
        <v>0</v>
      </c>
      <c r="J209" s="276">
        <v>0</v>
      </c>
      <c r="K209" s="276">
        <v>0</v>
      </c>
      <c r="L209" s="276">
        <v>0</v>
      </c>
      <c r="M209" s="276">
        <v>0</v>
      </c>
      <c r="N209" s="276">
        <v>0</v>
      </c>
      <c r="O209" s="276">
        <v>0</v>
      </c>
      <c r="P209" s="276">
        <v>0</v>
      </c>
      <c r="Q209" s="276">
        <v>0</v>
      </c>
      <c r="R209" s="276">
        <v>0</v>
      </c>
      <c r="S209" s="281">
        <v>1</v>
      </c>
      <c r="T209" s="282">
        <v>35</v>
      </c>
      <c r="U209" s="282">
        <v>0</v>
      </c>
      <c r="V209" s="279">
        <f t="shared" si="7"/>
        <v>1</v>
      </c>
      <c r="W209" s="279">
        <f t="shared" si="7"/>
        <v>35</v>
      </c>
      <c r="X209" s="279">
        <f t="shared" si="7"/>
        <v>0</v>
      </c>
      <c r="Y209" s="280">
        <v>65716.200000000012</v>
      </c>
    </row>
    <row r="210" spans="2:25">
      <c r="B210" s="218" t="s">
        <v>273</v>
      </c>
      <c r="C210" s="186" t="s">
        <v>890</v>
      </c>
      <c r="D210" s="186" t="s">
        <v>891</v>
      </c>
      <c r="E210" s="186" t="s">
        <v>892</v>
      </c>
      <c r="F210" s="186" t="s">
        <v>302</v>
      </c>
      <c r="G210" s="276">
        <v>0</v>
      </c>
      <c r="H210" s="276">
        <v>0</v>
      </c>
      <c r="I210" s="276">
        <v>0</v>
      </c>
      <c r="J210" s="276">
        <v>0</v>
      </c>
      <c r="K210" s="276">
        <v>0</v>
      </c>
      <c r="L210" s="276">
        <v>0</v>
      </c>
      <c r="M210" s="276">
        <v>0</v>
      </c>
      <c r="N210" s="276">
        <v>0</v>
      </c>
      <c r="O210" s="276">
        <v>0</v>
      </c>
      <c r="P210" s="276">
        <v>0</v>
      </c>
      <c r="Q210" s="276">
        <v>0</v>
      </c>
      <c r="R210" s="276">
        <v>0</v>
      </c>
      <c r="S210" s="281">
        <v>1</v>
      </c>
      <c r="T210" s="282">
        <v>35</v>
      </c>
      <c r="U210" s="282">
        <v>0</v>
      </c>
      <c r="V210" s="279">
        <f t="shared" si="7"/>
        <v>1</v>
      </c>
      <c r="W210" s="279">
        <f t="shared" si="7"/>
        <v>35</v>
      </c>
      <c r="X210" s="279">
        <f t="shared" si="7"/>
        <v>0</v>
      </c>
      <c r="Y210" s="280">
        <v>65806.200000000012</v>
      </c>
    </row>
    <row r="211" spans="2:25">
      <c r="B211" s="218" t="s">
        <v>273</v>
      </c>
      <c r="C211" s="186" t="s">
        <v>893</v>
      </c>
      <c r="D211" s="186" t="s">
        <v>894</v>
      </c>
      <c r="E211" s="186" t="s">
        <v>895</v>
      </c>
      <c r="F211" s="218" t="s">
        <v>302</v>
      </c>
      <c r="G211" s="276">
        <v>0</v>
      </c>
      <c r="H211" s="276">
        <v>0</v>
      </c>
      <c r="I211" s="276">
        <v>0</v>
      </c>
      <c r="J211" s="276">
        <v>0</v>
      </c>
      <c r="K211" s="276">
        <v>0</v>
      </c>
      <c r="L211" s="276">
        <v>0</v>
      </c>
      <c r="M211" s="276">
        <v>0</v>
      </c>
      <c r="N211" s="276">
        <v>0</v>
      </c>
      <c r="O211" s="276">
        <v>0</v>
      </c>
      <c r="P211" s="276">
        <v>0</v>
      </c>
      <c r="Q211" s="276">
        <v>0</v>
      </c>
      <c r="R211" s="276">
        <v>0</v>
      </c>
      <c r="S211" s="281">
        <v>1</v>
      </c>
      <c r="T211" s="282">
        <v>35</v>
      </c>
      <c r="U211" s="282">
        <v>0</v>
      </c>
      <c r="V211" s="279">
        <f t="shared" si="7"/>
        <v>1</v>
      </c>
      <c r="W211" s="279">
        <f t="shared" si="7"/>
        <v>35</v>
      </c>
      <c r="X211" s="279">
        <f t="shared" si="7"/>
        <v>0</v>
      </c>
      <c r="Y211" s="280">
        <v>65716.200000000012</v>
      </c>
    </row>
    <row r="212" spans="2:25">
      <c r="B212" s="218" t="s">
        <v>273</v>
      </c>
      <c r="C212" s="186" t="s">
        <v>896</v>
      </c>
      <c r="D212" s="186" t="s">
        <v>897</v>
      </c>
      <c r="E212" s="186" t="s">
        <v>898</v>
      </c>
      <c r="F212" s="186" t="s">
        <v>302</v>
      </c>
      <c r="G212" s="276">
        <v>0</v>
      </c>
      <c r="H212" s="276">
        <v>0</v>
      </c>
      <c r="I212" s="276">
        <v>0</v>
      </c>
      <c r="J212" s="276">
        <v>0</v>
      </c>
      <c r="K212" s="276">
        <v>0</v>
      </c>
      <c r="L212" s="276">
        <v>0</v>
      </c>
      <c r="M212" s="276">
        <v>0</v>
      </c>
      <c r="N212" s="276">
        <v>0</v>
      </c>
      <c r="O212" s="276">
        <v>0</v>
      </c>
      <c r="P212" s="276">
        <v>0</v>
      </c>
      <c r="Q212" s="276">
        <v>0</v>
      </c>
      <c r="R212" s="276">
        <v>0</v>
      </c>
      <c r="S212" s="281">
        <v>1</v>
      </c>
      <c r="T212" s="282">
        <v>35</v>
      </c>
      <c r="U212" s="282">
        <v>0</v>
      </c>
      <c r="V212" s="279">
        <f t="shared" si="7"/>
        <v>1</v>
      </c>
      <c r="W212" s="279">
        <f t="shared" si="7"/>
        <v>35</v>
      </c>
      <c r="X212" s="279">
        <f t="shared" si="7"/>
        <v>0</v>
      </c>
      <c r="Y212" s="280">
        <v>65716.200000000012</v>
      </c>
    </row>
    <row r="213" spans="2:25">
      <c r="B213" s="218" t="s">
        <v>273</v>
      </c>
      <c r="C213" s="186" t="s">
        <v>899</v>
      </c>
      <c r="D213" s="186" t="s">
        <v>900</v>
      </c>
      <c r="E213" s="186" t="s">
        <v>901</v>
      </c>
      <c r="F213" s="218" t="s">
        <v>302</v>
      </c>
      <c r="G213" s="276">
        <v>0</v>
      </c>
      <c r="H213" s="276">
        <v>0</v>
      </c>
      <c r="I213" s="276">
        <v>0</v>
      </c>
      <c r="J213" s="276">
        <v>0</v>
      </c>
      <c r="K213" s="276">
        <v>0</v>
      </c>
      <c r="L213" s="276">
        <v>0</v>
      </c>
      <c r="M213" s="276">
        <v>0</v>
      </c>
      <c r="N213" s="276">
        <v>0</v>
      </c>
      <c r="O213" s="276">
        <v>0</v>
      </c>
      <c r="P213" s="276">
        <v>0</v>
      </c>
      <c r="Q213" s="276">
        <v>0</v>
      </c>
      <c r="R213" s="276">
        <v>0</v>
      </c>
      <c r="S213" s="281">
        <v>1</v>
      </c>
      <c r="T213" s="282">
        <v>35</v>
      </c>
      <c r="U213" s="282">
        <v>0</v>
      </c>
      <c r="V213" s="279">
        <f t="shared" si="7"/>
        <v>1</v>
      </c>
      <c r="W213" s="279">
        <f t="shared" si="7"/>
        <v>35</v>
      </c>
      <c r="X213" s="279">
        <f t="shared" si="7"/>
        <v>0</v>
      </c>
      <c r="Y213" s="280">
        <v>65806.200000000012</v>
      </c>
    </row>
    <row r="214" spans="2:25">
      <c r="B214" s="218" t="s">
        <v>273</v>
      </c>
      <c r="C214" s="186" t="s">
        <v>902</v>
      </c>
      <c r="D214" s="186" t="s">
        <v>903</v>
      </c>
      <c r="E214" s="186" t="s">
        <v>904</v>
      </c>
      <c r="F214" s="186" t="s">
        <v>302</v>
      </c>
      <c r="G214" s="276">
        <v>0</v>
      </c>
      <c r="H214" s="276">
        <v>0</v>
      </c>
      <c r="I214" s="276">
        <v>0</v>
      </c>
      <c r="J214" s="276">
        <v>0</v>
      </c>
      <c r="K214" s="276">
        <v>0</v>
      </c>
      <c r="L214" s="276">
        <v>0</v>
      </c>
      <c r="M214" s="276">
        <v>0</v>
      </c>
      <c r="N214" s="276">
        <v>0</v>
      </c>
      <c r="O214" s="276">
        <v>0</v>
      </c>
      <c r="P214" s="276">
        <v>0</v>
      </c>
      <c r="Q214" s="276">
        <v>0</v>
      </c>
      <c r="R214" s="276">
        <v>0</v>
      </c>
      <c r="S214" s="281">
        <v>1</v>
      </c>
      <c r="T214" s="282">
        <v>35</v>
      </c>
      <c r="U214" s="282">
        <v>0</v>
      </c>
      <c r="V214" s="279">
        <f>+S214+P214+M214+J214+G214</f>
        <v>1</v>
      </c>
      <c r="W214" s="279">
        <f t="shared" si="7"/>
        <v>35</v>
      </c>
      <c r="X214" s="279">
        <f t="shared" si="7"/>
        <v>0</v>
      </c>
      <c r="Y214" s="280">
        <v>65311.200000000004</v>
      </c>
    </row>
    <row r="215" spans="2:25">
      <c r="B215" s="218" t="s">
        <v>273</v>
      </c>
      <c r="C215" s="186" t="s">
        <v>905</v>
      </c>
      <c r="D215" s="186" t="s">
        <v>906</v>
      </c>
      <c r="E215" s="186" t="s">
        <v>907</v>
      </c>
      <c r="F215" s="218" t="s">
        <v>302</v>
      </c>
      <c r="G215" s="276">
        <v>0</v>
      </c>
      <c r="H215" s="276">
        <v>0</v>
      </c>
      <c r="I215" s="276">
        <v>0</v>
      </c>
      <c r="J215" s="276">
        <v>0</v>
      </c>
      <c r="K215" s="276">
        <v>0</v>
      </c>
      <c r="L215" s="276">
        <v>0</v>
      </c>
      <c r="M215" s="276">
        <v>0</v>
      </c>
      <c r="N215" s="276">
        <v>0</v>
      </c>
      <c r="O215" s="276">
        <v>0</v>
      </c>
      <c r="P215" s="276">
        <v>0</v>
      </c>
      <c r="Q215" s="276">
        <v>0</v>
      </c>
      <c r="R215" s="276">
        <v>0</v>
      </c>
      <c r="S215" s="281">
        <v>1</v>
      </c>
      <c r="T215" s="282">
        <v>35</v>
      </c>
      <c r="U215" s="282">
        <v>0</v>
      </c>
      <c r="V215" s="279">
        <f t="shared" ref="V215:V223" si="8">+S215+P215+M215+J215+G215</f>
        <v>1</v>
      </c>
      <c r="W215" s="279">
        <f t="shared" si="7"/>
        <v>35</v>
      </c>
      <c r="X215" s="279">
        <f t="shared" si="7"/>
        <v>0</v>
      </c>
      <c r="Y215" s="280">
        <v>65311.200000000004</v>
      </c>
    </row>
    <row r="216" spans="2:25">
      <c r="B216" s="218" t="s">
        <v>273</v>
      </c>
      <c r="C216" s="186" t="s">
        <v>908</v>
      </c>
      <c r="D216" s="186" t="s">
        <v>909</v>
      </c>
      <c r="E216" s="186" t="s">
        <v>910</v>
      </c>
      <c r="F216" s="186" t="s">
        <v>302</v>
      </c>
      <c r="G216" s="276">
        <v>0</v>
      </c>
      <c r="H216" s="276">
        <v>0</v>
      </c>
      <c r="I216" s="276">
        <v>0</v>
      </c>
      <c r="J216" s="276">
        <v>0</v>
      </c>
      <c r="K216" s="276">
        <v>0</v>
      </c>
      <c r="L216" s="276">
        <v>0</v>
      </c>
      <c r="M216" s="276">
        <v>0</v>
      </c>
      <c r="N216" s="276">
        <v>0</v>
      </c>
      <c r="O216" s="276">
        <v>0</v>
      </c>
      <c r="P216" s="276">
        <v>0</v>
      </c>
      <c r="Q216" s="276">
        <v>0</v>
      </c>
      <c r="R216" s="276">
        <v>0</v>
      </c>
      <c r="S216" s="281">
        <v>1</v>
      </c>
      <c r="T216" s="282">
        <v>35</v>
      </c>
      <c r="U216" s="282">
        <v>0</v>
      </c>
      <c r="V216" s="279">
        <f t="shared" si="8"/>
        <v>1</v>
      </c>
      <c r="W216" s="279">
        <f t="shared" si="7"/>
        <v>35</v>
      </c>
      <c r="X216" s="279">
        <f t="shared" si="7"/>
        <v>0</v>
      </c>
      <c r="Y216" s="280">
        <v>65806.200000000012</v>
      </c>
    </row>
    <row r="217" spans="2:25">
      <c r="B217" s="218" t="s">
        <v>273</v>
      </c>
      <c r="C217" s="186" t="s">
        <v>911</v>
      </c>
      <c r="D217" s="186" t="s">
        <v>912</v>
      </c>
      <c r="E217" s="186" t="s">
        <v>913</v>
      </c>
      <c r="F217" s="218" t="s">
        <v>302</v>
      </c>
      <c r="G217" s="276">
        <v>0</v>
      </c>
      <c r="H217" s="276">
        <v>0</v>
      </c>
      <c r="I217" s="276">
        <v>0</v>
      </c>
      <c r="J217" s="276">
        <v>0</v>
      </c>
      <c r="K217" s="276">
        <v>0</v>
      </c>
      <c r="L217" s="276">
        <v>0</v>
      </c>
      <c r="M217" s="276">
        <v>0</v>
      </c>
      <c r="N217" s="276">
        <v>0</v>
      </c>
      <c r="O217" s="276">
        <v>0</v>
      </c>
      <c r="P217" s="276">
        <v>0</v>
      </c>
      <c r="Q217" s="276">
        <v>0</v>
      </c>
      <c r="R217" s="276">
        <v>0</v>
      </c>
      <c r="S217" s="281">
        <v>1</v>
      </c>
      <c r="T217" s="282">
        <v>35</v>
      </c>
      <c r="U217" s="282">
        <v>0</v>
      </c>
      <c r="V217" s="279">
        <f t="shared" si="8"/>
        <v>1</v>
      </c>
      <c r="W217" s="279">
        <f t="shared" si="7"/>
        <v>35</v>
      </c>
      <c r="X217" s="279">
        <f t="shared" si="7"/>
        <v>0</v>
      </c>
      <c r="Y217" s="280">
        <v>232136.28000000003</v>
      </c>
    </row>
    <row r="218" spans="2:25">
      <c r="B218" s="218" t="s">
        <v>273</v>
      </c>
      <c r="C218" s="186" t="s">
        <v>914</v>
      </c>
      <c r="D218" s="186" t="s">
        <v>915</v>
      </c>
      <c r="E218" s="186" t="s">
        <v>916</v>
      </c>
      <c r="F218" s="186" t="s">
        <v>302</v>
      </c>
      <c r="G218" s="276">
        <v>0</v>
      </c>
      <c r="H218" s="276">
        <v>0</v>
      </c>
      <c r="I218" s="276">
        <v>0</v>
      </c>
      <c r="J218" s="276">
        <v>0</v>
      </c>
      <c r="K218" s="276">
        <v>0</v>
      </c>
      <c r="L218" s="276">
        <v>0</v>
      </c>
      <c r="M218" s="276">
        <v>0</v>
      </c>
      <c r="N218" s="276">
        <v>0</v>
      </c>
      <c r="O218" s="276">
        <v>0</v>
      </c>
      <c r="P218" s="276">
        <v>0</v>
      </c>
      <c r="Q218" s="276">
        <v>0</v>
      </c>
      <c r="R218" s="276">
        <v>0</v>
      </c>
      <c r="S218" s="281">
        <v>1</v>
      </c>
      <c r="T218" s="282">
        <v>35</v>
      </c>
      <c r="U218" s="282">
        <v>0</v>
      </c>
      <c r="V218" s="279">
        <f t="shared" si="8"/>
        <v>1</v>
      </c>
      <c r="W218" s="279">
        <f t="shared" si="7"/>
        <v>35</v>
      </c>
      <c r="X218" s="279">
        <f t="shared" si="7"/>
        <v>0</v>
      </c>
      <c r="Y218" s="280">
        <v>65311.200000000004</v>
      </c>
    </row>
    <row r="219" spans="2:25">
      <c r="B219" s="218" t="s">
        <v>273</v>
      </c>
      <c r="C219" s="186" t="s">
        <v>917</v>
      </c>
      <c r="D219" s="186" t="s">
        <v>918</v>
      </c>
      <c r="E219" s="186" t="s">
        <v>919</v>
      </c>
      <c r="F219" s="218" t="s">
        <v>302</v>
      </c>
      <c r="G219" s="276">
        <v>0</v>
      </c>
      <c r="H219" s="276">
        <v>0</v>
      </c>
      <c r="I219" s="276">
        <v>0</v>
      </c>
      <c r="J219" s="276">
        <v>0</v>
      </c>
      <c r="K219" s="276">
        <v>0</v>
      </c>
      <c r="L219" s="276">
        <v>0</v>
      </c>
      <c r="M219" s="276">
        <v>0</v>
      </c>
      <c r="N219" s="276">
        <v>0</v>
      </c>
      <c r="O219" s="276">
        <v>0</v>
      </c>
      <c r="P219" s="276">
        <v>0</v>
      </c>
      <c r="Q219" s="276">
        <v>0</v>
      </c>
      <c r="R219" s="276">
        <v>0</v>
      </c>
      <c r="S219" s="281">
        <v>1</v>
      </c>
      <c r="T219" s="282">
        <v>35</v>
      </c>
      <c r="U219" s="282">
        <v>0</v>
      </c>
      <c r="V219" s="279">
        <f t="shared" si="8"/>
        <v>1</v>
      </c>
      <c r="W219" s="279">
        <f t="shared" si="7"/>
        <v>35</v>
      </c>
      <c r="X219" s="279">
        <f t="shared" si="7"/>
        <v>0</v>
      </c>
      <c r="Y219" s="280">
        <v>65311.200000000004</v>
      </c>
    </row>
    <row r="220" spans="2:25">
      <c r="B220" s="218" t="s">
        <v>273</v>
      </c>
      <c r="C220" s="186" t="s">
        <v>920</v>
      </c>
      <c r="D220" s="186" t="s">
        <v>921</v>
      </c>
      <c r="E220" s="186" t="s">
        <v>922</v>
      </c>
      <c r="F220" s="186" t="s">
        <v>302</v>
      </c>
      <c r="G220" s="276">
        <v>0</v>
      </c>
      <c r="H220" s="276">
        <v>0</v>
      </c>
      <c r="I220" s="276">
        <v>0</v>
      </c>
      <c r="J220" s="276">
        <v>0</v>
      </c>
      <c r="K220" s="276">
        <v>0</v>
      </c>
      <c r="L220" s="276">
        <v>0</v>
      </c>
      <c r="M220" s="276">
        <v>0</v>
      </c>
      <c r="N220" s="276">
        <v>0</v>
      </c>
      <c r="O220" s="276">
        <v>0</v>
      </c>
      <c r="P220" s="276">
        <v>0</v>
      </c>
      <c r="Q220" s="276">
        <v>0</v>
      </c>
      <c r="R220" s="276">
        <v>0</v>
      </c>
      <c r="S220" s="281">
        <v>1</v>
      </c>
      <c r="T220" s="282">
        <v>35</v>
      </c>
      <c r="U220" s="282">
        <v>0</v>
      </c>
      <c r="V220" s="279">
        <f t="shared" si="8"/>
        <v>1</v>
      </c>
      <c r="W220" s="279">
        <f t="shared" si="7"/>
        <v>35</v>
      </c>
      <c r="X220" s="279">
        <f t="shared" si="7"/>
        <v>0</v>
      </c>
      <c r="Y220" s="280">
        <v>64681.200000000004</v>
      </c>
    </row>
    <row r="221" spans="2:25">
      <c r="B221" s="218" t="s">
        <v>273</v>
      </c>
      <c r="C221" s="186" t="s">
        <v>923</v>
      </c>
      <c r="D221" s="186" t="s">
        <v>924</v>
      </c>
      <c r="E221" s="186" t="s">
        <v>925</v>
      </c>
      <c r="F221" s="218" t="s">
        <v>302</v>
      </c>
      <c r="G221" s="276">
        <v>0</v>
      </c>
      <c r="H221" s="276">
        <v>0</v>
      </c>
      <c r="I221" s="276">
        <v>0</v>
      </c>
      <c r="J221" s="276">
        <v>0</v>
      </c>
      <c r="K221" s="276">
        <v>0</v>
      </c>
      <c r="L221" s="276">
        <v>0</v>
      </c>
      <c r="M221" s="276">
        <v>0</v>
      </c>
      <c r="N221" s="276">
        <v>0</v>
      </c>
      <c r="O221" s="276">
        <v>0</v>
      </c>
      <c r="P221" s="276">
        <v>0</v>
      </c>
      <c r="Q221" s="276">
        <v>0</v>
      </c>
      <c r="R221" s="276">
        <v>0</v>
      </c>
      <c r="S221" s="281">
        <v>1</v>
      </c>
      <c r="T221" s="282">
        <v>35</v>
      </c>
      <c r="U221" s="282">
        <v>0</v>
      </c>
      <c r="V221" s="279">
        <f t="shared" si="8"/>
        <v>1</v>
      </c>
      <c r="W221" s="279">
        <f t="shared" si="7"/>
        <v>35</v>
      </c>
      <c r="X221" s="279">
        <f t="shared" si="7"/>
        <v>0</v>
      </c>
      <c r="Y221" s="280">
        <v>65416.200000000004</v>
      </c>
    </row>
    <row r="222" spans="2:25">
      <c r="B222" s="218" t="s">
        <v>273</v>
      </c>
      <c r="C222" s="186" t="s">
        <v>926</v>
      </c>
      <c r="D222" s="186" t="s">
        <v>927</v>
      </c>
      <c r="E222" s="186" t="s">
        <v>928</v>
      </c>
      <c r="F222" s="186" t="s">
        <v>302</v>
      </c>
      <c r="G222" s="276">
        <v>0</v>
      </c>
      <c r="H222" s="276">
        <v>0</v>
      </c>
      <c r="I222" s="276">
        <v>0</v>
      </c>
      <c r="J222" s="276">
        <v>0</v>
      </c>
      <c r="K222" s="276">
        <v>0</v>
      </c>
      <c r="L222" s="276">
        <v>0</v>
      </c>
      <c r="M222" s="276">
        <v>0</v>
      </c>
      <c r="N222" s="276">
        <v>0</v>
      </c>
      <c r="O222" s="276">
        <v>0</v>
      </c>
      <c r="P222" s="276">
        <v>0</v>
      </c>
      <c r="Q222" s="276">
        <v>0</v>
      </c>
      <c r="R222" s="276">
        <v>0</v>
      </c>
      <c r="S222" s="281">
        <v>1</v>
      </c>
      <c r="T222" s="282">
        <v>35</v>
      </c>
      <c r="U222" s="282">
        <v>0</v>
      </c>
      <c r="V222" s="279">
        <f t="shared" si="8"/>
        <v>1</v>
      </c>
      <c r="W222" s="279">
        <f t="shared" si="7"/>
        <v>35</v>
      </c>
      <c r="X222" s="279">
        <f t="shared" si="7"/>
        <v>0</v>
      </c>
      <c r="Y222" s="280">
        <v>65806.200000000012</v>
      </c>
    </row>
    <row r="223" spans="2:25">
      <c r="B223" s="218" t="s">
        <v>273</v>
      </c>
      <c r="C223" s="186" t="s">
        <v>929</v>
      </c>
      <c r="D223" s="186" t="s">
        <v>930</v>
      </c>
      <c r="E223" s="186" t="s">
        <v>931</v>
      </c>
      <c r="F223" s="218" t="s">
        <v>302</v>
      </c>
      <c r="G223" s="276">
        <v>0</v>
      </c>
      <c r="H223" s="276">
        <v>0</v>
      </c>
      <c r="I223" s="276">
        <v>0</v>
      </c>
      <c r="J223" s="276">
        <v>0</v>
      </c>
      <c r="K223" s="276">
        <v>0</v>
      </c>
      <c r="L223" s="276">
        <v>0</v>
      </c>
      <c r="M223" s="276">
        <v>0</v>
      </c>
      <c r="N223" s="276">
        <v>0</v>
      </c>
      <c r="O223" s="276">
        <v>0</v>
      </c>
      <c r="P223" s="276">
        <v>0</v>
      </c>
      <c r="Q223" s="276">
        <v>0</v>
      </c>
      <c r="R223" s="276">
        <v>0</v>
      </c>
      <c r="S223" s="281">
        <v>1</v>
      </c>
      <c r="T223" s="282">
        <v>35</v>
      </c>
      <c r="U223" s="282">
        <v>0</v>
      </c>
      <c r="V223" s="279">
        <f t="shared" si="8"/>
        <v>1</v>
      </c>
      <c r="W223" s="279">
        <f t="shared" si="7"/>
        <v>35</v>
      </c>
      <c r="X223" s="279">
        <f>+U223+R223+O223+L223+I223</f>
        <v>0</v>
      </c>
      <c r="Y223" s="280">
        <v>65311.200000000004</v>
      </c>
    </row>
    <row r="224" spans="2:25">
      <c r="B224" s="218" t="s">
        <v>273</v>
      </c>
      <c r="C224" s="186" t="s">
        <v>932</v>
      </c>
      <c r="D224" s="186" t="s">
        <v>933</v>
      </c>
      <c r="E224" s="186" t="s">
        <v>934</v>
      </c>
      <c r="F224" s="186" t="s">
        <v>302</v>
      </c>
      <c r="G224" s="276">
        <v>0</v>
      </c>
      <c r="H224" s="276">
        <v>0</v>
      </c>
      <c r="I224" s="276">
        <v>0</v>
      </c>
      <c r="J224" s="277">
        <v>1</v>
      </c>
      <c r="K224" s="278">
        <v>35</v>
      </c>
      <c r="L224" s="276">
        <v>0</v>
      </c>
      <c r="M224" s="276">
        <v>0</v>
      </c>
      <c r="N224" s="276">
        <v>0</v>
      </c>
      <c r="O224" s="276">
        <v>0</v>
      </c>
      <c r="P224" s="276">
        <v>0</v>
      </c>
      <c r="Q224" s="276">
        <v>0</v>
      </c>
      <c r="R224" s="276">
        <v>0</v>
      </c>
      <c r="S224" s="276">
        <v>0</v>
      </c>
      <c r="T224" s="276">
        <v>0</v>
      </c>
      <c r="U224" s="276">
        <v>0</v>
      </c>
      <c r="V224" s="279">
        <f>+S224+P224+M224+J224+G224</f>
        <v>1</v>
      </c>
      <c r="W224" s="279">
        <f>+T224+Q224+N224+K224+H224</f>
        <v>35</v>
      </c>
      <c r="X224" s="279">
        <f t="shared" ref="X224:X230" si="9">+U224+R224+O224+L224+I224</f>
        <v>0</v>
      </c>
      <c r="Y224" s="283">
        <v>25665</v>
      </c>
    </row>
    <row r="225" spans="2:25">
      <c r="B225" s="218" t="s">
        <v>273</v>
      </c>
      <c r="C225" s="186" t="s">
        <v>935</v>
      </c>
      <c r="D225" s="186" t="s">
        <v>936</v>
      </c>
      <c r="E225" s="186" t="s">
        <v>937</v>
      </c>
      <c r="F225" s="218" t="s">
        <v>302</v>
      </c>
      <c r="G225" s="276"/>
      <c r="H225" s="276"/>
      <c r="I225" s="276"/>
      <c r="J225" s="277">
        <v>1</v>
      </c>
      <c r="K225" s="278">
        <v>35</v>
      </c>
      <c r="L225" s="276">
        <v>0</v>
      </c>
      <c r="M225" s="276">
        <v>0</v>
      </c>
      <c r="N225" s="276">
        <v>0</v>
      </c>
      <c r="O225" s="276">
        <v>0</v>
      </c>
      <c r="P225" s="276">
        <v>0</v>
      </c>
      <c r="Q225" s="276">
        <v>0</v>
      </c>
      <c r="R225" s="276">
        <v>0</v>
      </c>
      <c r="S225" s="276"/>
      <c r="T225" s="276"/>
      <c r="U225" s="282">
        <v>0</v>
      </c>
      <c r="V225" s="279">
        <f t="shared" ref="V225:V229" si="10">+S225+P225+M225+J225+G225</f>
        <v>1</v>
      </c>
      <c r="W225" s="279">
        <f t="shared" ref="W225:W230" si="11">+T225+Q225+N225+K225+H225</f>
        <v>35</v>
      </c>
      <c r="X225" s="279">
        <f t="shared" si="9"/>
        <v>0</v>
      </c>
      <c r="Y225" s="283">
        <v>25665</v>
      </c>
    </row>
    <row r="226" spans="2:25">
      <c r="B226" s="218" t="s">
        <v>273</v>
      </c>
      <c r="C226" s="186" t="s">
        <v>938</v>
      </c>
      <c r="D226" s="186" t="s">
        <v>939</v>
      </c>
      <c r="E226" s="186" t="s">
        <v>940</v>
      </c>
      <c r="F226" s="218" t="s">
        <v>302</v>
      </c>
      <c r="G226" s="276"/>
      <c r="H226" s="276"/>
      <c r="I226" s="276"/>
      <c r="J226" s="277">
        <v>1</v>
      </c>
      <c r="K226" s="278">
        <v>35</v>
      </c>
      <c r="L226" s="276">
        <v>0</v>
      </c>
      <c r="M226" s="276">
        <v>0</v>
      </c>
      <c r="N226" s="276">
        <v>0</v>
      </c>
      <c r="O226" s="276">
        <v>0</v>
      </c>
      <c r="P226" s="276">
        <v>0</v>
      </c>
      <c r="Q226" s="276">
        <v>0</v>
      </c>
      <c r="R226" s="276">
        <v>0</v>
      </c>
      <c r="S226" s="276"/>
      <c r="T226" s="276"/>
      <c r="U226" s="276">
        <v>0</v>
      </c>
      <c r="V226" s="279">
        <f t="shared" si="10"/>
        <v>1</v>
      </c>
      <c r="W226" s="279">
        <f t="shared" si="11"/>
        <v>35</v>
      </c>
      <c r="X226" s="279">
        <f t="shared" si="9"/>
        <v>0</v>
      </c>
      <c r="Y226" s="283">
        <v>25665</v>
      </c>
    </row>
    <row r="227" spans="2:25">
      <c r="B227" s="218" t="s">
        <v>273</v>
      </c>
      <c r="C227" s="186" t="s">
        <v>1098</v>
      </c>
      <c r="D227" s="186" t="s">
        <v>1099</v>
      </c>
      <c r="E227" s="186" t="s">
        <v>1100</v>
      </c>
      <c r="F227" s="186" t="s">
        <v>302</v>
      </c>
      <c r="G227" s="276"/>
      <c r="H227" s="276"/>
      <c r="I227" s="276"/>
      <c r="J227" s="277">
        <v>1</v>
      </c>
      <c r="K227" s="278">
        <v>35</v>
      </c>
      <c r="L227" s="276">
        <v>0</v>
      </c>
      <c r="M227" s="276">
        <v>0</v>
      </c>
      <c r="N227" s="276">
        <v>0</v>
      </c>
      <c r="O227" s="276">
        <v>0</v>
      </c>
      <c r="P227" s="276">
        <v>0</v>
      </c>
      <c r="Q227" s="276">
        <v>0</v>
      </c>
      <c r="R227" s="276">
        <v>0</v>
      </c>
      <c r="S227" s="276"/>
      <c r="T227" s="276"/>
      <c r="U227" s="282">
        <v>0</v>
      </c>
      <c r="V227" s="279">
        <f t="shared" si="10"/>
        <v>1</v>
      </c>
      <c r="W227" s="279">
        <f t="shared" si="11"/>
        <v>35</v>
      </c>
      <c r="X227" s="279">
        <f t="shared" si="9"/>
        <v>0</v>
      </c>
      <c r="Y227" s="283">
        <v>25665</v>
      </c>
    </row>
    <row r="228" spans="2:25">
      <c r="B228" s="218" t="s">
        <v>273</v>
      </c>
      <c r="C228" s="186" t="s">
        <v>1101</v>
      </c>
      <c r="D228" s="186" t="s">
        <v>1102</v>
      </c>
      <c r="E228" s="186" t="s">
        <v>1103</v>
      </c>
      <c r="F228" s="218" t="s">
        <v>302</v>
      </c>
      <c r="G228" s="276"/>
      <c r="H228" s="276"/>
      <c r="I228" s="276"/>
      <c r="J228" s="277">
        <v>1</v>
      </c>
      <c r="K228" s="278">
        <v>35</v>
      </c>
      <c r="L228" s="276">
        <v>0</v>
      </c>
      <c r="M228" s="276">
        <v>0</v>
      </c>
      <c r="N228" s="276">
        <v>0</v>
      </c>
      <c r="O228" s="276">
        <v>0</v>
      </c>
      <c r="P228" s="276">
        <v>0</v>
      </c>
      <c r="Q228" s="276">
        <v>0</v>
      </c>
      <c r="R228" s="276">
        <v>0</v>
      </c>
      <c r="S228" s="276"/>
      <c r="T228" s="276"/>
      <c r="U228" s="282">
        <v>0</v>
      </c>
      <c r="V228" s="279">
        <f t="shared" si="10"/>
        <v>1</v>
      </c>
      <c r="W228" s="279">
        <f t="shared" si="11"/>
        <v>35</v>
      </c>
      <c r="X228" s="279">
        <f t="shared" si="9"/>
        <v>0</v>
      </c>
      <c r="Y228" s="283">
        <v>25665</v>
      </c>
    </row>
    <row r="229" spans="2:25">
      <c r="B229" s="218" t="s">
        <v>273</v>
      </c>
      <c r="C229" s="186" t="s">
        <v>1131</v>
      </c>
      <c r="D229" s="186" t="s">
        <v>1132</v>
      </c>
      <c r="E229" s="186" t="s">
        <v>1130</v>
      </c>
      <c r="F229" s="186" t="s">
        <v>302</v>
      </c>
      <c r="G229" s="276"/>
      <c r="H229" s="276"/>
      <c r="I229" s="276"/>
      <c r="J229" s="277">
        <v>1</v>
      </c>
      <c r="K229" s="278">
        <v>35</v>
      </c>
      <c r="L229" s="276">
        <v>0</v>
      </c>
      <c r="M229" s="276">
        <v>0</v>
      </c>
      <c r="N229" s="276">
        <v>0</v>
      </c>
      <c r="O229" s="276">
        <v>0</v>
      </c>
      <c r="P229" s="276">
        <v>0</v>
      </c>
      <c r="Q229" s="276">
        <v>0</v>
      </c>
      <c r="R229" s="276">
        <v>0</v>
      </c>
      <c r="S229" s="276"/>
      <c r="T229" s="276"/>
      <c r="U229" s="276">
        <v>0</v>
      </c>
      <c r="V229" s="279">
        <f t="shared" si="10"/>
        <v>1</v>
      </c>
      <c r="W229" s="279">
        <f t="shared" si="11"/>
        <v>35</v>
      </c>
      <c r="X229" s="279">
        <f t="shared" si="9"/>
        <v>0</v>
      </c>
      <c r="Y229" s="283">
        <v>25665</v>
      </c>
    </row>
    <row r="230" spans="2:25">
      <c r="B230" s="218" t="s">
        <v>273</v>
      </c>
      <c r="C230" s="186" t="s">
        <v>1106</v>
      </c>
      <c r="D230" s="186" t="s">
        <v>1107</v>
      </c>
      <c r="E230" s="186" t="s">
        <v>1108</v>
      </c>
      <c r="F230" s="218" t="s">
        <v>302</v>
      </c>
      <c r="G230" s="276"/>
      <c r="H230" s="276"/>
      <c r="I230" s="276"/>
      <c r="J230" s="277">
        <v>1</v>
      </c>
      <c r="K230" s="278">
        <v>35</v>
      </c>
      <c r="L230" s="276">
        <v>0</v>
      </c>
      <c r="M230" s="276">
        <v>0</v>
      </c>
      <c r="N230" s="276">
        <v>0</v>
      </c>
      <c r="O230" s="276">
        <v>0</v>
      </c>
      <c r="P230" s="276">
        <v>0</v>
      </c>
      <c r="Q230" s="276">
        <v>0</v>
      </c>
      <c r="R230" s="276">
        <v>0</v>
      </c>
      <c r="S230" s="276"/>
      <c r="T230" s="276"/>
      <c r="U230" s="282">
        <v>0</v>
      </c>
      <c r="V230" s="279">
        <f>+S230+P230+M230+J230+G230</f>
        <v>1</v>
      </c>
      <c r="W230" s="279">
        <f t="shared" si="11"/>
        <v>35</v>
      </c>
      <c r="X230" s="279">
        <f t="shared" si="9"/>
        <v>0</v>
      </c>
      <c r="Y230" s="283">
        <v>25665</v>
      </c>
    </row>
    <row r="231" spans="2:25">
      <c r="B231" s="218" t="s">
        <v>273</v>
      </c>
      <c r="C231" s="186" t="s">
        <v>1109</v>
      </c>
      <c r="D231" s="186" t="s">
        <v>1110</v>
      </c>
      <c r="E231" s="186" t="s">
        <v>1111</v>
      </c>
      <c r="F231" s="218" t="s">
        <v>302</v>
      </c>
      <c r="G231" s="276">
        <v>0</v>
      </c>
      <c r="H231" s="276">
        <v>0</v>
      </c>
      <c r="I231" s="276">
        <v>0</v>
      </c>
      <c r="J231" s="277">
        <v>1</v>
      </c>
      <c r="K231" s="278">
        <v>35</v>
      </c>
      <c r="L231" s="276">
        <v>0</v>
      </c>
      <c r="M231" s="276">
        <v>0</v>
      </c>
      <c r="N231" s="276">
        <v>0</v>
      </c>
      <c r="O231" s="276">
        <v>0</v>
      </c>
      <c r="P231" s="276">
        <v>0</v>
      </c>
      <c r="Q231" s="276">
        <v>0</v>
      </c>
      <c r="R231" s="276">
        <v>0</v>
      </c>
      <c r="S231" s="276">
        <v>0</v>
      </c>
      <c r="T231" s="276">
        <v>0</v>
      </c>
      <c r="U231" s="276">
        <v>0</v>
      </c>
      <c r="V231" s="279">
        <f t="shared" si="7"/>
        <v>1</v>
      </c>
      <c r="W231" s="279">
        <f t="shared" si="7"/>
        <v>35</v>
      </c>
      <c r="X231" s="279">
        <f t="shared" si="7"/>
        <v>0</v>
      </c>
      <c r="Y231" s="283">
        <v>25665</v>
      </c>
    </row>
    <row r="232" spans="2:25">
      <c r="B232" s="218" t="s">
        <v>273</v>
      </c>
      <c r="C232" s="186" t="s">
        <v>1112</v>
      </c>
      <c r="D232" s="186" t="s">
        <v>1113</v>
      </c>
      <c r="E232" s="186" t="s">
        <v>1114</v>
      </c>
      <c r="F232" s="218" t="s">
        <v>302</v>
      </c>
      <c r="G232" s="276">
        <v>0</v>
      </c>
      <c r="H232" s="276">
        <v>0</v>
      </c>
      <c r="I232" s="276">
        <v>0</v>
      </c>
      <c r="J232" s="277">
        <v>1</v>
      </c>
      <c r="K232" s="278">
        <v>35</v>
      </c>
      <c r="L232" s="276">
        <v>0</v>
      </c>
      <c r="M232" s="276">
        <v>0</v>
      </c>
      <c r="N232" s="276">
        <v>0</v>
      </c>
      <c r="O232" s="276">
        <v>0</v>
      </c>
      <c r="P232" s="276">
        <v>0</v>
      </c>
      <c r="Q232" s="276">
        <v>0</v>
      </c>
      <c r="R232" s="276">
        <v>0</v>
      </c>
      <c r="S232" s="276">
        <v>0</v>
      </c>
      <c r="T232" s="276">
        <v>0</v>
      </c>
      <c r="U232" s="276">
        <v>0</v>
      </c>
      <c r="V232" s="279">
        <f t="shared" si="7"/>
        <v>1</v>
      </c>
      <c r="W232" s="279">
        <f t="shared" si="7"/>
        <v>35</v>
      </c>
      <c r="X232" s="279">
        <v>0</v>
      </c>
      <c r="Y232" s="283">
        <v>25665</v>
      </c>
    </row>
    <row r="233" spans="2:25">
      <c r="B233" s="218" t="s">
        <v>273</v>
      </c>
      <c r="C233" s="186" t="s">
        <v>1115</v>
      </c>
      <c r="D233" s="186" t="s">
        <v>1116</v>
      </c>
      <c r="E233" s="186" t="s">
        <v>1117</v>
      </c>
      <c r="F233" s="218" t="s">
        <v>302</v>
      </c>
      <c r="G233" s="276">
        <v>0</v>
      </c>
      <c r="H233" s="276">
        <v>0</v>
      </c>
      <c r="I233" s="276">
        <v>0</v>
      </c>
      <c r="J233" s="277">
        <v>1</v>
      </c>
      <c r="K233" s="278">
        <v>35</v>
      </c>
      <c r="L233" s="276">
        <v>0</v>
      </c>
      <c r="M233" s="276">
        <v>0</v>
      </c>
      <c r="N233" s="276">
        <v>0</v>
      </c>
      <c r="O233" s="276">
        <v>0</v>
      </c>
      <c r="P233" s="276">
        <v>0</v>
      </c>
      <c r="Q233" s="276">
        <v>0</v>
      </c>
      <c r="R233" s="276">
        <v>0</v>
      </c>
      <c r="S233" s="276">
        <v>0</v>
      </c>
      <c r="T233" s="276">
        <v>0</v>
      </c>
      <c r="U233" s="276">
        <v>0</v>
      </c>
      <c r="V233" s="279">
        <f t="shared" si="7"/>
        <v>1</v>
      </c>
      <c r="W233" s="279">
        <f t="shared" si="7"/>
        <v>35</v>
      </c>
      <c r="X233" s="279">
        <v>0</v>
      </c>
      <c r="Y233" s="283">
        <v>25665</v>
      </c>
    </row>
    <row r="234" spans="2:25">
      <c r="B234" s="218" t="s">
        <v>273</v>
      </c>
      <c r="C234" s="186" t="s">
        <v>1118</v>
      </c>
      <c r="D234" s="186" t="s">
        <v>1119</v>
      </c>
      <c r="E234" s="186" t="s">
        <v>1120</v>
      </c>
      <c r="F234" s="218" t="s">
        <v>302</v>
      </c>
      <c r="G234" s="276">
        <v>0</v>
      </c>
      <c r="H234" s="276">
        <v>0</v>
      </c>
      <c r="I234" s="276">
        <v>0</v>
      </c>
      <c r="J234" s="277">
        <v>1</v>
      </c>
      <c r="K234" s="278">
        <v>35</v>
      </c>
      <c r="L234" s="276">
        <v>0</v>
      </c>
      <c r="M234" s="276">
        <v>0</v>
      </c>
      <c r="N234" s="276">
        <v>0</v>
      </c>
      <c r="O234" s="276">
        <v>0</v>
      </c>
      <c r="P234" s="276">
        <v>0</v>
      </c>
      <c r="Q234" s="276">
        <v>0</v>
      </c>
      <c r="R234" s="276">
        <v>0</v>
      </c>
      <c r="S234" s="276">
        <v>0</v>
      </c>
      <c r="T234" s="276">
        <v>0</v>
      </c>
      <c r="U234" s="276">
        <v>0</v>
      </c>
      <c r="V234" s="279">
        <f t="shared" si="7"/>
        <v>1</v>
      </c>
      <c r="W234" s="279">
        <f t="shared" si="7"/>
        <v>35</v>
      </c>
      <c r="X234" s="279">
        <v>0</v>
      </c>
      <c r="Y234" s="283">
        <v>25665</v>
      </c>
    </row>
    <row r="235" spans="2:25">
      <c r="B235" s="69" t="s">
        <v>253</v>
      </c>
      <c r="C235" s="173">
        <v>220</v>
      </c>
      <c r="D235" s="29"/>
      <c r="F235" s="29"/>
      <c r="G235" s="29"/>
      <c r="H235" s="27"/>
      <c r="I235" s="27"/>
      <c r="J235" s="27"/>
      <c r="K235" s="27"/>
      <c r="L235" s="27"/>
      <c r="M235" s="27"/>
      <c r="N235" s="27"/>
      <c r="O235" s="29"/>
      <c r="P235" s="29"/>
      <c r="Q235" s="29"/>
      <c r="R235" s="29"/>
      <c r="S235" s="29"/>
      <c r="T235" s="29"/>
      <c r="U235" s="29"/>
      <c r="V235" s="372" t="s">
        <v>112</v>
      </c>
      <c r="W235" s="372"/>
      <c r="X235" s="372"/>
      <c r="Y235" s="174">
        <f>SUM(Y14:Y234)</f>
        <v>13821486.359999992</v>
      </c>
    </row>
    <row r="236" spans="2:25">
      <c r="B236" s="27" t="s">
        <v>72</v>
      </c>
      <c r="C236" s="29"/>
      <c r="D236" s="29"/>
      <c r="E236" s="70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</row>
    <row r="237" spans="2:25">
      <c r="B237" s="27" t="s">
        <v>254</v>
      </c>
      <c r="C237" s="29"/>
      <c r="D237" s="29"/>
      <c r="E237" s="70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</row>
    <row r="238" spans="2:25">
      <c r="B238" s="143"/>
      <c r="C238" s="144"/>
      <c r="D238" s="145"/>
    </row>
    <row r="239" spans="2:25">
      <c r="B239" s="346" t="s">
        <v>1123</v>
      </c>
      <c r="C239" s="347"/>
      <c r="D239" s="348"/>
    </row>
    <row r="240" spans="2:25">
      <c r="B240" s="349" t="s">
        <v>37</v>
      </c>
      <c r="C240" s="350"/>
      <c r="D240" s="351"/>
    </row>
    <row r="241" spans="2:4">
      <c r="B241" s="137"/>
      <c r="C241" s="138"/>
      <c r="D241" s="139"/>
    </row>
    <row r="242" spans="2:4">
      <c r="B242" s="346" t="s">
        <v>1122</v>
      </c>
      <c r="C242" s="347"/>
      <c r="D242" s="348"/>
    </row>
    <row r="243" spans="2:4">
      <c r="B243" s="349" t="s">
        <v>38</v>
      </c>
      <c r="C243" s="350"/>
      <c r="D243" s="351"/>
    </row>
    <row r="244" spans="2:4">
      <c r="B244" s="137"/>
      <c r="C244" s="138"/>
      <c r="D244" s="139"/>
    </row>
    <row r="245" spans="2:4">
      <c r="B245" s="346"/>
      <c r="C245" s="347"/>
      <c r="D245" s="348"/>
    </row>
    <row r="246" spans="2:4">
      <c r="B246" s="349" t="s">
        <v>39</v>
      </c>
      <c r="C246" s="350"/>
      <c r="D246" s="351"/>
    </row>
    <row r="247" spans="2:4">
      <c r="B247" s="137"/>
      <c r="C247" s="138"/>
      <c r="D247" s="139"/>
    </row>
    <row r="248" spans="2:4">
      <c r="B248" s="352" t="s">
        <v>1133</v>
      </c>
      <c r="C248" s="347"/>
      <c r="D248" s="348"/>
    </row>
    <row r="249" spans="2:4">
      <c r="B249" s="349" t="s">
        <v>262</v>
      </c>
      <c r="C249" s="350"/>
      <c r="D249" s="351"/>
    </row>
    <row r="250" spans="2:4">
      <c r="B250" s="140"/>
      <c r="C250" s="141"/>
      <c r="D250" s="142"/>
    </row>
  </sheetData>
  <sheetProtection insertRows="0" deleteRows="0" autoFilter="0"/>
  <mergeCells count="27">
    <mergeCell ref="Y11:Y13"/>
    <mergeCell ref="G12:I12"/>
    <mergeCell ref="J12:L12"/>
    <mergeCell ref="M12:O12"/>
    <mergeCell ref="P12:R12"/>
    <mergeCell ref="S12:U12"/>
    <mergeCell ref="G11:U11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  <mergeCell ref="B246:D246"/>
    <mergeCell ref="B248:D248"/>
    <mergeCell ref="B249:D249"/>
    <mergeCell ref="V235:X235"/>
    <mergeCell ref="V8:X8"/>
    <mergeCell ref="B239:D239"/>
    <mergeCell ref="B240:D240"/>
    <mergeCell ref="B242:D242"/>
    <mergeCell ref="B243:D243"/>
    <mergeCell ref="B245:D245"/>
  </mergeCells>
  <dataValidations disablePrompts="1" count="1">
    <dataValidation allowBlank="1" showInputMessage="1" showErrorMessage="1" sqref="B8:P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6"/>
  <sheetViews>
    <sheetView showGridLines="0" zoomScale="87" zoomScaleNormal="87" workbookViewId="0">
      <pane ySplit="12" topLeftCell="A22" activePane="bottomLeft" state="frozen"/>
      <selection activeCell="Q23" sqref="Q23"/>
      <selection pane="bottomLeft" activeCell="J39" sqref="J39"/>
    </sheetView>
  </sheetViews>
  <sheetFormatPr baseColWidth="10" defaultRowHeight="15"/>
  <cols>
    <col min="1" max="1" width="1.28515625" customWidth="1"/>
    <col min="2" max="2" width="15.140625" customWidth="1"/>
    <col min="3" max="3" width="17.7109375" customWidth="1"/>
    <col min="4" max="4" width="23.85546875" customWidth="1"/>
    <col min="5" max="5" width="42.42578125" customWidth="1"/>
    <col min="6" max="6" width="17" customWidth="1"/>
    <col min="7" max="12" width="15.28515625" customWidth="1"/>
    <col min="13" max="13" width="12.7109375" customWidth="1"/>
    <col min="14" max="14" width="11.42578125" customWidth="1"/>
    <col min="15" max="15" width="23.42578125" customWidth="1"/>
    <col min="16" max="16" width="10" customWidth="1"/>
    <col min="17" max="17" width="9.140625" customWidth="1"/>
    <col min="18" max="18" width="12.28515625" customWidth="1"/>
    <col min="19" max="19" width="18.42578125" customWidth="1"/>
  </cols>
  <sheetData>
    <row r="1" spans="2:19" ht="15" customHeight="1"/>
    <row r="2" spans="2:19" ht="15" customHeight="1"/>
    <row r="3" spans="2:19" ht="15" customHeight="1"/>
    <row r="4" spans="2:19" ht="15" customHeight="1"/>
    <row r="5" spans="2:19" ht="15" customHeight="1"/>
    <row r="6" spans="2:19" ht="15" customHeight="1"/>
    <row r="7" spans="2:19" s="14" customFormat="1" ht="18.75">
      <c r="B7" s="11" t="s">
        <v>82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74" t="str">
        <f>'Caratula Resumen'!E16</f>
        <v>CHIHUAHUA</v>
      </c>
      <c r="Q7" s="374"/>
      <c r="R7" s="374"/>
      <c r="S7" s="13"/>
    </row>
    <row r="8" spans="2:19" s="14" customFormat="1" ht="18.75">
      <c r="B8" s="151" t="str">
        <f>'Caratula Resumen'!E17</f>
        <v>Fondo de Aportaciones para la Educación Tecnológica y de Adultos/Instituto Nacional para la Educación de los Adultos (FAETA/INEA)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373" t="str">
        <f>+'A Y  II D3'!X8</f>
        <v>4to. Trimestre 2025</v>
      </c>
      <c r="Q8" s="373"/>
      <c r="R8" s="373"/>
      <c r="S8" s="16"/>
    </row>
    <row r="9" spans="2:19" s="10" customFormat="1" ht="18.75">
      <c r="B9" s="203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64"/>
    </row>
    <row r="10" spans="2:19" ht="18.75"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</row>
    <row r="11" spans="2:19" ht="22.5" customHeight="1">
      <c r="B11" s="363" t="s">
        <v>41</v>
      </c>
      <c r="C11" s="379" t="s">
        <v>83</v>
      </c>
      <c r="D11" s="379" t="s">
        <v>43</v>
      </c>
      <c r="E11" s="379" t="s">
        <v>44</v>
      </c>
      <c r="F11" s="380" t="s">
        <v>46</v>
      </c>
      <c r="G11" s="380"/>
      <c r="H11" s="380"/>
      <c r="I11" s="380"/>
      <c r="J11" s="380"/>
      <c r="K11" s="380"/>
      <c r="L11" s="380"/>
      <c r="M11" s="378" t="s">
        <v>84</v>
      </c>
      <c r="N11" s="378" t="s">
        <v>85</v>
      </c>
      <c r="O11" s="378" t="s">
        <v>86</v>
      </c>
      <c r="P11" s="380" t="s">
        <v>87</v>
      </c>
      <c r="Q11" s="380"/>
      <c r="R11" s="378" t="s">
        <v>88</v>
      </c>
      <c r="S11" s="378" t="s">
        <v>89</v>
      </c>
    </row>
    <row r="12" spans="2:19" ht="56.25">
      <c r="B12" s="363"/>
      <c r="C12" s="379"/>
      <c r="D12" s="379"/>
      <c r="E12" s="379"/>
      <c r="F12" s="248" t="s">
        <v>57</v>
      </c>
      <c r="G12" s="248" t="s">
        <v>58</v>
      </c>
      <c r="H12" s="248" t="s">
        <v>59</v>
      </c>
      <c r="I12" s="248" t="s">
        <v>60</v>
      </c>
      <c r="J12" s="248" t="s">
        <v>61</v>
      </c>
      <c r="K12" s="207" t="s">
        <v>62</v>
      </c>
      <c r="L12" s="248" t="s">
        <v>63</v>
      </c>
      <c r="M12" s="378"/>
      <c r="N12" s="378"/>
      <c r="O12" s="378"/>
      <c r="P12" s="207" t="s">
        <v>90</v>
      </c>
      <c r="Q12" s="207" t="s">
        <v>91</v>
      </c>
      <c r="R12" s="378"/>
      <c r="S12" s="378"/>
    </row>
    <row r="13" spans="2:19"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</row>
    <row r="14" spans="2:19" s="161" customFormat="1"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</row>
    <row r="15" spans="2:19" s="161" customFormat="1"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2:19" s="161" customFormat="1"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</row>
    <row r="17" spans="2:19" s="161" customFormat="1"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</row>
    <row r="18" spans="2:19" s="161" customFormat="1"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</row>
    <row r="19" spans="2:19" s="161" customFormat="1"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</row>
    <row r="20" spans="2:19" s="161" customFormat="1">
      <c r="B20" s="186"/>
      <c r="C20" s="186"/>
      <c r="D20" s="186"/>
      <c r="E20" s="186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</row>
    <row r="21" spans="2:19">
      <c r="B21" s="23" t="s">
        <v>68</v>
      </c>
      <c r="C21" s="170">
        <v>0</v>
      </c>
      <c r="D21" s="50"/>
      <c r="E21" s="50"/>
      <c r="F21" s="50"/>
      <c r="G21" s="260"/>
      <c r="H21" s="128"/>
      <c r="I21" s="128"/>
      <c r="K21" s="51" t="s">
        <v>69</v>
      </c>
      <c r="L21" s="170">
        <v>0</v>
      </c>
      <c r="M21" s="260"/>
      <c r="N21" s="260"/>
      <c r="O21" s="50"/>
      <c r="P21" s="261" t="s">
        <v>94</v>
      </c>
      <c r="Q21" s="50"/>
      <c r="R21" s="262"/>
      <c r="S21" s="263">
        <v>0</v>
      </c>
    </row>
    <row r="22" spans="2:19">
      <c r="B22" s="37"/>
      <c r="F22" s="52"/>
      <c r="G22" s="53"/>
      <c r="H22" s="52"/>
      <c r="I22" s="52"/>
      <c r="J22" s="52"/>
      <c r="K22" s="54"/>
      <c r="L22" s="53"/>
      <c r="M22" s="53"/>
      <c r="N22" s="53"/>
      <c r="O22" s="53"/>
      <c r="S22" s="38"/>
    </row>
    <row r="23" spans="2:19">
      <c r="B23" s="37"/>
      <c r="F23" s="52"/>
      <c r="G23" s="53"/>
      <c r="H23" s="52"/>
      <c r="I23" s="52"/>
      <c r="J23" s="52"/>
      <c r="K23" s="54"/>
      <c r="L23" s="53"/>
      <c r="M23" s="53"/>
      <c r="N23" s="53"/>
      <c r="O23" s="53"/>
      <c r="S23" s="38"/>
    </row>
    <row r="24" spans="2:19">
      <c r="B24" s="55"/>
      <c r="C24" s="56"/>
      <c r="D24" s="57"/>
      <c r="E24" s="58"/>
      <c r="F24" s="59"/>
      <c r="G24" s="60"/>
      <c r="H24" s="61"/>
      <c r="I24" s="61"/>
      <c r="J24" s="56"/>
      <c r="K24" s="62"/>
      <c r="L24" s="60"/>
      <c r="M24" s="60"/>
      <c r="N24" s="60"/>
      <c r="O24" s="60"/>
      <c r="P24" s="59"/>
      <c r="Q24" s="59"/>
      <c r="R24" s="56"/>
      <c r="S24" s="63"/>
    </row>
    <row r="25" spans="2:19">
      <c r="B25" s="27" t="s">
        <v>95</v>
      </c>
      <c r="C25" s="39"/>
      <c r="D25" s="39"/>
      <c r="E25" s="39"/>
    </row>
    <row r="26" spans="2:19">
      <c r="B26" s="27" t="s">
        <v>96</v>
      </c>
      <c r="D26" s="64"/>
      <c r="E26" s="65"/>
    </row>
    <row r="27" spans="2:19">
      <c r="B27" s="27"/>
      <c r="D27" s="64"/>
      <c r="E27" s="65"/>
    </row>
    <row r="28" spans="2:19">
      <c r="B28" s="46" t="s">
        <v>249</v>
      </c>
      <c r="D28" s="64"/>
      <c r="E28" s="65"/>
    </row>
    <row r="29" spans="2:19">
      <c r="B29" s="27" t="s">
        <v>250</v>
      </c>
      <c r="D29" s="64"/>
      <c r="E29" s="65"/>
    </row>
    <row r="30" spans="2:19">
      <c r="B30" s="27" t="s">
        <v>251</v>
      </c>
      <c r="D30" s="64"/>
      <c r="E30" s="65"/>
    </row>
    <row r="31" spans="2:19">
      <c r="B31" s="27" t="s">
        <v>252</v>
      </c>
      <c r="D31" s="64"/>
      <c r="E31" s="65"/>
    </row>
    <row r="32" spans="2:19">
      <c r="B32" s="27"/>
      <c r="D32" s="64"/>
      <c r="E32" s="65"/>
    </row>
    <row r="33" spans="2:5">
      <c r="E33" s="66"/>
    </row>
    <row r="34" spans="2:5">
      <c r="B34" s="143"/>
      <c r="C34" s="144"/>
      <c r="D34" s="145"/>
    </row>
    <row r="35" spans="2:5">
      <c r="B35" s="346" t="s">
        <v>1123</v>
      </c>
      <c r="C35" s="347"/>
      <c r="D35" s="348"/>
    </row>
    <row r="36" spans="2:5">
      <c r="B36" s="349" t="s">
        <v>37</v>
      </c>
      <c r="C36" s="350"/>
      <c r="D36" s="351"/>
    </row>
    <row r="37" spans="2:5">
      <c r="B37" s="137"/>
      <c r="C37" s="138"/>
      <c r="D37" s="139"/>
    </row>
    <row r="38" spans="2:5">
      <c r="B38" s="346" t="s">
        <v>1122</v>
      </c>
      <c r="C38" s="347"/>
      <c r="D38" s="348"/>
    </row>
    <row r="39" spans="2:5">
      <c r="B39" s="349" t="s">
        <v>38</v>
      </c>
      <c r="C39" s="350"/>
      <c r="D39" s="351"/>
    </row>
    <row r="40" spans="2:5">
      <c r="B40" s="137"/>
      <c r="C40" s="138"/>
      <c r="D40" s="139"/>
    </row>
    <row r="41" spans="2:5">
      <c r="B41" s="346"/>
      <c r="C41" s="347"/>
      <c r="D41" s="348"/>
    </row>
    <row r="42" spans="2:5">
      <c r="B42" s="349" t="s">
        <v>39</v>
      </c>
      <c r="C42" s="350"/>
      <c r="D42" s="351"/>
    </row>
    <row r="43" spans="2:5">
      <c r="B43" s="137"/>
      <c r="C43" s="138"/>
      <c r="D43" s="139"/>
    </row>
    <row r="44" spans="2:5">
      <c r="B44" s="352" t="s">
        <v>1133</v>
      </c>
      <c r="C44" s="347"/>
      <c r="D44" s="348"/>
    </row>
    <row r="45" spans="2:5">
      <c r="B45" s="349" t="s">
        <v>262</v>
      </c>
      <c r="C45" s="350"/>
      <c r="D45" s="351"/>
    </row>
    <row r="46" spans="2:5">
      <c r="B46" s="352"/>
      <c r="C46" s="381"/>
      <c r="D46" s="382"/>
    </row>
  </sheetData>
  <sheetProtection insertRows="0" deleteRows="0" autoFilter="0"/>
  <mergeCells count="22">
    <mergeCell ref="B35:D35"/>
    <mergeCell ref="B36:D36"/>
    <mergeCell ref="B38:D38"/>
    <mergeCell ref="B46:D46"/>
    <mergeCell ref="B45:D45"/>
    <mergeCell ref="B39:D39"/>
    <mergeCell ref="B41:D41"/>
    <mergeCell ref="B42:D42"/>
    <mergeCell ref="B44:D44"/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</mergeCells>
  <dataValidations disablePrompts="1" count="1">
    <dataValidation allowBlank="1" showInputMessage="1" showErrorMessage="1" sqref="M8:O8 B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7"/>
  <sheetViews>
    <sheetView showGridLines="0" zoomScale="86" zoomScaleNormal="86" zoomScaleSheetLayoutView="90" workbookViewId="0">
      <pane ySplit="12" topLeftCell="A215" activePane="bottomLeft" state="frozen"/>
      <selection activeCell="Q23" sqref="Q23"/>
      <selection pane="bottomLeft" activeCell="G243" sqref="G243"/>
    </sheetView>
  </sheetViews>
  <sheetFormatPr baseColWidth="10" defaultColWidth="11" defaultRowHeight="15"/>
  <cols>
    <col min="1" max="1" width="1.85546875" style="10" customWidth="1"/>
    <col min="2" max="2" width="13.85546875" style="10" customWidth="1"/>
    <col min="3" max="3" width="12.85546875" style="10" bestFit="1" customWidth="1"/>
    <col min="4" max="4" width="12.140625" style="10" bestFit="1" customWidth="1"/>
    <col min="5" max="5" width="17.85546875" style="10" bestFit="1" customWidth="1"/>
    <col min="6" max="6" width="24.140625" style="10" bestFit="1" customWidth="1"/>
    <col min="7" max="7" width="48.5703125" style="10" customWidth="1"/>
    <col min="8" max="8" width="38.28515625" style="10" customWidth="1"/>
    <col min="9" max="9" width="12.28515625" style="10" customWidth="1"/>
    <col min="10" max="10" width="11.5703125" style="10" customWidth="1"/>
    <col min="11" max="11" width="6.85546875" style="10" customWidth="1"/>
    <col min="12" max="13" width="7" style="10" customWidth="1"/>
    <col min="14" max="14" width="8.7109375" style="10" customWidth="1"/>
    <col min="15" max="15" width="8.42578125" style="10" customWidth="1"/>
    <col min="16" max="16" width="9.42578125" style="10" customWidth="1"/>
    <col min="17" max="17" width="10.28515625" style="10" customWidth="1"/>
    <col min="18" max="18" width="11.7109375" style="10" customWidth="1"/>
    <col min="19" max="20" width="15.28515625" style="10" customWidth="1"/>
    <col min="21" max="21" width="26.140625" style="10" customWidth="1"/>
    <col min="22" max="22" width="13.5703125" style="10" customWidth="1"/>
    <col min="23" max="23" width="45.140625" style="10" bestFit="1" customWidth="1"/>
    <col min="24" max="16384" width="11" style="10"/>
  </cols>
  <sheetData>
    <row r="1" spans="2:22" ht="17.25" customHeight="1">
      <c r="B1" s="71"/>
      <c r="C1" s="72"/>
      <c r="D1" s="72"/>
      <c r="E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3"/>
      <c r="T1" s="73"/>
      <c r="U1" s="73"/>
      <c r="V1" s="73"/>
    </row>
    <row r="2" spans="2:22" ht="17.25" customHeight="1">
      <c r="B2" s="71"/>
      <c r="C2" s="72"/>
      <c r="D2" s="72"/>
      <c r="E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3"/>
      <c r="T2" s="73"/>
      <c r="U2" s="73"/>
      <c r="V2" s="73"/>
    </row>
    <row r="3" spans="2:22" ht="17.25" customHeight="1">
      <c r="B3" s="71"/>
      <c r="C3" s="72"/>
      <c r="D3" s="72"/>
      <c r="E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3"/>
      <c r="T3" s="73"/>
      <c r="U3" s="73"/>
      <c r="V3" s="73"/>
    </row>
    <row r="4" spans="2:22" ht="17.25" customHeight="1">
      <c r="B4" s="71"/>
      <c r="C4" s="72"/>
      <c r="D4" s="72"/>
      <c r="E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3"/>
      <c r="T4" s="73"/>
      <c r="U4" s="73"/>
      <c r="V4" s="73"/>
    </row>
    <row r="5" spans="2:22" ht="17.25" customHeight="1">
      <c r="B5" s="71"/>
      <c r="C5" s="72"/>
      <c r="D5" s="72"/>
      <c r="E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3"/>
      <c r="T5" s="73"/>
      <c r="U5" s="73"/>
      <c r="V5" s="73"/>
    </row>
    <row r="6" spans="2:22" ht="17.25" customHeight="1">
      <c r="B6" s="71"/>
      <c r="C6" s="72"/>
      <c r="D6" s="72"/>
      <c r="E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3"/>
      <c r="T6" s="73"/>
      <c r="U6" s="73"/>
      <c r="V6" s="73"/>
    </row>
    <row r="7" spans="2:22" s="14" customFormat="1" ht="17.25" customHeight="1">
      <c r="B7" s="11" t="s">
        <v>113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55" t="str">
        <f>'Caratula Resumen'!E16</f>
        <v>CHIHUAHUA</v>
      </c>
      <c r="V7" s="13"/>
    </row>
    <row r="8" spans="2:22" s="14" customFormat="1" ht="17.100000000000001" customHeight="1">
      <c r="B8" s="383" t="str">
        <f>'Caratula Resumen'!E17</f>
        <v>Fondo de Aportaciones para la Educación Tecnológica y de Adultos/Instituto Nacional para la Educación de los Adultos (FAETA/INEA)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152"/>
      <c r="R8" s="15"/>
      <c r="S8" s="15"/>
      <c r="T8" s="150"/>
      <c r="U8" s="150" t="str">
        <f>+'A Y  II D3'!X8</f>
        <v>4to. Trimestre 2025</v>
      </c>
      <c r="V8" s="16"/>
    </row>
    <row r="9" spans="2:22" ht="17.25" customHeight="1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</row>
    <row r="10" spans="2:22" ht="5.0999999999999996" hidden="1" customHeight="1">
      <c r="B10" s="68"/>
      <c r="C10" s="67"/>
      <c r="D10" s="67"/>
      <c r="E10" s="67"/>
      <c r="F10" s="67"/>
      <c r="G10" s="67"/>
      <c r="H10" s="67"/>
      <c r="I10" s="67"/>
      <c r="J10" s="68"/>
    </row>
    <row r="11" spans="2:22" s="163" customFormat="1" ht="37.5" customHeight="1">
      <c r="B11" s="384" t="s">
        <v>41</v>
      </c>
      <c r="C11" s="386" t="s">
        <v>114</v>
      </c>
      <c r="D11" s="386" t="s">
        <v>67</v>
      </c>
      <c r="E11" s="388" t="s">
        <v>83</v>
      </c>
      <c r="F11" s="390" t="s">
        <v>43</v>
      </c>
      <c r="G11" s="390" t="s">
        <v>44</v>
      </c>
      <c r="H11" s="392" t="s">
        <v>115</v>
      </c>
      <c r="I11" s="384" t="s">
        <v>116</v>
      </c>
      <c r="J11" s="394" t="s">
        <v>46</v>
      </c>
      <c r="K11" s="394"/>
      <c r="L11" s="394"/>
      <c r="M11" s="394"/>
      <c r="N11" s="394"/>
      <c r="O11" s="394"/>
      <c r="P11" s="394"/>
      <c r="Q11" s="384" t="s">
        <v>117</v>
      </c>
      <c r="R11" s="385" t="s">
        <v>118</v>
      </c>
      <c r="S11" s="384" t="s">
        <v>119</v>
      </c>
      <c r="T11" s="384"/>
      <c r="U11" s="384" t="s">
        <v>48</v>
      </c>
      <c r="V11" s="385" t="s">
        <v>49</v>
      </c>
    </row>
    <row r="12" spans="2:22" s="163" customFormat="1" ht="55.5" customHeight="1">
      <c r="B12" s="384"/>
      <c r="C12" s="387"/>
      <c r="D12" s="387"/>
      <c r="E12" s="389"/>
      <c r="F12" s="391"/>
      <c r="G12" s="391"/>
      <c r="H12" s="393"/>
      <c r="I12" s="384"/>
      <c r="J12" s="181" t="s">
        <v>57</v>
      </c>
      <c r="K12" s="181" t="s">
        <v>58</v>
      </c>
      <c r="L12" s="181" t="s">
        <v>59</v>
      </c>
      <c r="M12" s="181" t="s">
        <v>60</v>
      </c>
      <c r="N12" s="181" t="s">
        <v>61</v>
      </c>
      <c r="O12" s="182" t="s">
        <v>62</v>
      </c>
      <c r="P12" s="181" t="s">
        <v>63</v>
      </c>
      <c r="Q12" s="384"/>
      <c r="R12" s="395"/>
      <c r="S12" s="182" t="s">
        <v>120</v>
      </c>
      <c r="T12" s="182" t="s">
        <v>121</v>
      </c>
      <c r="U12" s="384"/>
      <c r="V12" s="385"/>
    </row>
    <row r="13" spans="2:22" s="163" customFormat="1" ht="5.0999999999999996" customHeight="1"/>
    <row r="14" spans="2:22" s="163" customFormat="1" ht="76.5" hidden="1">
      <c r="B14" s="183" t="s">
        <v>41</v>
      </c>
      <c r="C14" s="183" t="s">
        <v>114</v>
      </c>
      <c r="D14" s="183" t="s">
        <v>67</v>
      </c>
      <c r="E14" s="184" t="s">
        <v>83</v>
      </c>
      <c r="F14" s="184" t="s">
        <v>43</v>
      </c>
      <c r="G14" s="184" t="s">
        <v>44</v>
      </c>
      <c r="H14" s="183" t="s">
        <v>115</v>
      </c>
      <c r="I14" s="183" t="s">
        <v>116</v>
      </c>
      <c r="J14" s="181" t="s">
        <v>57</v>
      </c>
      <c r="K14" s="181" t="s">
        <v>58</v>
      </c>
      <c r="L14" s="181" t="s">
        <v>59</v>
      </c>
      <c r="M14" s="181" t="s">
        <v>60</v>
      </c>
      <c r="N14" s="181" t="s">
        <v>61</v>
      </c>
      <c r="O14" s="181" t="s">
        <v>92</v>
      </c>
      <c r="P14" s="181" t="s">
        <v>93</v>
      </c>
      <c r="Q14" s="183" t="s">
        <v>117</v>
      </c>
      <c r="R14" s="183" t="s">
        <v>118</v>
      </c>
      <c r="S14" s="181" t="s">
        <v>122</v>
      </c>
      <c r="T14" s="181" t="s">
        <v>123</v>
      </c>
      <c r="U14" s="183" t="s">
        <v>48</v>
      </c>
      <c r="V14" s="183" t="s">
        <v>49</v>
      </c>
    </row>
    <row r="15" spans="2:22" s="163" customFormat="1" ht="16.5" customHeight="1">
      <c r="B15" s="154" t="s">
        <v>273</v>
      </c>
      <c r="C15" s="186" t="s">
        <v>302</v>
      </c>
      <c r="D15" s="164">
        <v>100</v>
      </c>
      <c r="E15" s="284" t="s">
        <v>320</v>
      </c>
      <c r="F15" s="284" t="s">
        <v>321</v>
      </c>
      <c r="G15" s="285" t="s">
        <v>322</v>
      </c>
      <c r="H15" s="154">
        <v>1</v>
      </c>
      <c r="I15" s="286">
        <v>35</v>
      </c>
      <c r="J15" s="153">
        <v>11301</v>
      </c>
      <c r="K15" s="153">
        <v>11301</v>
      </c>
      <c r="L15" s="287" t="s">
        <v>941</v>
      </c>
      <c r="M15" s="288" t="s">
        <v>308</v>
      </c>
      <c r="N15" s="153" t="s">
        <v>942</v>
      </c>
      <c r="O15" s="289">
        <v>35</v>
      </c>
      <c r="P15" s="153">
        <v>998</v>
      </c>
      <c r="Q15" s="153" t="s">
        <v>942</v>
      </c>
      <c r="R15" s="153"/>
      <c r="S15" s="290">
        <v>20251001</v>
      </c>
      <c r="T15" s="290">
        <v>20251231</v>
      </c>
      <c r="U15" s="291">
        <v>47331.12</v>
      </c>
      <c r="V15" s="292">
        <v>0</v>
      </c>
    </row>
    <row r="16" spans="2:22" s="163" customFormat="1" ht="16.5" customHeight="1">
      <c r="B16" s="164" t="s">
        <v>273</v>
      </c>
      <c r="C16" s="218" t="s">
        <v>302</v>
      </c>
      <c r="D16" s="164">
        <v>100</v>
      </c>
      <c r="E16" s="284" t="s">
        <v>323</v>
      </c>
      <c r="F16" s="284" t="s">
        <v>324</v>
      </c>
      <c r="G16" s="284" t="s">
        <v>325</v>
      </c>
      <c r="H16" s="165">
        <v>1</v>
      </c>
      <c r="I16" s="286">
        <v>35</v>
      </c>
      <c r="J16" s="166">
        <v>11301</v>
      </c>
      <c r="K16" s="167">
        <v>11301</v>
      </c>
      <c r="L16" s="287" t="s">
        <v>941</v>
      </c>
      <c r="M16" s="288" t="s">
        <v>299</v>
      </c>
      <c r="N16" s="153" t="s">
        <v>942</v>
      </c>
      <c r="O16" s="289">
        <v>35</v>
      </c>
      <c r="P16" s="164">
        <v>4155</v>
      </c>
      <c r="Q16" s="153" t="s">
        <v>942</v>
      </c>
      <c r="R16" s="164"/>
      <c r="S16" s="290">
        <v>20251001</v>
      </c>
      <c r="T16" s="290">
        <v>20251231</v>
      </c>
      <c r="U16" s="291">
        <v>47331.12</v>
      </c>
      <c r="V16" s="292">
        <v>0</v>
      </c>
    </row>
    <row r="17" spans="2:22" s="163" customFormat="1" ht="16.5" customHeight="1">
      <c r="B17" s="154" t="s">
        <v>273</v>
      </c>
      <c r="C17" s="186" t="s">
        <v>302</v>
      </c>
      <c r="D17" s="164">
        <v>100</v>
      </c>
      <c r="E17" s="293" t="s">
        <v>326</v>
      </c>
      <c r="F17" s="293" t="s">
        <v>327</v>
      </c>
      <c r="G17" s="294" t="s">
        <v>328</v>
      </c>
      <c r="H17" s="295">
        <v>1</v>
      </c>
      <c r="I17" s="286">
        <v>35</v>
      </c>
      <c r="J17" s="153">
        <v>11301</v>
      </c>
      <c r="K17" s="153">
        <v>11301</v>
      </c>
      <c r="L17" s="287" t="s">
        <v>943</v>
      </c>
      <c r="M17" s="288" t="s">
        <v>944</v>
      </c>
      <c r="N17" s="153" t="s">
        <v>945</v>
      </c>
      <c r="O17" s="289">
        <v>35</v>
      </c>
      <c r="P17" s="288">
        <v>1024</v>
      </c>
      <c r="Q17" s="153" t="s">
        <v>945</v>
      </c>
      <c r="R17" s="288"/>
      <c r="S17" s="290">
        <v>20251001</v>
      </c>
      <c r="T17" s="290">
        <v>20251231</v>
      </c>
      <c r="U17" s="291">
        <v>53655.66</v>
      </c>
      <c r="V17" s="296">
        <v>0</v>
      </c>
    </row>
    <row r="18" spans="2:22" s="163" customFormat="1" ht="16.5" customHeight="1">
      <c r="B18" s="164" t="s">
        <v>273</v>
      </c>
      <c r="C18" s="218" t="s">
        <v>302</v>
      </c>
      <c r="D18" s="164">
        <v>100</v>
      </c>
      <c r="E18" s="293" t="s">
        <v>329</v>
      </c>
      <c r="F18" s="293" t="s">
        <v>330</v>
      </c>
      <c r="G18" s="294" t="s">
        <v>331</v>
      </c>
      <c r="H18" s="154">
        <v>1</v>
      </c>
      <c r="I18" s="286">
        <v>35</v>
      </c>
      <c r="J18" s="166">
        <v>11301</v>
      </c>
      <c r="K18" s="167">
        <v>11301</v>
      </c>
      <c r="L18" s="287" t="s">
        <v>943</v>
      </c>
      <c r="M18" s="288" t="s">
        <v>299</v>
      </c>
      <c r="N18" s="153" t="s">
        <v>942</v>
      </c>
      <c r="O18" s="289">
        <v>35</v>
      </c>
      <c r="P18" s="288">
        <v>888</v>
      </c>
      <c r="Q18" s="153" t="s">
        <v>942</v>
      </c>
      <c r="R18" s="288"/>
      <c r="S18" s="290">
        <v>20251001</v>
      </c>
      <c r="T18" s="290">
        <v>20251231</v>
      </c>
      <c r="U18" s="291">
        <v>49521.299999999996</v>
      </c>
      <c r="V18" s="292">
        <v>0</v>
      </c>
    </row>
    <row r="19" spans="2:22" s="163" customFormat="1" ht="16.5" customHeight="1">
      <c r="B19" s="154" t="s">
        <v>273</v>
      </c>
      <c r="C19" s="186" t="s">
        <v>302</v>
      </c>
      <c r="D19" s="164">
        <v>100</v>
      </c>
      <c r="E19" s="293" t="s">
        <v>332</v>
      </c>
      <c r="F19" s="293" t="s">
        <v>333</v>
      </c>
      <c r="G19" s="294" t="s">
        <v>334</v>
      </c>
      <c r="H19" s="165">
        <v>1</v>
      </c>
      <c r="I19" s="286">
        <v>35</v>
      </c>
      <c r="J19" s="153">
        <v>11301</v>
      </c>
      <c r="K19" s="153">
        <v>11301</v>
      </c>
      <c r="L19" s="287" t="s">
        <v>943</v>
      </c>
      <c r="M19" s="288" t="s">
        <v>946</v>
      </c>
      <c r="N19" s="153" t="s">
        <v>942</v>
      </c>
      <c r="O19" s="289">
        <v>35</v>
      </c>
      <c r="P19" s="288">
        <v>933</v>
      </c>
      <c r="Q19" s="153" t="s">
        <v>942</v>
      </c>
      <c r="R19" s="288"/>
      <c r="S19" s="290">
        <v>20251001</v>
      </c>
      <c r="T19" s="290">
        <v>20251231</v>
      </c>
      <c r="U19" s="291">
        <v>51991.56</v>
      </c>
      <c r="V19" s="292">
        <v>0</v>
      </c>
    </row>
    <row r="20" spans="2:22" s="163" customFormat="1" ht="16.5" customHeight="1">
      <c r="B20" s="164" t="s">
        <v>273</v>
      </c>
      <c r="C20" s="218" t="s">
        <v>302</v>
      </c>
      <c r="D20" s="164">
        <v>100</v>
      </c>
      <c r="E20" s="293" t="s">
        <v>335</v>
      </c>
      <c r="F20" s="293" t="s">
        <v>336</v>
      </c>
      <c r="G20" s="294" t="s">
        <v>337</v>
      </c>
      <c r="H20" s="295">
        <v>1</v>
      </c>
      <c r="I20" s="286">
        <v>35</v>
      </c>
      <c r="J20" s="166">
        <v>11301</v>
      </c>
      <c r="K20" s="167">
        <v>11301</v>
      </c>
      <c r="L20" s="287" t="s">
        <v>941</v>
      </c>
      <c r="M20" s="288" t="s">
        <v>308</v>
      </c>
      <c r="N20" s="153" t="s">
        <v>947</v>
      </c>
      <c r="O20" s="289">
        <v>35</v>
      </c>
      <c r="P20" s="288">
        <v>906</v>
      </c>
      <c r="Q20" s="153" t="s">
        <v>947</v>
      </c>
      <c r="R20" s="288"/>
      <c r="S20" s="290">
        <v>20251001</v>
      </c>
      <c r="T20" s="290">
        <v>20251231</v>
      </c>
      <c r="U20" s="291">
        <v>53655.66</v>
      </c>
      <c r="V20" s="296">
        <v>0</v>
      </c>
    </row>
    <row r="21" spans="2:22" s="163" customFormat="1" ht="16.5" customHeight="1">
      <c r="B21" s="154" t="s">
        <v>273</v>
      </c>
      <c r="C21" s="186" t="s">
        <v>302</v>
      </c>
      <c r="D21" s="164">
        <v>100</v>
      </c>
      <c r="E21" s="293" t="s">
        <v>1104</v>
      </c>
      <c r="F21" s="293" t="s">
        <v>1105</v>
      </c>
      <c r="G21" s="294" t="s">
        <v>1128</v>
      </c>
      <c r="H21" s="154">
        <v>1</v>
      </c>
      <c r="I21" s="286">
        <v>35</v>
      </c>
      <c r="J21" s="153">
        <v>11301</v>
      </c>
      <c r="K21" s="153">
        <v>11301</v>
      </c>
      <c r="L21" s="287" t="s">
        <v>941</v>
      </c>
      <c r="M21" s="288" t="s">
        <v>948</v>
      </c>
      <c r="N21" s="153" t="s">
        <v>947</v>
      </c>
      <c r="O21" s="289">
        <v>35</v>
      </c>
      <c r="P21" s="288">
        <v>918</v>
      </c>
      <c r="Q21" s="153" t="s">
        <v>947</v>
      </c>
      <c r="R21" s="288"/>
      <c r="S21" s="290">
        <v>20251001</v>
      </c>
      <c r="T21" s="290">
        <v>20251231</v>
      </c>
      <c r="U21" s="291">
        <v>47331.12</v>
      </c>
      <c r="V21" s="292">
        <v>0</v>
      </c>
    </row>
    <row r="22" spans="2:22" s="163" customFormat="1" ht="16.5" customHeight="1">
      <c r="B22" s="164" t="s">
        <v>273</v>
      </c>
      <c r="C22" s="218" t="s">
        <v>302</v>
      </c>
      <c r="D22" s="164">
        <v>100</v>
      </c>
      <c r="E22" s="293" t="s">
        <v>341</v>
      </c>
      <c r="F22" s="293" t="s">
        <v>342</v>
      </c>
      <c r="G22" s="294" t="s">
        <v>343</v>
      </c>
      <c r="H22" s="165">
        <v>1</v>
      </c>
      <c r="I22" s="286">
        <v>35</v>
      </c>
      <c r="J22" s="166">
        <v>11301</v>
      </c>
      <c r="K22" s="167">
        <v>11301</v>
      </c>
      <c r="L22" s="287" t="s">
        <v>941</v>
      </c>
      <c r="M22" s="288" t="s">
        <v>948</v>
      </c>
      <c r="N22" s="153" t="s">
        <v>947</v>
      </c>
      <c r="O22" s="289">
        <v>35</v>
      </c>
      <c r="P22" s="288">
        <v>881</v>
      </c>
      <c r="Q22" s="153" t="s">
        <v>947</v>
      </c>
      <c r="R22" s="288"/>
      <c r="S22" s="290">
        <v>20251001</v>
      </c>
      <c r="T22" s="290">
        <v>20251231</v>
      </c>
      <c r="U22" s="291">
        <v>55065.719999999994</v>
      </c>
      <c r="V22" s="292">
        <v>0</v>
      </c>
    </row>
    <row r="23" spans="2:22" s="163" customFormat="1" ht="16.5" customHeight="1">
      <c r="B23" s="154" t="s">
        <v>273</v>
      </c>
      <c r="C23" s="186" t="s">
        <v>302</v>
      </c>
      <c r="D23" s="164">
        <v>100</v>
      </c>
      <c r="E23" s="293" t="s">
        <v>344</v>
      </c>
      <c r="F23" s="293" t="s">
        <v>345</v>
      </c>
      <c r="G23" s="294" t="s">
        <v>346</v>
      </c>
      <c r="H23" s="295">
        <v>1</v>
      </c>
      <c r="I23" s="286">
        <v>35</v>
      </c>
      <c r="J23" s="153">
        <v>11301</v>
      </c>
      <c r="K23" s="153">
        <v>11301</v>
      </c>
      <c r="L23" s="287" t="s">
        <v>941</v>
      </c>
      <c r="M23" s="288" t="s">
        <v>949</v>
      </c>
      <c r="N23" s="153" t="s">
        <v>947</v>
      </c>
      <c r="O23" s="289">
        <v>35</v>
      </c>
      <c r="P23" s="288">
        <v>971</v>
      </c>
      <c r="Q23" s="153" t="s">
        <v>947</v>
      </c>
      <c r="R23" s="288"/>
      <c r="S23" s="290">
        <v>20251001</v>
      </c>
      <c r="T23" s="290">
        <v>20251231</v>
      </c>
      <c r="U23" s="291">
        <v>50406.360000000008</v>
      </c>
      <c r="V23" s="296">
        <v>0</v>
      </c>
    </row>
    <row r="24" spans="2:22" s="163" customFormat="1" ht="16.5" customHeight="1">
      <c r="B24" s="164" t="s">
        <v>273</v>
      </c>
      <c r="C24" s="218" t="s">
        <v>302</v>
      </c>
      <c r="D24" s="164">
        <v>100</v>
      </c>
      <c r="E24" s="293" t="s">
        <v>347</v>
      </c>
      <c r="F24" s="293" t="s">
        <v>348</v>
      </c>
      <c r="G24" s="294" t="s">
        <v>349</v>
      </c>
      <c r="H24" s="154">
        <v>1</v>
      </c>
      <c r="I24" s="286">
        <v>35</v>
      </c>
      <c r="J24" s="166">
        <v>11301</v>
      </c>
      <c r="K24" s="167">
        <v>11301</v>
      </c>
      <c r="L24" s="287" t="s">
        <v>941</v>
      </c>
      <c r="M24" s="288" t="s">
        <v>950</v>
      </c>
      <c r="N24" s="153" t="s">
        <v>947</v>
      </c>
      <c r="O24" s="289">
        <v>35</v>
      </c>
      <c r="P24" s="288">
        <v>988</v>
      </c>
      <c r="Q24" s="153" t="s">
        <v>947</v>
      </c>
      <c r="R24" s="288"/>
      <c r="S24" s="290">
        <v>20251001</v>
      </c>
      <c r="T24" s="290">
        <v>20251231</v>
      </c>
      <c r="U24" s="291">
        <v>49001.22</v>
      </c>
      <c r="V24" s="292">
        <v>0</v>
      </c>
    </row>
    <row r="25" spans="2:22" s="163" customFormat="1" ht="16.5" customHeight="1">
      <c r="B25" s="154" t="s">
        <v>273</v>
      </c>
      <c r="C25" s="186" t="s">
        <v>302</v>
      </c>
      <c r="D25" s="164">
        <v>100</v>
      </c>
      <c r="E25" s="293" t="s">
        <v>350</v>
      </c>
      <c r="F25" s="293" t="s">
        <v>351</v>
      </c>
      <c r="G25" s="294" t="s">
        <v>352</v>
      </c>
      <c r="H25" s="165">
        <v>1</v>
      </c>
      <c r="I25" s="286">
        <v>35</v>
      </c>
      <c r="J25" s="153">
        <v>11301</v>
      </c>
      <c r="K25" s="153">
        <v>11301</v>
      </c>
      <c r="L25" s="287" t="s">
        <v>941</v>
      </c>
      <c r="M25" s="288" t="s">
        <v>299</v>
      </c>
      <c r="N25" s="153" t="s">
        <v>947</v>
      </c>
      <c r="O25" s="289">
        <v>35</v>
      </c>
      <c r="P25" s="288">
        <v>841</v>
      </c>
      <c r="Q25" s="153" t="s">
        <v>947</v>
      </c>
      <c r="R25" s="288"/>
      <c r="S25" s="290">
        <v>20251001</v>
      </c>
      <c r="T25" s="290">
        <v>20251231</v>
      </c>
      <c r="U25" s="291">
        <v>47331.12</v>
      </c>
      <c r="V25" s="292">
        <v>0</v>
      </c>
    </row>
    <row r="26" spans="2:22" s="163" customFormat="1" ht="16.5" customHeight="1">
      <c r="B26" s="164" t="s">
        <v>273</v>
      </c>
      <c r="C26" s="218" t="s">
        <v>302</v>
      </c>
      <c r="D26" s="164">
        <v>100</v>
      </c>
      <c r="E26" s="293" t="s">
        <v>353</v>
      </c>
      <c r="F26" s="293" t="s">
        <v>354</v>
      </c>
      <c r="G26" s="294" t="s">
        <v>355</v>
      </c>
      <c r="H26" s="295">
        <v>1</v>
      </c>
      <c r="I26" s="286">
        <v>35</v>
      </c>
      <c r="J26" s="166">
        <v>11301</v>
      </c>
      <c r="K26" s="167">
        <v>11301</v>
      </c>
      <c r="L26" s="287" t="s">
        <v>951</v>
      </c>
      <c r="M26" s="288" t="s">
        <v>946</v>
      </c>
      <c r="N26" s="153" t="s">
        <v>947</v>
      </c>
      <c r="O26" s="289">
        <v>35</v>
      </c>
      <c r="P26" s="288">
        <v>838</v>
      </c>
      <c r="Q26" s="153" t="s">
        <v>947</v>
      </c>
      <c r="R26" s="288"/>
      <c r="S26" s="290">
        <v>20251001</v>
      </c>
      <c r="T26" s="290">
        <v>20251231</v>
      </c>
      <c r="U26" s="291">
        <v>55325.759999999995</v>
      </c>
      <c r="V26" s="296">
        <v>0</v>
      </c>
    </row>
    <row r="27" spans="2:22" s="163" customFormat="1" ht="16.5" customHeight="1">
      <c r="B27" s="164" t="s">
        <v>273</v>
      </c>
      <c r="C27" s="218" t="s">
        <v>302</v>
      </c>
      <c r="D27" s="164">
        <v>100</v>
      </c>
      <c r="E27" s="293" t="s">
        <v>356</v>
      </c>
      <c r="F27" s="293" t="s">
        <v>357</v>
      </c>
      <c r="G27" s="294" t="s">
        <v>358</v>
      </c>
      <c r="H27" s="165">
        <v>1</v>
      </c>
      <c r="I27" s="286">
        <v>35</v>
      </c>
      <c r="J27" s="166">
        <v>11301</v>
      </c>
      <c r="K27" s="167">
        <v>11301</v>
      </c>
      <c r="L27" s="287" t="s">
        <v>951</v>
      </c>
      <c r="M27" s="288" t="s">
        <v>946</v>
      </c>
      <c r="N27" s="153" t="s">
        <v>947</v>
      </c>
      <c r="O27" s="289">
        <v>35</v>
      </c>
      <c r="P27" s="288">
        <v>855</v>
      </c>
      <c r="Q27" s="153" t="s">
        <v>947</v>
      </c>
      <c r="R27" s="288"/>
      <c r="S27" s="290">
        <v>20251001</v>
      </c>
      <c r="T27" s="290">
        <v>20251231</v>
      </c>
      <c r="U27" s="291">
        <v>50321.46</v>
      </c>
      <c r="V27" s="292">
        <v>0</v>
      </c>
    </row>
    <row r="28" spans="2:22" ht="16.5" customHeight="1">
      <c r="B28" s="154" t="s">
        <v>273</v>
      </c>
      <c r="C28" s="186" t="s">
        <v>302</v>
      </c>
      <c r="D28" s="164">
        <v>100</v>
      </c>
      <c r="E28" s="293" t="s">
        <v>359</v>
      </c>
      <c r="F28" s="293" t="s">
        <v>360</v>
      </c>
      <c r="G28" s="294" t="s">
        <v>361</v>
      </c>
      <c r="H28" s="295">
        <v>1</v>
      </c>
      <c r="I28" s="286">
        <v>35</v>
      </c>
      <c r="J28" s="153">
        <v>11301</v>
      </c>
      <c r="K28" s="153">
        <v>11301</v>
      </c>
      <c r="L28" s="287" t="s">
        <v>943</v>
      </c>
      <c r="M28" s="288" t="s">
        <v>308</v>
      </c>
      <c r="N28" s="153" t="s">
        <v>947</v>
      </c>
      <c r="O28" s="289">
        <v>35</v>
      </c>
      <c r="P28" s="288">
        <v>974</v>
      </c>
      <c r="Q28" s="153" t="s">
        <v>947</v>
      </c>
      <c r="R28" s="288"/>
      <c r="S28" s="290">
        <v>20251001</v>
      </c>
      <c r="T28" s="290">
        <v>20251231</v>
      </c>
      <c r="U28" s="291">
        <v>55585.799999999996</v>
      </c>
      <c r="V28" s="296">
        <v>0</v>
      </c>
    </row>
    <row r="29" spans="2:22" ht="16.5" customHeight="1">
      <c r="B29" s="164" t="s">
        <v>273</v>
      </c>
      <c r="C29" s="218" t="s">
        <v>302</v>
      </c>
      <c r="D29" s="164">
        <v>100</v>
      </c>
      <c r="E29" s="293" t="s">
        <v>362</v>
      </c>
      <c r="F29" s="293" t="s">
        <v>363</v>
      </c>
      <c r="G29" s="294" t="s">
        <v>364</v>
      </c>
      <c r="H29" s="154">
        <v>1</v>
      </c>
      <c r="I29" s="286">
        <v>35</v>
      </c>
      <c r="J29" s="166">
        <v>11301</v>
      </c>
      <c r="K29" s="167">
        <v>11301</v>
      </c>
      <c r="L29" s="287" t="s">
        <v>943</v>
      </c>
      <c r="M29" s="288" t="s">
        <v>944</v>
      </c>
      <c r="N29" s="153" t="s">
        <v>947</v>
      </c>
      <c r="O29" s="289">
        <v>35</v>
      </c>
      <c r="P29" s="288">
        <v>882</v>
      </c>
      <c r="Q29" s="153" t="s">
        <v>947</v>
      </c>
      <c r="R29" s="288"/>
      <c r="S29" s="290">
        <v>20251001</v>
      </c>
      <c r="T29" s="290">
        <v>20251231</v>
      </c>
      <c r="U29" s="291">
        <v>47331.12</v>
      </c>
      <c r="V29" s="292">
        <v>0</v>
      </c>
    </row>
    <row r="30" spans="2:22" ht="16.5" customHeight="1">
      <c r="B30" s="154" t="s">
        <v>273</v>
      </c>
      <c r="C30" s="186" t="s">
        <v>302</v>
      </c>
      <c r="D30" s="164">
        <v>100</v>
      </c>
      <c r="E30" s="293" t="s">
        <v>365</v>
      </c>
      <c r="F30" s="293" t="s">
        <v>366</v>
      </c>
      <c r="G30" s="294" t="s">
        <v>367</v>
      </c>
      <c r="H30" s="165">
        <v>1</v>
      </c>
      <c r="I30" s="286">
        <v>35</v>
      </c>
      <c r="J30" s="153">
        <v>11301</v>
      </c>
      <c r="K30" s="153">
        <v>11301</v>
      </c>
      <c r="L30" s="287" t="s">
        <v>943</v>
      </c>
      <c r="M30" s="288" t="s">
        <v>299</v>
      </c>
      <c r="N30" s="153" t="s">
        <v>947</v>
      </c>
      <c r="O30" s="289">
        <v>35</v>
      </c>
      <c r="P30" s="288">
        <v>1000</v>
      </c>
      <c r="Q30" s="153" t="s">
        <v>947</v>
      </c>
      <c r="R30" s="288"/>
      <c r="S30" s="290">
        <v>20251001</v>
      </c>
      <c r="T30" s="290">
        <v>20251231</v>
      </c>
      <c r="U30" s="291">
        <v>55216.860000000008</v>
      </c>
      <c r="V30" s="292">
        <v>0</v>
      </c>
    </row>
    <row r="31" spans="2:22" ht="16.5" customHeight="1">
      <c r="B31" s="164" t="s">
        <v>273</v>
      </c>
      <c r="C31" s="218" t="s">
        <v>302</v>
      </c>
      <c r="D31" s="164">
        <v>100</v>
      </c>
      <c r="E31" s="293" t="s">
        <v>368</v>
      </c>
      <c r="F31" s="293" t="s">
        <v>369</v>
      </c>
      <c r="G31" s="294" t="s">
        <v>370</v>
      </c>
      <c r="H31" s="295">
        <v>1</v>
      </c>
      <c r="I31" s="286">
        <v>35</v>
      </c>
      <c r="J31" s="166">
        <v>11301</v>
      </c>
      <c r="K31" s="167">
        <v>11301</v>
      </c>
      <c r="L31" s="287" t="s">
        <v>943</v>
      </c>
      <c r="M31" s="288" t="s">
        <v>946</v>
      </c>
      <c r="N31" s="153" t="s">
        <v>947</v>
      </c>
      <c r="O31" s="289">
        <v>35</v>
      </c>
      <c r="P31" s="288">
        <v>876</v>
      </c>
      <c r="Q31" s="153" t="s">
        <v>947</v>
      </c>
      <c r="R31" s="288"/>
      <c r="S31" s="290">
        <v>20251001</v>
      </c>
      <c r="T31" s="290">
        <v>20251231</v>
      </c>
      <c r="U31" s="291">
        <v>47331.12</v>
      </c>
      <c r="V31" s="296">
        <v>0</v>
      </c>
    </row>
    <row r="32" spans="2:22" ht="16.5" customHeight="1">
      <c r="B32" s="154" t="s">
        <v>273</v>
      </c>
      <c r="C32" s="186" t="s">
        <v>302</v>
      </c>
      <c r="D32" s="164">
        <v>100</v>
      </c>
      <c r="E32" s="293" t="s">
        <v>371</v>
      </c>
      <c r="F32" s="293" t="s">
        <v>372</v>
      </c>
      <c r="G32" s="294" t="s">
        <v>373</v>
      </c>
      <c r="H32" s="154">
        <v>1</v>
      </c>
      <c r="I32" s="286">
        <v>35</v>
      </c>
      <c r="J32" s="153">
        <v>11301</v>
      </c>
      <c r="K32" s="153">
        <v>11301</v>
      </c>
      <c r="L32" s="287" t="s">
        <v>941</v>
      </c>
      <c r="M32" s="288" t="s">
        <v>299</v>
      </c>
      <c r="N32" s="153" t="s">
        <v>952</v>
      </c>
      <c r="O32" s="289">
        <v>35</v>
      </c>
      <c r="P32" s="288">
        <v>931</v>
      </c>
      <c r="Q32" s="153" t="s">
        <v>952</v>
      </c>
      <c r="R32" s="288"/>
      <c r="S32" s="290">
        <v>20251001</v>
      </c>
      <c r="T32" s="290">
        <v>20251231</v>
      </c>
      <c r="U32" s="291">
        <v>49261.259999999995</v>
      </c>
      <c r="V32" s="292">
        <v>0</v>
      </c>
    </row>
    <row r="33" spans="2:22" ht="16.5" customHeight="1">
      <c r="B33" s="164" t="s">
        <v>273</v>
      </c>
      <c r="C33" s="218" t="s">
        <v>302</v>
      </c>
      <c r="D33" s="164">
        <v>100</v>
      </c>
      <c r="E33" s="293" t="s">
        <v>374</v>
      </c>
      <c r="F33" s="293" t="s">
        <v>375</v>
      </c>
      <c r="G33" s="294" t="s">
        <v>376</v>
      </c>
      <c r="H33" s="165">
        <v>1</v>
      </c>
      <c r="I33" s="286">
        <v>35</v>
      </c>
      <c r="J33" s="166">
        <v>11301</v>
      </c>
      <c r="K33" s="167">
        <v>11301</v>
      </c>
      <c r="L33" s="287" t="s">
        <v>953</v>
      </c>
      <c r="M33" s="288" t="s">
        <v>299</v>
      </c>
      <c r="N33" s="153" t="s">
        <v>954</v>
      </c>
      <c r="O33" s="289">
        <v>35</v>
      </c>
      <c r="P33" s="288">
        <v>900</v>
      </c>
      <c r="Q33" s="153" t="s">
        <v>954</v>
      </c>
      <c r="R33" s="288"/>
      <c r="S33" s="290">
        <v>20251001</v>
      </c>
      <c r="T33" s="290">
        <v>20251231</v>
      </c>
      <c r="U33" s="291">
        <v>53655.66</v>
      </c>
      <c r="V33" s="292">
        <v>0</v>
      </c>
    </row>
    <row r="34" spans="2:22" ht="16.5" customHeight="1">
      <c r="B34" s="154" t="s">
        <v>273</v>
      </c>
      <c r="C34" s="186" t="s">
        <v>302</v>
      </c>
      <c r="D34" s="164">
        <v>100</v>
      </c>
      <c r="E34" s="293" t="s">
        <v>377</v>
      </c>
      <c r="F34" s="293" t="s">
        <v>378</v>
      </c>
      <c r="G34" s="294" t="s">
        <v>379</v>
      </c>
      <c r="H34" s="295">
        <v>1</v>
      </c>
      <c r="I34" s="286">
        <v>35</v>
      </c>
      <c r="J34" s="153">
        <v>11301</v>
      </c>
      <c r="K34" s="153">
        <v>11301</v>
      </c>
      <c r="L34" s="287" t="s">
        <v>941</v>
      </c>
      <c r="M34" s="288" t="s">
        <v>308</v>
      </c>
      <c r="N34" s="153" t="s">
        <v>954</v>
      </c>
      <c r="O34" s="289">
        <v>35</v>
      </c>
      <c r="P34" s="288">
        <v>872</v>
      </c>
      <c r="Q34" s="153" t="s">
        <v>954</v>
      </c>
      <c r="R34" s="288"/>
      <c r="S34" s="290">
        <v>20251001</v>
      </c>
      <c r="T34" s="290">
        <v>20251231</v>
      </c>
      <c r="U34" s="291">
        <v>50321.46</v>
      </c>
      <c r="V34" s="296">
        <v>0</v>
      </c>
    </row>
    <row r="35" spans="2:22" ht="16.5" customHeight="1">
      <c r="B35" s="164" t="s">
        <v>273</v>
      </c>
      <c r="C35" s="218" t="s">
        <v>302</v>
      </c>
      <c r="D35" s="164">
        <v>100</v>
      </c>
      <c r="E35" s="293" t="s">
        <v>380</v>
      </c>
      <c r="F35" s="293" t="s">
        <v>381</v>
      </c>
      <c r="G35" s="294" t="s">
        <v>382</v>
      </c>
      <c r="H35" s="154">
        <v>1</v>
      </c>
      <c r="I35" s="286">
        <v>35</v>
      </c>
      <c r="J35" s="166">
        <v>11301</v>
      </c>
      <c r="K35" s="167">
        <v>11301</v>
      </c>
      <c r="L35" s="287" t="s">
        <v>941</v>
      </c>
      <c r="M35" s="288" t="s">
        <v>948</v>
      </c>
      <c r="N35" s="153" t="s">
        <v>954</v>
      </c>
      <c r="O35" s="289">
        <v>35</v>
      </c>
      <c r="P35" s="288">
        <v>941</v>
      </c>
      <c r="Q35" s="153" t="s">
        <v>954</v>
      </c>
      <c r="R35" s="288"/>
      <c r="S35" s="290">
        <v>20251001</v>
      </c>
      <c r="T35" s="290">
        <v>20251231</v>
      </c>
      <c r="U35" s="291">
        <v>60761.280000000006</v>
      </c>
      <c r="V35" s="292">
        <v>0</v>
      </c>
    </row>
    <row r="36" spans="2:22" ht="16.5" customHeight="1">
      <c r="B36" s="154" t="s">
        <v>273</v>
      </c>
      <c r="C36" s="186" t="s">
        <v>302</v>
      </c>
      <c r="D36" s="164">
        <v>100</v>
      </c>
      <c r="E36" s="293" t="s">
        <v>383</v>
      </c>
      <c r="F36" s="293" t="s">
        <v>384</v>
      </c>
      <c r="G36" s="294" t="s">
        <v>385</v>
      </c>
      <c r="H36" s="165">
        <v>1</v>
      </c>
      <c r="I36" s="286">
        <v>35</v>
      </c>
      <c r="J36" s="153">
        <v>11301</v>
      </c>
      <c r="K36" s="153">
        <v>11301</v>
      </c>
      <c r="L36" s="287" t="s">
        <v>941</v>
      </c>
      <c r="M36" s="288" t="s">
        <v>948</v>
      </c>
      <c r="N36" s="153" t="s">
        <v>954</v>
      </c>
      <c r="O36" s="289">
        <v>35</v>
      </c>
      <c r="P36" s="288">
        <v>1008</v>
      </c>
      <c r="Q36" s="153" t="s">
        <v>954</v>
      </c>
      <c r="R36" s="288"/>
      <c r="S36" s="290">
        <v>20251001</v>
      </c>
      <c r="T36" s="290">
        <v>20251231</v>
      </c>
      <c r="U36" s="291">
        <v>62321.46</v>
      </c>
      <c r="V36" s="292">
        <v>0</v>
      </c>
    </row>
    <row r="37" spans="2:22" ht="16.5" customHeight="1">
      <c r="B37" s="164" t="s">
        <v>273</v>
      </c>
      <c r="C37" s="218" t="s">
        <v>302</v>
      </c>
      <c r="D37" s="164">
        <v>100</v>
      </c>
      <c r="E37" s="293" t="s">
        <v>386</v>
      </c>
      <c r="F37" s="293" t="s">
        <v>387</v>
      </c>
      <c r="G37" s="294" t="s">
        <v>388</v>
      </c>
      <c r="H37" s="295">
        <v>1</v>
      </c>
      <c r="I37" s="286">
        <v>35</v>
      </c>
      <c r="J37" s="166">
        <v>11301</v>
      </c>
      <c r="K37" s="167">
        <v>11301</v>
      </c>
      <c r="L37" s="287" t="s">
        <v>941</v>
      </c>
      <c r="M37" s="288" t="s">
        <v>955</v>
      </c>
      <c r="N37" s="153" t="s">
        <v>954</v>
      </c>
      <c r="O37" s="289">
        <v>35</v>
      </c>
      <c r="P37" s="288">
        <v>1030</v>
      </c>
      <c r="Q37" s="153" t="s">
        <v>954</v>
      </c>
      <c r="R37" s="288"/>
      <c r="S37" s="290">
        <v>20251001</v>
      </c>
      <c r="T37" s="290">
        <v>20251231</v>
      </c>
      <c r="U37" s="291">
        <v>47331.12</v>
      </c>
      <c r="V37" s="296">
        <v>0</v>
      </c>
    </row>
    <row r="38" spans="2:22" ht="16.5" customHeight="1">
      <c r="B38" s="154" t="s">
        <v>273</v>
      </c>
      <c r="C38" s="186" t="s">
        <v>302</v>
      </c>
      <c r="D38" s="164">
        <v>100</v>
      </c>
      <c r="E38" s="293" t="s">
        <v>389</v>
      </c>
      <c r="F38" s="293" t="s">
        <v>390</v>
      </c>
      <c r="G38" s="294" t="s">
        <v>391</v>
      </c>
      <c r="H38" s="154">
        <v>1</v>
      </c>
      <c r="I38" s="286">
        <v>35</v>
      </c>
      <c r="J38" s="153">
        <v>11301</v>
      </c>
      <c r="K38" s="153">
        <v>11301</v>
      </c>
      <c r="L38" s="287" t="s">
        <v>941</v>
      </c>
      <c r="M38" s="288" t="s">
        <v>299</v>
      </c>
      <c r="N38" s="153" t="s">
        <v>954</v>
      </c>
      <c r="O38" s="289">
        <v>35</v>
      </c>
      <c r="P38" s="288">
        <v>1006</v>
      </c>
      <c r="Q38" s="153" t="s">
        <v>954</v>
      </c>
      <c r="R38" s="288"/>
      <c r="S38" s="290">
        <v>20251001</v>
      </c>
      <c r="T38" s="290">
        <v>20251231</v>
      </c>
      <c r="U38" s="291">
        <v>60151.259999999995</v>
      </c>
      <c r="V38" s="292">
        <v>0</v>
      </c>
    </row>
    <row r="39" spans="2:22" ht="16.5" customHeight="1">
      <c r="B39" s="164" t="s">
        <v>273</v>
      </c>
      <c r="C39" s="218" t="s">
        <v>302</v>
      </c>
      <c r="D39" s="164">
        <v>100</v>
      </c>
      <c r="E39" s="293" t="s">
        <v>392</v>
      </c>
      <c r="F39" s="293" t="s">
        <v>393</v>
      </c>
      <c r="G39" s="294" t="s">
        <v>394</v>
      </c>
      <c r="H39" s="165">
        <v>1</v>
      </c>
      <c r="I39" s="286">
        <v>35</v>
      </c>
      <c r="J39" s="166">
        <v>11301</v>
      </c>
      <c r="K39" s="167">
        <v>11301</v>
      </c>
      <c r="L39" s="287" t="s">
        <v>941</v>
      </c>
      <c r="M39" s="288" t="s">
        <v>299</v>
      </c>
      <c r="N39" s="153" t="s">
        <v>954</v>
      </c>
      <c r="O39" s="289">
        <v>35</v>
      </c>
      <c r="P39" s="288">
        <v>970</v>
      </c>
      <c r="Q39" s="153" t="s">
        <v>954</v>
      </c>
      <c r="R39" s="288"/>
      <c r="S39" s="290">
        <v>20251001</v>
      </c>
      <c r="T39" s="290">
        <v>20251231</v>
      </c>
      <c r="U39" s="291">
        <v>55065.719999999994</v>
      </c>
      <c r="V39" s="292">
        <v>0</v>
      </c>
    </row>
    <row r="40" spans="2:22" ht="16.5" customHeight="1">
      <c r="B40" s="154" t="s">
        <v>273</v>
      </c>
      <c r="C40" s="186" t="s">
        <v>302</v>
      </c>
      <c r="D40" s="164">
        <v>100</v>
      </c>
      <c r="E40" s="293" t="s">
        <v>395</v>
      </c>
      <c r="F40" s="293" t="s">
        <v>396</v>
      </c>
      <c r="G40" s="294" t="s">
        <v>397</v>
      </c>
      <c r="H40" s="295">
        <v>1</v>
      </c>
      <c r="I40" s="286">
        <v>35</v>
      </c>
      <c r="J40" s="153">
        <v>11301</v>
      </c>
      <c r="K40" s="153">
        <v>11301</v>
      </c>
      <c r="L40" s="287" t="s">
        <v>951</v>
      </c>
      <c r="M40" s="288" t="s">
        <v>946</v>
      </c>
      <c r="N40" s="153" t="s">
        <v>954</v>
      </c>
      <c r="O40" s="289">
        <v>35</v>
      </c>
      <c r="P40" s="288">
        <v>858</v>
      </c>
      <c r="Q40" s="153" t="s">
        <v>954</v>
      </c>
      <c r="R40" s="288"/>
      <c r="S40" s="290">
        <v>20251001</v>
      </c>
      <c r="T40" s="290">
        <v>20251231</v>
      </c>
      <c r="U40" s="291">
        <v>52161.54</v>
      </c>
      <c r="V40" s="296">
        <v>0</v>
      </c>
    </row>
    <row r="41" spans="2:22" ht="16.5" customHeight="1">
      <c r="B41" s="164" t="s">
        <v>273</v>
      </c>
      <c r="C41" s="218" t="s">
        <v>302</v>
      </c>
      <c r="D41" s="164">
        <v>100</v>
      </c>
      <c r="E41" s="293" t="s">
        <v>398</v>
      </c>
      <c r="F41" s="293" t="s">
        <v>399</v>
      </c>
      <c r="G41" s="294" t="s">
        <v>400</v>
      </c>
      <c r="H41" s="154">
        <v>1</v>
      </c>
      <c r="I41" s="286">
        <v>35</v>
      </c>
      <c r="J41" s="166">
        <v>11301</v>
      </c>
      <c r="K41" s="167">
        <v>11301</v>
      </c>
      <c r="L41" s="287" t="s">
        <v>943</v>
      </c>
      <c r="M41" s="288" t="s">
        <v>944</v>
      </c>
      <c r="N41" s="153" t="s">
        <v>954</v>
      </c>
      <c r="O41" s="289">
        <v>35</v>
      </c>
      <c r="P41" s="288">
        <v>867</v>
      </c>
      <c r="Q41" s="153" t="s">
        <v>954</v>
      </c>
      <c r="R41" s="288"/>
      <c r="S41" s="290">
        <v>20251001</v>
      </c>
      <c r="T41" s="290">
        <v>20251231</v>
      </c>
      <c r="U41" s="291">
        <v>51991.56</v>
      </c>
      <c r="V41" s="292">
        <v>0</v>
      </c>
    </row>
    <row r="42" spans="2:22" ht="16.5" customHeight="1">
      <c r="B42" s="154" t="s">
        <v>273</v>
      </c>
      <c r="C42" s="186" t="s">
        <v>302</v>
      </c>
      <c r="D42" s="164">
        <v>100</v>
      </c>
      <c r="E42" s="293" t="s">
        <v>401</v>
      </c>
      <c r="F42" s="293" t="s">
        <v>402</v>
      </c>
      <c r="G42" s="294" t="s">
        <v>403</v>
      </c>
      <c r="H42" s="165">
        <v>1</v>
      </c>
      <c r="I42" s="286">
        <v>35</v>
      </c>
      <c r="J42" s="153">
        <v>11301</v>
      </c>
      <c r="K42" s="153">
        <v>11301</v>
      </c>
      <c r="L42" s="287" t="s">
        <v>943</v>
      </c>
      <c r="M42" s="288" t="s">
        <v>299</v>
      </c>
      <c r="N42" s="153" t="s">
        <v>954</v>
      </c>
      <c r="O42" s="289">
        <v>35</v>
      </c>
      <c r="P42" s="288">
        <v>914</v>
      </c>
      <c r="Q42" s="153" t="s">
        <v>954</v>
      </c>
      <c r="R42" s="288"/>
      <c r="S42" s="290">
        <v>20251001</v>
      </c>
      <c r="T42" s="290">
        <v>20251231</v>
      </c>
      <c r="U42" s="291">
        <v>62061.42</v>
      </c>
      <c r="V42" s="292">
        <v>0</v>
      </c>
    </row>
    <row r="43" spans="2:22" ht="16.5" customHeight="1">
      <c r="B43" s="164" t="s">
        <v>273</v>
      </c>
      <c r="C43" s="218" t="s">
        <v>302</v>
      </c>
      <c r="D43" s="164">
        <v>100</v>
      </c>
      <c r="E43" s="293" t="s">
        <v>404</v>
      </c>
      <c r="F43" s="293" t="s">
        <v>405</v>
      </c>
      <c r="G43" s="294" t="s">
        <v>406</v>
      </c>
      <c r="H43" s="295">
        <v>1</v>
      </c>
      <c r="I43" s="286">
        <v>35</v>
      </c>
      <c r="J43" s="166">
        <v>11301</v>
      </c>
      <c r="K43" s="167">
        <v>11301</v>
      </c>
      <c r="L43" s="287" t="s">
        <v>943</v>
      </c>
      <c r="M43" s="288" t="s">
        <v>299</v>
      </c>
      <c r="N43" s="153" t="s">
        <v>954</v>
      </c>
      <c r="O43" s="289">
        <v>35</v>
      </c>
      <c r="P43" s="288">
        <v>836</v>
      </c>
      <c r="Q43" s="153" t="s">
        <v>954</v>
      </c>
      <c r="R43" s="288"/>
      <c r="S43" s="290">
        <v>20251001</v>
      </c>
      <c r="T43" s="290">
        <v>20251231</v>
      </c>
      <c r="U43" s="291">
        <v>49781.34</v>
      </c>
      <c r="V43" s="296">
        <v>0</v>
      </c>
    </row>
    <row r="44" spans="2:22" ht="16.5" customHeight="1">
      <c r="B44" s="154" t="s">
        <v>273</v>
      </c>
      <c r="C44" s="186" t="s">
        <v>302</v>
      </c>
      <c r="D44" s="164">
        <v>100</v>
      </c>
      <c r="E44" s="293" t="s">
        <v>407</v>
      </c>
      <c r="F44" s="293" t="s">
        <v>408</v>
      </c>
      <c r="G44" s="294" t="s">
        <v>409</v>
      </c>
      <c r="H44" s="154">
        <v>1</v>
      </c>
      <c r="I44" s="286">
        <v>35</v>
      </c>
      <c r="J44" s="153">
        <v>11301</v>
      </c>
      <c r="K44" s="153">
        <v>11301</v>
      </c>
      <c r="L44" s="287" t="s">
        <v>943</v>
      </c>
      <c r="M44" s="288" t="s">
        <v>946</v>
      </c>
      <c r="N44" s="153" t="s">
        <v>954</v>
      </c>
      <c r="O44" s="289">
        <v>35</v>
      </c>
      <c r="P44" s="288">
        <v>885</v>
      </c>
      <c r="Q44" s="153" t="s">
        <v>954</v>
      </c>
      <c r="R44" s="288"/>
      <c r="S44" s="290">
        <v>20251001</v>
      </c>
      <c r="T44" s="290">
        <v>20251231</v>
      </c>
      <c r="U44" s="291">
        <v>50321.46</v>
      </c>
      <c r="V44" s="292">
        <v>0</v>
      </c>
    </row>
    <row r="45" spans="2:22" ht="16.5" customHeight="1">
      <c r="B45" s="164" t="s">
        <v>273</v>
      </c>
      <c r="C45" s="218" t="s">
        <v>302</v>
      </c>
      <c r="D45" s="164">
        <v>100</v>
      </c>
      <c r="E45" s="293" t="s">
        <v>410</v>
      </c>
      <c r="F45" s="293" t="s">
        <v>411</v>
      </c>
      <c r="G45" s="294" t="s">
        <v>412</v>
      </c>
      <c r="H45" s="165">
        <v>1</v>
      </c>
      <c r="I45" s="286">
        <v>35</v>
      </c>
      <c r="J45" s="166">
        <v>11301</v>
      </c>
      <c r="K45" s="167">
        <v>11301</v>
      </c>
      <c r="L45" s="287" t="s">
        <v>941</v>
      </c>
      <c r="M45" s="288" t="s">
        <v>308</v>
      </c>
      <c r="N45" s="153" t="s">
        <v>956</v>
      </c>
      <c r="O45" s="289">
        <v>35</v>
      </c>
      <c r="P45" s="288">
        <v>1019</v>
      </c>
      <c r="Q45" s="153" t="s">
        <v>956</v>
      </c>
      <c r="R45" s="288"/>
      <c r="S45" s="290">
        <v>20251001</v>
      </c>
      <c r="T45" s="290">
        <v>20251231</v>
      </c>
      <c r="U45" s="291">
        <v>62581.5</v>
      </c>
      <c r="V45" s="292">
        <v>0</v>
      </c>
    </row>
    <row r="46" spans="2:22" ht="16.5" customHeight="1">
      <c r="B46" s="154" t="s">
        <v>273</v>
      </c>
      <c r="C46" s="186" t="s">
        <v>302</v>
      </c>
      <c r="D46" s="164">
        <v>100</v>
      </c>
      <c r="E46" s="293" t="s">
        <v>413</v>
      </c>
      <c r="F46" s="293" t="s">
        <v>414</v>
      </c>
      <c r="G46" s="294" t="s">
        <v>415</v>
      </c>
      <c r="H46" s="295">
        <v>1</v>
      </c>
      <c r="I46" s="286">
        <v>35</v>
      </c>
      <c r="J46" s="153">
        <v>11301</v>
      </c>
      <c r="K46" s="153">
        <v>11301</v>
      </c>
      <c r="L46" s="287" t="s">
        <v>941</v>
      </c>
      <c r="M46" s="288" t="s">
        <v>948</v>
      </c>
      <c r="N46" s="153" t="s">
        <v>956</v>
      </c>
      <c r="O46" s="289">
        <v>35</v>
      </c>
      <c r="P46" s="288">
        <v>979</v>
      </c>
      <c r="Q46" s="153" t="s">
        <v>956</v>
      </c>
      <c r="R46" s="288"/>
      <c r="S46" s="290">
        <v>20251001</v>
      </c>
      <c r="T46" s="290">
        <v>20251231</v>
      </c>
      <c r="U46" s="291">
        <v>51731.520000000004</v>
      </c>
      <c r="V46" s="296">
        <v>0</v>
      </c>
    </row>
    <row r="47" spans="2:22" ht="16.5" customHeight="1">
      <c r="B47" s="164" t="s">
        <v>273</v>
      </c>
      <c r="C47" s="218" t="s">
        <v>302</v>
      </c>
      <c r="D47" s="164">
        <v>100</v>
      </c>
      <c r="E47" s="293" t="s">
        <v>416</v>
      </c>
      <c r="F47" s="293" t="s">
        <v>417</v>
      </c>
      <c r="G47" s="294" t="s">
        <v>418</v>
      </c>
      <c r="H47" s="154">
        <v>1</v>
      </c>
      <c r="I47" s="286">
        <v>35</v>
      </c>
      <c r="J47" s="166">
        <v>11301</v>
      </c>
      <c r="K47" s="167">
        <v>11301</v>
      </c>
      <c r="L47" s="287" t="s">
        <v>941</v>
      </c>
      <c r="M47" s="288" t="s">
        <v>955</v>
      </c>
      <c r="N47" s="153" t="s">
        <v>956</v>
      </c>
      <c r="O47" s="289">
        <v>35</v>
      </c>
      <c r="P47" s="288">
        <v>845</v>
      </c>
      <c r="Q47" s="153" t="s">
        <v>956</v>
      </c>
      <c r="R47" s="288"/>
      <c r="S47" s="290">
        <v>20251001</v>
      </c>
      <c r="T47" s="290">
        <v>20251231</v>
      </c>
      <c r="U47" s="291">
        <v>53656.740000000005</v>
      </c>
      <c r="V47" s="292">
        <v>0</v>
      </c>
    </row>
    <row r="48" spans="2:22" s="317" customFormat="1" ht="16.5" customHeight="1">
      <c r="B48" s="154" t="s">
        <v>273</v>
      </c>
      <c r="C48" s="308" t="s">
        <v>302</v>
      </c>
      <c r="D48" s="309">
        <v>100</v>
      </c>
      <c r="E48" s="310" t="s">
        <v>419</v>
      </c>
      <c r="F48" s="310" t="s">
        <v>420</v>
      </c>
      <c r="G48" s="311" t="s">
        <v>421</v>
      </c>
      <c r="H48" s="312">
        <v>1</v>
      </c>
      <c r="I48" s="313">
        <v>35</v>
      </c>
      <c r="J48" s="154">
        <v>11301</v>
      </c>
      <c r="K48" s="154">
        <v>11301</v>
      </c>
      <c r="L48" s="314" t="s">
        <v>941</v>
      </c>
      <c r="M48" s="309" t="s">
        <v>299</v>
      </c>
      <c r="N48" s="154" t="s">
        <v>318</v>
      </c>
      <c r="O48" s="315">
        <v>35</v>
      </c>
      <c r="P48" s="309">
        <v>4166</v>
      </c>
      <c r="Q48" s="154" t="s">
        <v>318</v>
      </c>
      <c r="R48" s="309"/>
      <c r="S48" s="290">
        <v>20251001</v>
      </c>
      <c r="T48" s="290">
        <v>20251231</v>
      </c>
      <c r="U48" s="291">
        <v>56003.46</v>
      </c>
      <c r="V48" s="316">
        <v>0</v>
      </c>
    </row>
    <row r="49" spans="2:22" s="317" customFormat="1" ht="16.5" customHeight="1">
      <c r="B49" s="154" t="s">
        <v>273</v>
      </c>
      <c r="C49" s="308" t="s">
        <v>302</v>
      </c>
      <c r="D49" s="309">
        <v>100</v>
      </c>
      <c r="E49" s="318" t="s">
        <v>1096</v>
      </c>
      <c r="F49" s="318" t="s">
        <v>1097</v>
      </c>
      <c r="G49" s="319" t="s">
        <v>1095</v>
      </c>
      <c r="H49" s="320">
        <v>1</v>
      </c>
      <c r="I49" s="313">
        <v>35</v>
      </c>
      <c r="J49" s="154">
        <v>11301</v>
      </c>
      <c r="K49" s="154">
        <v>11301</v>
      </c>
      <c r="L49" s="321" t="s">
        <v>941</v>
      </c>
      <c r="M49" s="309" t="s">
        <v>299</v>
      </c>
      <c r="N49" s="320" t="s">
        <v>309</v>
      </c>
      <c r="O49" s="315">
        <v>35</v>
      </c>
      <c r="P49" s="322">
        <v>999</v>
      </c>
      <c r="Q49" s="320" t="s">
        <v>309</v>
      </c>
      <c r="R49" s="322"/>
      <c r="S49" s="290">
        <v>20251001</v>
      </c>
      <c r="T49" s="290">
        <v>20251231</v>
      </c>
      <c r="U49" s="291">
        <v>55820.399999999994</v>
      </c>
      <c r="V49" s="323"/>
    </row>
    <row r="50" spans="2:22" s="317" customFormat="1" ht="16.5" customHeight="1">
      <c r="B50" s="154" t="s">
        <v>273</v>
      </c>
      <c r="C50" s="308" t="s">
        <v>302</v>
      </c>
      <c r="D50" s="309">
        <v>100</v>
      </c>
      <c r="E50" s="318" t="s">
        <v>1092</v>
      </c>
      <c r="F50" s="318" t="s">
        <v>1093</v>
      </c>
      <c r="G50" s="319" t="s">
        <v>1094</v>
      </c>
      <c r="H50" s="320">
        <v>1</v>
      </c>
      <c r="I50" s="313">
        <v>35</v>
      </c>
      <c r="J50" s="154">
        <v>11301</v>
      </c>
      <c r="K50" s="154">
        <v>11301</v>
      </c>
      <c r="L50" s="321" t="s">
        <v>941</v>
      </c>
      <c r="M50" s="322">
        <v>20</v>
      </c>
      <c r="N50" s="154" t="s">
        <v>956</v>
      </c>
      <c r="O50" s="315">
        <v>35</v>
      </c>
      <c r="P50" s="322">
        <v>1011</v>
      </c>
      <c r="Q50" s="154" t="s">
        <v>956</v>
      </c>
      <c r="R50" s="322"/>
      <c r="S50" s="290">
        <v>20251001</v>
      </c>
      <c r="T50" s="290">
        <v>20251231</v>
      </c>
      <c r="U50" s="291">
        <v>47331.12</v>
      </c>
      <c r="V50" s="323"/>
    </row>
    <row r="51" spans="2:22" s="317" customFormat="1" ht="16.5" customHeight="1">
      <c r="B51" s="309" t="s">
        <v>273</v>
      </c>
      <c r="C51" s="324" t="s">
        <v>302</v>
      </c>
      <c r="D51" s="309">
        <v>100</v>
      </c>
      <c r="E51" s="310" t="s">
        <v>422</v>
      </c>
      <c r="F51" s="310" t="s">
        <v>423</v>
      </c>
      <c r="G51" s="311" t="s">
        <v>424</v>
      </c>
      <c r="H51" s="312">
        <v>1</v>
      </c>
      <c r="I51" s="313">
        <v>35</v>
      </c>
      <c r="J51" s="325">
        <v>11301</v>
      </c>
      <c r="K51" s="326">
        <v>11301</v>
      </c>
      <c r="L51" s="314" t="s">
        <v>941</v>
      </c>
      <c r="M51" s="309" t="s">
        <v>299</v>
      </c>
      <c r="N51" s="154" t="s">
        <v>956</v>
      </c>
      <c r="O51" s="315">
        <v>35</v>
      </c>
      <c r="P51" s="309">
        <v>823</v>
      </c>
      <c r="Q51" s="154" t="s">
        <v>956</v>
      </c>
      <c r="R51" s="309"/>
      <c r="S51" s="290">
        <v>20251001</v>
      </c>
      <c r="T51" s="290">
        <v>20251231</v>
      </c>
      <c r="U51" s="291">
        <v>50321.46</v>
      </c>
      <c r="V51" s="316">
        <v>0</v>
      </c>
    </row>
    <row r="52" spans="2:22" s="317" customFormat="1" ht="16.5" customHeight="1">
      <c r="B52" s="154" t="s">
        <v>273</v>
      </c>
      <c r="C52" s="308" t="s">
        <v>302</v>
      </c>
      <c r="D52" s="309">
        <v>100</v>
      </c>
      <c r="E52" s="310" t="s">
        <v>425</v>
      </c>
      <c r="F52" s="310" t="s">
        <v>426</v>
      </c>
      <c r="G52" s="311" t="s">
        <v>427</v>
      </c>
      <c r="H52" s="154">
        <v>1</v>
      </c>
      <c r="I52" s="313">
        <v>35</v>
      </c>
      <c r="J52" s="154">
        <v>11301</v>
      </c>
      <c r="K52" s="154">
        <v>11301</v>
      </c>
      <c r="L52" s="314" t="s">
        <v>941</v>
      </c>
      <c r="M52" s="309" t="s">
        <v>299</v>
      </c>
      <c r="N52" s="154" t="s">
        <v>956</v>
      </c>
      <c r="O52" s="315">
        <v>35</v>
      </c>
      <c r="P52" s="309">
        <v>1009</v>
      </c>
      <c r="Q52" s="154" t="s">
        <v>956</v>
      </c>
      <c r="R52" s="309"/>
      <c r="S52" s="290">
        <v>20251001</v>
      </c>
      <c r="T52" s="290">
        <v>20251231</v>
      </c>
      <c r="U52" s="291">
        <v>47331.12</v>
      </c>
      <c r="V52" s="316">
        <v>0</v>
      </c>
    </row>
    <row r="53" spans="2:22" s="317" customFormat="1" ht="16.5" customHeight="1">
      <c r="B53" s="309" t="s">
        <v>273</v>
      </c>
      <c r="C53" s="324" t="s">
        <v>302</v>
      </c>
      <c r="D53" s="309">
        <v>100</v>
      </c>
      <c r="E53" s="310" t="s">
        <v>428</v>
      </c>
      <c r="F53" s="310" t="s">
        <v>429</v>
      </c>
      <c r="G53" s="311" t="s">
        <v>430</v>
      </c>
      <c r="H53" s="312">
        <v>1</v>
      </c>
      <c r="I53" s="313">
        <v>35</v>
      </c>
      <c r="J53" s="325">
        <v>11301</v>
      </c>
      <c r="K53" s="326">
        <v>11301</v>
      </c>
      <c r="L53" s="314" t="s">
        <v>951</v>
      </c>
      <c r="M53" s="309" t="s">
        <v>946</v>
      </c>
      <c r="N53" s="154" t="s">
        <v>956</v>
      </c>
      <c r="O53" s="315">
        <v>35</v>
      </c>
      <c r="P53" s="309">
        <v>833</v>
      </c>
      <c r="Q53" s="154" t="s">
        <v>956</v>
      </c>
      <c r="R53" s="309"/>
      <c r="S53" s="290">
        <v>20251001</v>
      </c>
      <c r="T53" s="290">
        <v>20251231</v>
      </c>
      <c r="U53" s="291">
        <v>53396.700000000004</v>
      </c>
      <c r="V53" s="316">
        <v>0</v>
      </c>
    </row>
    <row r="54" spans="2:22" ht="16.5" customHeight="1">
      <c r="B54" s="154" t="s">
        <v>273</v>
      </c>
      <c r="C54" s="186" t="s">
        <v>302</v>
      </c>
      <c r="D54" s="164">
        <v>100</v>
      </c>
      <c r="E54" s="293" t="s">
        <v>431</v>
      </c>
      <c r="F54" s="293" t="s">
        <v>432</v>
      </c>
      <c r="G54" s="294" t="s">
        <v>433</v>
      </c>
      <c r="H54" s="295">
        <v>1</v>
      </c>
      <c r="I54" s="286">
        <v>35</v>
      </c>
      <c r="J54" s="153">
        <v>11301</v>
      </c>
      <c r="K54" s="153">
        <v>11301</v>
      </c>
      <c r="L54" s="287" t="s">
        <v>951</v>
      </c>
      <c r="M54" s="288" t="s">
        <v>957</v>
      </c>
      <c r="N54" s="153" t="s">
        <v>956</v>
      </c>
      <c r="O54" s="289">
        <v>35</v>
      </c>
      <c r="P54" s="288">
        <v>950</v>
      </c>
      <c r="Q54" s="153" t="s">
        <v>956</v>
      </c>
      <c r="R54" s="288"/>
      <c r="S54" s="290">
        <v>20251001</v>
      </c>
      <c r="T54" s="290">
        <v>20251231</v>
      </c>
      <c r="U54" s="291">
        <v>47331.12</v>
      </c>
      <c r="V54" s="296">
        <v>0</v>
      </c>
    </row>
    <row r="55" spans="2:22" ht="16.5" customHeight="1">
      <c r="B55" s="164" t="s">
        <v>273</v>
      </c>
      <c r="C55" s="218" t="s">
        <v>302</v>
      </c>
      <c r="D55" s="164">
        <v>100</v>
      </c>
      <c r="E55" s="293" t="s">
        <v>434</v>
      </c>
      <c r="F55" s="293" t="s">
        <v>435</v>
      </c>
      <c r="G55" s="294" t="s">
        <v>436</v>
      </c>
      <c r="H55" s="154">
        <v>1</v>
      </c>
      <c r="I55" s="286">
        <v>35</v>
      </c>
      <c r="J55" s="166">
        <v>11301</v>
      </c>
      <c r="K55" s="167">
        <v>11301</v>
      </c>
      <c r="L55" s="287" t="s">
        <v>943</v>
      </c>
      <c r="M55" s="288" t="s">
        <v>299</v>
      </c>
      <c r="N55" s="153" t="s">
        <v>956</v>
      </c>
      <c r="O55" s="289">
        <v>35</v>
      </c>
      <c r="P55" s="288">
        <v>954</v>
      </c>
      <c r="Q55" s="153" t="s">
        <v>956</v>
      </c>
      <c r="R55" s="288"/>
      <c r="S55" s="290">
        <v>20251001</v>
      </c>
      <c r="T55" s="290">
        <v>20251231</v>
      </c>
      <c r="U55" s="291">
        <v>62581.5</v>
      </c>
      <c r="V55" s="292">
        <v>0</v>
      </c>
    </row>
    <row r="56" spans="2:22" ht="16.5" customHeight="1">
      <c r="B56" s="154" t="s">
        <v>273</v>
      </c>
      <c r="C56" s="186" t="s">
        <v>302</v>
      </c>
      <c r="D56" s="164">
        <v>100</v>
      </c>
      <c r="E56" s="293" t="s">
        <v>437</v>
      </c>
      <c r="F56" s="293" t="s">
        <v>438</v>
      </c>
      <c r="G56" s="294" t="s">
        <v>439</v>
      </c>
      <c r="H56" s="165">
        <v>1</v>
      </c>
      <c r="I56" s="286">
        <v>35</v>
      </c>
      <c r="J56" s="153">
        <v>11301</v>
      </c>
      <c r="K56" s="153">
        <v>11301</v>
      </c>
      <c r="L56" s="287" t="s">
        <v>943</v>
      </c>
      <c r="M56" s="288" t="s">
        <v>299</v>
      </c>
      <c r="N56" s="153" t="s">
        <v>956</v>
      </c>
      <c r="O56" s="289">
        <v>35</v>
      </c>
      <c r="P56" s="288">
        <v>1025</v>
      </c>
      <c r="Q56" s="153" t="s">
        <v>956</v>
      </c>
      <c r="R56" s="288"/>
      <c r="S56" s="290">
        <v>20251001</v>
      </c>
      <c r="T56" s="290">
        <v>20251231</v>
      </c>
      <c r="U56" s="291">
        <v>55585.799999999996</v>
      </c>
      <c r="V56" s="292">
        <v>0</v>
      </c>
    </row>
    <row r="57" spans="2:22" ht="16.5" customHeight="1">
      <c r="B57" s="164" t="s">
        <v>273</v>
      </c>
      <c r="C57" s="218" t="s">
        <v>302</v>
      </c>
      <c r="D57" s="164">
        <v>100</v>
      </c>
      <c r="E57" s="293" t="s">
        <v>440</v>
      </c>
      <c r="F57" s="293" t="s">
        <v>441</v>
      </c>
      <c r="G57" s="294" t="s">
        <v>442</v>
      </c>
      <c r="H57" s="295">
        <v>1</v>
      </c>
      <c r="I57" s="286">
        <v>35</v>
      </c>
      <c r="J57" s="166">
        <v>11301</v>
      </c>
      <c r="K57" s="167">
        <v>11301</v>
      </c>
      <c r="L57" s="287" t="s">
        <v>943</v>
      </c>
      <c r="M57" s="288" t="s">
        <v>946</v>
      </c>
      <c r="N57" s="153" t="s">
        <v>956</v>
      </c>
      <c r="O57" s="289">
        <v>35</v>
      </c>
      <c r="P57" s="288">
        <v>861</v>
      </c>
      <c r="Q57" s="153" t="s">
        <v>956</v>
      </c>
      <c r="R57" s="288"/>
      <c r="S57" s="290">
        <v>20251001</v>
      </c>
      <c r="T57" s="290">
        <v>20251231</v>
      </c>
      <c r="U57" s="291">
        <v>51731.520000000004</v>
      </c>
      <c r="V57" s="296">
        <v>0</v>
      </c>
    </row>
    <row r="58" spans="2:22" ht="16.5" customHeight="1">
      <c r="B58" s="154" t="s">
        <v>273</v>
      </c>
      <c r="C58" s="186" t="s">
        <v>302</v>
      </c>
      <c r="D58" s="164">
        <v>100</v>
      </c>
      <c r="E58" s="293" t="s">
        <v>443</v>
      </c>
      <c r="F58" s="293" t="s">
        <v>444</v>
      </c>
      <c r="G58" s="294" t="s">
        <v>445</v>
      </c>
      <c r="H58" s="154">
        <v>1</v>
      </c>
      <c r="I58" s="286">
        <v>35</v>
      </c>
      <c r="J58" s="153">
        <v>11301</v>
      </c>
      <c r="K58" s="153">
        <v>11301</v>
      </c>
      <c r="L58" s="287" t="s">
        <v>943</v>
      </c>
      <c r="M58" s="288" t="s">
        <v>308</v>
      </c>
      <c r="N58" s="153" t="s">
        <v>958</v>
      </c>
      <c r="O58" s="289">
        <v>35</v>
      </c>
      <c r="P58" s="288">
        <v>4157</v>
      </c>
      <c r="Q58" s="153" t="s">
        <v>958</v>
      </c>
      <c r="R58" s="288"/>
      <c r="S58" s="290">
        <v>20251001</v>
      </c>
      <c r="T58" s="290">
        <v>20251231</v>
      </c>
      <c r="U58" s="291">
        <v>60162.780000000006</v>
      </c>
      <c r="V58" s="292">
        <v>0</v>
      </c>
    </row>
    <row r="59" spans="2:22" ht="16.5" customHeight="1">
      <c r="B59" s="164" t="s">
        <v>273</v>
      </c>
      <c r="C59" s="218" t="s">
        <v>302</v>
      </c>
      <c r="D59" s="164">
        <v>100</v>
      </c>
      <c r="E59" s="293" t="s">
        <v>446</v>
      </c>
      <c r="F59" s="293" t="s">
        <v>447</v>
      </c>
      <c r="G59" s="294" t="s">
        <v>448</v>
      </c>
      <c r="H59" s="165">
        <v>1</v>
      </c>
      <c r="I59" s="286">
        <v>35</v>
      </c>
      <c r="J59" s="166">
        <v>11301</v>
      </c>
      <c r="K59" s="167">
        <v>11301</v>
      </c>
      <c r="L59" s="287" t="s">
        <v>941</v>
      </c>
      <c r="M59" s="288" t="s">
        <v>308</v>
      </c>
      <c r="N59" s="153" t="s">
        <v>318</v>
      </c>
      <c r="O59" s="289">
        <v>35</v>
      </c>
      <c r="P59" s="288">
        <v>992</v>
      </c>
      <c r="Q59" s="153" t="s">
        <v>318</v>
      </c>
      <c r="R59" s="288"/>
      <c r="S59" s="290">
        <v>20251001</v>
      </c>
      <c r="T59" s="290">
        <v>20251231</v>
      </c>
      <c r="U59" s="291">
        <v>63713.100000000006</v>
      </c>
      <c r="V59" s="292">
        <v>0</v>
      </c>
    </row>
    <row r="60" spans="2:22" ht="16.5" customHeight="1">
      <c r="B60" s="154" t="s">
        <v>273</v>
      </c>
      <c r="C60" s="186" t="s">
        <v>302</v>
      </c>
      <c r="D60" s="164">
        <v>100</v>
      </c>
      <c r="E60" s="293" t="s">
        <v>449</v>
      </c>
      <c r="F60" s="293" t="s">
        <v>450</v>
      </c>
      <c r="G60" s="294" t="s">
        <v>451</v>
      </c>
      <c r="H60" s="295">
        <v>1</v>
      </c>
      <c r="I60" s="286">
        <v>35</v>
      </c>
      <c r="J60" s="153">
        <v>11301</v>
      </c>
      <c r="K60" s="153">
        <v>11301</v>
      </c>
      <c r="L60" s="287" t="s">
        <v>941</v>
      </c>
      <c r="M60" s="288" t="s">
        <v>948</v>
      </c>
      <c r="N60" s="153" t="s">
        <v>318</v>
      </c>
      <c r="O60" s="289">
        <v>35</v>
      </c>
      <c r="P60" s="288">
        <v>917</v>
      </c>
      <c r="Q60" s="153" t="s">
        <v>318</v>
      </c>
      <c r="R60" s="288"/>
      <c r="S60" s="290">
        <v>20251001</v>
      </c>
      <c r="T60" s="290">
        <v>20251231</v>
      </c>
      <c r="U60" s="291">
        <v>63713.100000000006</v>
      </c>
      <c r="V60" s="296">
        <v>0</v>
      </c>
    </row>
    <row r="61" spans="2:22" ht="16.5" customHeight="1">
      <c r="B61" s="164" t="s">
        <v>273</v>
      </c>
      <c r="C61" s="218" t="s">
        <v>302</v>
      </c>
      <c r="D61" s="164">
        <v>100</v>
      </c>
      <c r="E61" s="293" t="s">
        <v>452</v>
      </c>
      <c r="F61" s="293" t="s">
        <v>453</v>
      </c>
      <c r="G61" s="294" t="s">
        <v>454</v>
      </c>
      <c r="H61" s="154">
        <v>1</v>
      </c>
      <c r="I61" s="286">
        <v>35</v>
      </c>
      <c r="J61" s="166">
        <v>11301</v>
      </c>
      <c r="K61" s="167">
        <v>11301</v>
      </c>
      <c r="L61" s="287" t="s">
        <v>941</v>
      </c>
      <c r="M61" s="288" t="s">
        <v>949</v>
      </c>
      <c r="N61" s="153" t="s">
        <v>318</v>
      </c>
      <c r="O61" s="289">
        <v>35</v>
      </c>
      <c r="P61" s="288">
        <v>848</v>
      </c>
      <c r="Q61" s="153" t="s">
        <v>318</v>
      </c>
      <c r="R61" s="288"/>
      <c r="S61" s="290">
        <v>20251001</v>
      </c>
      <c r="T61" s="290">
        <v>20251231</v>
      </c>
      <c r="U61" s="291">
        <v>60044.399999999994</v>
      </c>
      <c r="V61" s="292">
        <v>0</v>
      </c>
    </row>
    <row r="62" spans="2:22" ht="16.5" customHeight="1">
      <c r="B62" s="154" t="s">
        <v>273</v>
      </c>
      <c r="C62" s="186" t="s">
        <v>302</v>
      </c>
      <c r="D62" s="164">
        <v>100</v>
      </c>
      <c r="E62" s="293" t="s">
        <v>455</v>
      </c>
      <c r="F62" s="293" t="s">
        <v>456</v>
      </c>
      <c r="G62" s="294" t="s">
        <v>457</v>
      </c>
      <c r="H62" s="165">
        <v>1</v>
      </c>
      <c r="I62" s="286">
        <v>35</v>
      </c>
      <c r="J62" s="153">
        <v>11301</v>
      </c>
      <c r="K62" s="153">
        <v>11301</v>
      </c>
      <c r="L62" s="287" t="s">
        <v>941</v>
      </c>
      <c r="M62" s="288" t="s">
        <v>950</v>
      </c>
      <c r="N62" s="153" t="s">
        <v>318</v>
      </c>
      <c r="O62" s="289">
        <v>35</v>
      </c>
      <c r="P62" s="288">
        <v>902</v>
      </c>
      <c r="Q62" s="153" t="s">
        <v>318</v>
      </c>
      <c r="R62" s="288"/>
      <c r="S62" s="290">
        <v>20251001</v>
      </c>
      <c r="T62" s="290">
        <v>20251231</v>
      </c>
      <c r="U62" s="291">
        <v>61842.66</v>
      </c>
      <c r="V62" s="292">
        <v>0</v>
      </c>
    </row>
    <row r="63" spans="2:22" ht="16.5" customHeight="1">
      <c r="B63" s="164" t="s">
        <v>273</v>
      </c>
      <c r="C63" s="218" t="s">
        <v>302</v>
      </c>
      <c r="D63" s="164">
        <v>100</v>
      </c>
      <c r="E63" s="293" t="s">
        <v>458</v>
      </c>
      <c r="F63" s="293" t="s">
        <v>459</v>
      </c>
      <c r="G63" s="294" t="s">
        <v>460</v>
      </c>
      <c r="H63" s="295">
        <v>1</v>
      </c>
      <c r="I63" s="286">
        <v>35</v>
      </c>
      <c r="J63" s="166">
        <v>11301</v>
      </c>
      <c r="K63" s="167">
        <v>11301</v>
      </c>
      <c r="L63" s="287" t="s">
        <v>941</v>
      </c>
      <c r="M63" s="288" t="s">
        <v>959</v>
      </c>
      <c r="N63" s="153" t="s">
        <v>318</v>
      </c>
      <c r="O63" s="289">
        <v>35</v>
      </c>
      <c r="P63" s="288">
        <v>860</v>
      </c>
      <c r="Q63" s="153" t="s">
        <v>318</v>
      </c>
      <c r="R63" s="288"/>
      <c r="S63" s="290">
        <v>20251001</v>
      </c>
      <c r="T63" s="290">
        <v>20251231</v>
      </c>
      <c r="U63" s="291">
        <v>60286.799999999996</v>
      </c>
      <c r="V63" s="296">
        <v>0</v>
      </c>
    </row>
    <row r="64" spans="2:22" ht="16.5" customHeight="1">
      <c r="B64" s="154" t="s">
        <v>273</v>
      </c>
      <c r="C64" s="186" t="s">
        <v>302</v>
      </c>
      <c r="D64" s="164">
        <v>100</v>
      </c>
      <c r="E64" s="293" t="s">
        <v>461</v>
      </c>
      <c r="F64" s="293" t="s">
        <v>462</v>
      </c>
      <c r="G64" s="294" t="s">
        <v>463</v>
      </c>
      <c r="H64" s="154">
        <v>1</v>
      </c>
      <c r="I64" s="286">
        <v>35</v>
      </c>
      <c r="J64" s="153">
        <v>11301</v>
      </c>
      <c r="K64" s="153">
        <v>11301</v>
      </c>
      <c r="L64" s="287" t="s">
        <v>941</v>
      </c>
      <c r="M64" s="288" t="s">
        <v>959</v>
      </c>
      <c r="N64" s="153" t="s">
        <v>318</v>
      </c>
      <c r="O64" s="289">
        <v>35</v>
      </c>
      <c r="P64" s="288">
        <v>936</v>
      </c>
      <c r="Q64" s="153" t="s">
        <v>318</v>
      </c>
      <c r="R64" s="288"/>
      <c r="S64" s="290">
        <v>20251001</v>
      </c>
      <c r="T64" s="290">
        <v>20251231</v>
      </c>
      <c r="U64" s="291">
        <v>63178.680000000008</v>
      </c>
      <c r="V64" s="292">
        <v>0</v>
      </c>
    </row>
    <row r="65" spans="2:22" ht="16.5" customHeight="1">
      <c r="B65" s="164" t="s">
        <v>273</v>
      </c>
      <c r="C65" s="218" t="s">
        <v>302</v>
      </c>
      <c r="D65" s="164">
        <v>100</v>
      </c>
      <c r="E65" s="293" t="s">
        <v>464</v>
      </c>
      <c r="F65" s="293" t="s">
        <v>465</v>
      </c>
      <c r="G65" s="294" t="s">
        <v>466</v>
      </c>
      <c r="H65" s="165">
        <v>1</v>
      </c>
      <c r="I65" s="286">
        <v>35</v>
      </c>
      <c r="J65" s="166">
        <v>11301</v>
      </c>
      <c r="K65" s="167">
        <v>11301</v>
      </c>
      <c r="L65" s="287" t="s">
        <v>941</v>
      </c>
      <c r="M65" s="288" t="s">
        <v>959</v>
      </c>
      <c r="N65" s="153" t="s">
        <v>318</v>
      </c>
      <c r="O65" s="289">
        <v>35</v>
      </c>
      <c r="P65" s="288">
        <v>975</v>
      </c>
      <c r="Q65" s="153" t="s">
        <v>318</v>
      </c>
      <c r="R65" s="288"/>
      <c r="S65" s="290">
        <v>20251001</v>
      </c>
      <c r="T65" s="290">
        <v>20251231</v>
      </c>
      <c r="U65" s="291">
        <v>63713.100000000006</v>
      </c>
      <c r="V65" s="292">
        <v>0</v>
      </c>
    </row>
    <row r="66" spans="2:22" ht="16.5" customHeight="1">
      <c r="B66" s="154" t="s">
        <v>273</v>
      </c>
      <c r="C66" s="186" t="s">
        <v>302</v>
      </c>
      <c r="D66" s="164">
        <v>100</v>
      </c>
      <c r="E66" s="293" t="s">
        <v>315</v>
      </c>
      <c r="F66" s="293" t="s">
        <v>316</v>
      </c>
      <c r="G66" s="294" t="s">
        <v>317</v>
      </c>
      <c r="H66" s="295">
        <v>1</v>
      </c>
      <c r="I66" s="286">
        <v>35</v>
      </c>
      <c r="J66" s="153">
        <v>11301</v>
      </c>
      <c r="K66" s="153">
        <v>11301</v>
      </c>
      <c r="L66" s="287" t="s">
        <v>941</v>
      </c>
      <c r="M66" s="288" t="s">
        <v>299</v>
      </c>
      <c r="N66" s="153" t="s">
        <v>318</v>
      </c>
      <c r="O66" s="289">
        <v>35</v>
      </c>
      <c r="P66" s="288">
        <v>1027</v>
      </c>
      <c r="Q66" s="153" t="s">
        <v>318</v>
      </c>
      <c r="R66" s="288"/>
      <c r="S66" s="290">
        <v>20251001</v>
      </c>
      <c r="T66" s="290">
        <v>20251231</v>
      </c>
      <c r="U66" s="291">
        <v>59509.979999999996</v>
      </c>
      <c r="V66" s="296">
        <v>0</v>
      </c>
    </row>
    <row r="67" spans="2:22" ht="16.5" customHeight="1">
      <c r="B67" s="164" t="s">
        <v>273</v>
      </c>
      <c r="C67" s="218" t="s">
        <v>302</v>
      </c>
      <c r="D67" s="164">
        <v>100</v>
      </c>
      <c r="E67" s="293" t="s">
        <v>467</v>
      </c>
      <c r="F67" s="293" t="s">
        <v>468</v>
      </c>
      <c r="G67" s="294" t="s">
        <v>469</v>
      </c>
      <c r="H67" s="154">
        <v>1</v>
      </c>
      <c r="I67" s="286">
        <v>35</v>
      </c>
      <c r="J67" s="166">
        <v>11301</v>
      </c>
      <c r="K67" s="167">
        <v>11301</v>
      </c>
      <c r="L67" s="287" t="s">
        <v>951</v>
      </c>
      <c r="M67" s="288" t="s">
        <v>946</v>
      </c>
      <c r="N67" s="153" t="s">
        <v>318</v>
      </c>
      <c r="O67" s="289">
        <v>35</v>
      </c>
      <c r="P67" s="288">
        <v>891</v>
      </c>
      <c r="Q67" s="153" t="s">
        <v>318</v>
      </c>
      <c r="R67" s="288"/>
      <c r="S67" s="290">
        <v>20251001</v>
      </c>
      <c r="T67" s="290">
        <v>20251231</v>
      </c>
      <c r="U67" s="291">
        <v>56805.06</v>
      </c>
      <c r="V67" s="292">
        <v>0</v>
      </c>
    </row>
    <row r="68" spans="2:22" ht="16.5" customHeight="1">
      <c r="B68" s="164" t="s">
        <v>273</v>
      </c>
      <c r="C68" s="218" t="s">
        <v>302</v>
      </c>
      <c r="D68" s="164">
        <v>100</v>
      </c>
      <c r="E68" s="293" t="s">
        <v>470</v>
      </c>
      <c r="F68" s="293" t="s">
        <v>471</v>
      </c>
      <c r="G68" s="294" t="s">
        <v>472</v>
      </c>
      <c r="H68" s="295">
        <v>1</v>
      </c>
      <c r="I68" s="286">
        <v>35</v>
      </c>
      <c r="J68" s="166">
        <v>11301</v>
      </c>
      <c r="K68" s="167">
        <v>11301</v>
      </c>
      <c r="L68" s="287" t="s">
        <v>943</v>
      </c>
      <c r="M68" s="288" t="s">
        <v>944</v>
      </c>
      <c r="N68" s="153" t="s">
        <v>318</v>
      </c>
      <c r="O68" s="289">
        <v>35</v>
      </c>
      <c r="P68" s="288">
        <v>879</v>
      </c>
      <c r="Q68" s="153" t="s">
        <v>318</v>
      </c>
      <c r="R68" s="288"/>
      <c r="S68" s="290">
        <v>20251001</v>
      </c>
      <c r="T68" s="290">
        <v>20251231</v>
      </c>
      <c r="U68" s="291">
        <v>56537.88</v>
      </c>
      <c r="V68" s="296">
        <v>0</v>
      </c>
    </row>
    <row r="69" spans="2:22" ht="16.5" customHeight="1">
      <c r="B69" s="154" t="s">
        <v>273</v>
      </c>
      <c r="C69" s="186" t="s">
        <v>302</v>
      </c>
      <c r="D69" s="164">
        <v>100</v>
      </c>
      <c r="E69" s="293" t="s">
        <v>473</v>
      </c>
      <c r="F69" s="293" t="s">
        <v>474</v>
      </c>
      <c r="G69" s="294" t="s">
        <v>475</v>
      </c>
      <c r="H69" s="154">
        <v>1</v>
      </c>
      <c r="I69" s="286">
        <v>35</v>
      </c>
      <c r="J69" s="153">
        <v>11301</v>
      </c>
      <c r="K69" s="153">
        <v>11301</v>
      </c>
      <c r="L69" s="287" t="s">
        <v>943</v>
      </c>
      <c r="M69" s="288" t="s">
        <v>299</v>
      </c>
      <c r="N69" s="153" t="s">
        <v>318</v>
      </c>
      <c r="O69" s="289">
        <v>35</v>
      </c>
      <c r="P69" s="288">
        <v>985</v>
      </c>
      <c r="Q69" s="153" t="s">
        <v>318</v>
      </c>
      <c r="R69" s="288"/>
      <c r="S69" s="290">
        <v>20251001</v>
      </c>
      <c r="T69" s="290">
        <v>20251231</v>
      </c>
      <c r="U69" s="291">
        <v>61218.240000000005</v>
      </c>
      <c r="V69" s="292">
        <v>0</v>
      </c>
    </row>
    <row r="70" spans="2:22" ht="16.5" customHeight="1">
      <c r="B70" s="164" t="s">
        <v>273</v>
      </c>
      <c r="C70" s="218" t="s">
        <v>302</v>
      </c>
      <c r="D70" s="164">
        <v>100</v>
      </c>
      <c r="E70" s="293" t="s">
        <v>476</v>
      </c>
      <c r="F70" s="293" t="s">
        <v>477</v>
      </c>
      <c r="G70" s="294" t="s">
        <v>478</v>
      </c>
      <c r="H70" s="165">
        <v>1</v>
      </c>
      <c r="I70" s="286">
        <v>35</v>
      </c>
      <c r="J70" s="166">
        <v>11301</v>
      </c>
      <c r="K70" s="167">
        <v>11301</v>
      </c>
      <c r="L70" s="287" t="s">
        <v>943</v>
      </c>
      <c r="M70" s="288" t="s">
        <v>946</v>
      </c>
      <c r="N70" s="153" t="s">
        <v>318</v>
      </c>
      <c r="O70" s="289">
        <v>35</v>
      </c>
      <c r="P70" s="288">
        <v>915</v>
      </c>
      <c r="Q70" s="153" t="s">
        <v>318</v>
      </c>
      <c r="R70" s="288"/>
      <c r="S70" s="290">
        <v>20251001</v>
      </c>
      <c r="T70" s="290">
        <v>20251231</v>
      </c>
      <c r="U70" s="291">
        <v>55087.020000000004</v>
      </c>
      <c r="V70" s="292">
        <v>0</v>
      </c>
    </row>
    <row r="71" spans="2:22" ht="16.5" customHeight="1">
      <c r="B71" s="154" t="s">
        <v>273</v>
      </c>
      <c r="C71" s="186" t="s">
        <v>302</v>
      </c>
      <c r="D71" s="164">
        <v>100</v>
      </c>
      <c r="E71" s="293" t="s">
        <v>296</v>
      </c>
      <c r="F71" s="293" t="s">
        <v>297</v>
      </c>
      <c r="G71" s="294" t="s">
        <v>298</v>
      </c>
      <c r="H71" s="295">
        <v>1</v>
      </c>
      <c r="I71" s="286">
        <v>35</v>
      </c>
      <c r="J71" s="153">
        <v>11301</v>
      </c>
      <c r="K71" s="153">
        <v>11301</v>
      </c>
      <c r="L71" s="287" t="s">
        <v>953</v>
      </c>
      <c r="M71" s="288" t="s">
        <v>299</v>
      </c>
      <c r="N71" s="153" t="s">
        <v>300</v>
      </c>
      <c r="O71" s="289">
        <v>35</v>
      </c>
      <c r="P71" s="288">
        <v>916</v>
      </c>
      <c r="Q71" s="153" t="s">
        <v>300</v>
      </c>
      <c r="R71" s="288"/>
      <c r="S71" s="290">
        <v>20251001</v>
      </c>
      <c r="T71" s="290">
        <v>20251231</v>
      </c>
      <c r="U71" s="291">
        <v>61175.34</v>
      </c>
      <c r="V71" s="296">
        <v>0</v>
      </c>
    </row>
    <row r="72" spans="2:22" ht="16.5" customHeight="1">
      <c r="B72" s="164" t="s">
        <v>273</v>
      </c>
      <c r="C72" s="218" t="s">
        <v>302</v>
      </c>
      <c r="D72" s="164">
        <v>100</v>
      </c>
      <c r="E72" s="293" t="s">
        <v>479</v>
      </c>
      <c r="F72" s="293" t="s">
        <v>480</v>
      </c>
      <c r="G72" s="294" t="s">
        <v>481</v>
      </c>
      <c r="H72" s="154">
        <v>1</v>
      </c>
      <c r="I72" s="286">
        <v>35</v>
      </c>
      <c r="J72" s="166">
        <v>11301</v>
      </c>
      <c r="K72" s="167">
        <v>11301</v>
      </c>
      <c r="L72" s="287" t="s">
        <v>960</v>
      </c>
      <c r="M72" s="288" t="s">
        <v>308</v>
      </c>
      <c r="N72" s="153" t="s">
        <v>300</v>
      </c>
      <c r="O72" s="289">
        <v>35</v>
      </c>
      <c r="P72" s="288">
        <v>908</v>
      </c>
      <c r="Q72" s="153" t="s">
        <v>300</v>
      </c>
      <c r="R72" s="288"/>
      <c r="S72" s="290">
        <v>20251001</v>
      </c>
      <c r="T72" s="290">
        <v>20251231</v>
      </c>
      <c r="U72" s="291">
        <v>63529.020000000004</v>
      </c>
      <c r="V72" s="292">
        <v>0</v>
      </c>
    </row>
    <row r="73" spans="2:22" ht="16.5" customHeight="1">
      <c r="B73" s="154" t="s">
        <v>273</v>
      </c>
      <c r="C73" s="186" t="s">
        <v>302</v>
      </c>
      <c r="D73" s="164">
        <v>100</v>
      </c>
      <c r="E73" s="293" t="s">
        <v>482</v>
      </c>
      <c r="F73" s="293" t="s">
        <v>483</v>
      </c>
      <c r="G73" s="294" t="s">
        <v>484</v>
      </c>
      <c r="H73" s="165">
        <v>1</v>
      </c>
      <c r="I73" s="286">
        <v>35</v>
      </c>
      <c r="J73" s="153">
        <v>11301</v>
      </c>
      <c r="K73" s="153">
        <v>11301</v>
      </c>
      <c r="L73" s="287" t="s">
        <v>941</v>
      </c>
      <c r="M73" s="288" t="s">
        <v>308</v>
      </c>
      <c r="N73" s="153" t="s">
        <v>300</v>
      </c>
      <c r="O73" s="289">
        <v>35</v>
      </c>
      <c r="P73" s="288">
        <v>883</v>
      </c>
      <c r="Q73" s="153" t="s">
        <v>300</v>
      </c>
      <c r="R73" s="288"/>
      <c r="S73" s="290">
        <v>20251001</v>
      </c>
      <c r="T73" s="290">
        <v>20251231</v>
      </c>
      <c r="U73" s="291">
        <v>60137.100000000006</v>
      </c>
      <c r="V73" s="292">
        <v>0</v>
      </c>
    </row>
    <row r="74" spans="2:22" ht="16.5" customHeight="1">
      <c r="B74" s="164" t="s">
        <v>273</v>
      </c>
      <c r="C74" s="218" t="s">
        <v>302</v>
      </c>
      <c r="D74" s="164">
        <v>100</v>
      </c>
      <c r="E74" s="293" t="s">
        <v>485</v>
      </c>
      <c r="F74" s="293" t="s">
        <v>486</v>
      </c>
      <c r="G74" s="294" t="s">
        <v>487</v>
      </c>
      <c r="H74" s="295">
        <v>1</v>
      </c>
      <c r="I74" s="286">
        <v>35</v>
      </c>
      <c r="J74" s="166">
        <v>11301</v>
      </c>
      <c r="K74" s="167">
        <v>11301</v>
      </c>
      <c r="L74" s="287" t="s">
        <v>941</v>
      </c>
      <c r="M74" s="288" t="s">
        <v>948</v>
      </c>
      <c r="N74" s="153" t="s">
        <v>300</v>
      </c>
      <c r="O74" s="289">
        <v>35</v>
      </c>
      <c r="P74" s="288">
        <v>837</v>
      </c>
      <c r="Q74" s="153" t="s">
        <v>300</v>
      </c>
      <c r="R74" s="288"/>
      <c r="S74" s="290">
        <v>20251001</v>
      </c>
      <c r="T74" s="290">
        <v>20251231</v>
      </c>
      <c r="U74" s="291">
        <v>65867.700000000012</v>
      </c>
      <c r="V74" s="296">
        <v>0</v>
      </c>
    </row>
    <row r="75" spans="2:22" ht="16.5" customHeight="1">
      <c r="B75" s="154" t="s">
        <v>273</v>
      </c>
      <c r="C75" s="186" t="s">
        <v>302</v>
      </c>
      <c r="D75" s="164">
        <v>100</v>
      </c>
      <c r="E75" s="293" t="s">
        <v>488</v>
      </c>
      <c r="F75" s="293" t="s">
        <v>489</v>
      </c>
      <c r="G75" s="294" t="s">
        <v>490</v>
      </c>
      <c r="H75" s="154">
        <v>1</v>
      </c>
      <c r="I75" s="286">
        <v>35</v>
      </c>
      <c r="J75" s="153">
        <v>11301</v>
      </c>
      <c r="K75" s="153">
        <v>11301</v>
      </c>
      <c r="L75" s="287" t="s">
        <v>941</v>
      </c>
      <c r="M75" s="288" t="s">
        <v>299</v>
      </c>
      <c r="N75" s="153" t="s">
        <v>300</v>
      </c>
      <c r="O75" s="289">
        <v>35</v>
      </c>
      <c r="P75" s="288">
        <v>938</v>
      </c>
      <c r="Q75" s="153" t="s">
        <v>300</v>
      </c>
      <c r="R75" s="288"/>
      <c r="S75" s="290">
        <v>20251001</v>
      </c>
      <c r="T75" s="290">
        <v>20251231</v>
      </c>
      <c r="U75" s="291">
        <v>56532.900000000009</v>
      </c>
      <c r="V75" s="292">
        <v>0</v>
      </c>
    </row>
    <row r="76" spans="2:22" ht="16.5" customHeight="1">
      <c r="B76" s="164" t="s">
        <v>273</v>
      </c>
      <c r="C76" s="218" t="s">
        <v>302</v>
      </c>
      <c r="D76" s="164">
        <v>100</v>
      </c>
      <c r="E76" s="293" t="s">
        <v>491</v>
      </c>
      <c r="F76" s="293" t="s">
        <v>492</v>
      </c>
      <c r="G76" s="294" t="s">
        <v>493</v>
      </c>
      <c r="H76" s="165">
        <v>1</v>
      </c>
      <c r="I76" s="286">
        <v>35</v>
      </c>
      <c r="J76" s="166">
        <v>11301</v>
      </c>
      <c r="K76" s="167">
        <v>11301</v>
      </c>
      <c r="L76" s="287" t="s">
        <v>943</v>
      </c>
      <c r="M76" s="288" t="s">
        <v>944</v>
      </c>
      <c r="N76" s="153" t="s">
        <v>300</v>
      </c>
      <c r="O76" s="289">
        <v>35</v>
      </c>
      <c r="P76" s="288">
        <v>849</v>
      </c>
      <c r="Q76" s="153" t="s">
        <v>300</v>
      </c>
      <c r="R76" s="288"/>
      <c r="S76" s="290">
        <v>20251001</v>
      </c>
      <c r="T76" s="290">
        <v>20251231</v>
      </c>
      <c r="U76" s="291">
        <v>65867.700000000012</v>
      </c>
      <c r="V76" s="292">
        <v>0</v>
      </c>
    </row>
    <row r="77" spans="2:22" ht="16.5" customHeight="1">
      <c r="B77" s="154" t="s">
        <v>273</v>
      </c>
      <c r="C77" s="186" t="s">
        <v>302</v>
      </c>
      <c r="D77" s="164">
        <v>100</v>
      </c>
      <c r="E77" s="293" t="s">
        <v>494</v>
      </c>
      <c r="F77" s="293" t="s">
        <v>495</v>
      </c>
      <c r="G77" s="294" t="s">
        <v>496</v>
      </c>
      <c r="H77" s="295">
        <v>1</v>
      </c>
      <c r="I77" s="286">
        <v>35</v>
      </c>
      <c r="J77" s="153">
        <v>11301</v>
      </c>
      <c r="K77" s="153">
        <v>11301</v>
      </c>
      <c r="L77" s="287" t="s">
        <v>943</v>
      </c>
      <c r="M77" s="288" t="s">
        <v>299</v>
      </c>
      <c r="N77" s="153" t="s">
        <v>300</v>
      </c>
      <c r="O77" s="289">
        <v>35</v>
      </c>
      <c r="P77" s="288">
        <v>843</v>
      </c>
      <c r="Q77" s="153" t="s">
        <v>300</v>
      </c>
      <c r="R77" s="288"/>
      <c r="S77" s="290">
        <v>20251001</v>
      </c>
      <c r="T77" s="290">
        <v>20251231</v>
      </c>
      <c r="U77" s="291">
        <v>65867.700000000012</v>
      </c>
      <c r="V77" s="296">
        <v>0</v>
      </c>
    </row>
    <row r="78" spans="2:22" ht="16.5" customHeight="1">
      <c r="B78" s="164" t="s">
        <v>273</v>
      </c>
      <c r="C78" s="218" t="s">
        <v>302</v>
      </c>
      <c r="D78" s="164">
        <v>100</v>
      </c>
      <c r="E78" s="293" t="s">
        <v>497</v>
      </c>
      <c r="F78" s="293" t="s">
        <v>498</v>
      </c>
      <c r="G78" s="294" t="s">
        <v>499</v>
      </c>
      <c r="H78" s="154">
        <v>1</v>
      </c>
      <c r="I78" s="286">
        <v>35</v>
      </c>
      <c r="J78" s="166">
        <v>11301</v>
      </c>
      <c r="K78" s="167">
        <v>11301</v>
      </c>
      <c r="L78" s="287" t="s">
        <v>943</v>
      </c>
      <c r="M78" s="288" t="s">
        <v>299</v>
      </c>
      <c r="N78" s="153" t="s">
        <v>300</v>
      </c>
      <c r="O78" s="289">
        <v>35</v>
      </c>
      <c r="P78" s="288">
        <v>1010</v>
      </c>
      <c r="Q78" s="153" t="s">
        <v>300</v>
      </c>
      <c r="R78" s="288"/>
      <c r="S78" s="290">
        <v>20251001</v>
      </c>
      <c r="T78" s="290">
        <v>20251231</v>
      </c>
      <c r="U78" s="291">
        <v>65867.700000000012</v>
      </c>
      <c r="V78" s="292">
        <v>0</v>
      </c>
    </row>
    <row r="79" spans="2:22" ht="16.5" customHeight="1">
      <c r="B79" s="154" t="s">
        <v>273</v>
      </c>
      <c r="C79" s="186" t="s">
        <v>302</v>
      </c>
      <c r="D79" s="164">
        <v>100</v>
      </c>
      <c r="E79" s="293" t="s">
        <v>500</v>
      </c>
      <c r="F79" s="293" t="s">
        <v>501</v>
      </c>
      <c r="G79" s="294" t="s">
        <v>502</v>
      </c>
      <c r="H79" s="165">
        <v>1</v>
      </c>
      <c r="I79" s="286">
        <v>35</v>
      </c>
      <c r="J79" s="153">
        <v>11301</v>
      </c>
      <c r="K79" s="153">
        <v>11301</v>
      </c>
      <c r="L79" s="287" t="s">
        <v>941</v>
      </c>
      <c r="M79" s="288" t="s">
        <v>308</v>
      </c>
      <c r="N79" s="153" t="s">
        <v>309</v>
      </c>
      <c r="O79" s="289">
        <v>35</v>
      </c>
      <c r="P79" s="288">
        <v>840</v>
      </c>
      <c r="Q79" s="153" t="s">
        <v>309</v>
      </c>
      <c r="R79" s="288"/>
      <c r="S79" s="290">
        <v>20251001</v>
      </c>
      <c r="T79" s="290">
        <v>20251231</v>
      </c>
      <c r="U79" s="291">
        <v>70821.899999999994</v>
      </c>
      <c r="V79" s="292">
        <v>0</v>
      </c>
    </row>
    <row r="80" spans="2:22" ht="16.5" customHeight="1">
      <c r="B80" s="164" t="s">
        <v>273</v>
      </c>
      <c r="C80" s="218" t="s">
        <v>302</v>
      </c>
      <c r="D80" s="164">
        <v>100</v>
      </c>
      <c r="E80" s="293" t="s">
        <v>503</v>
      </c>
      <c r="F80" s="293" t="s">
        <v>504</v>
      </c>
      <c r="G80" s="294" t="s">
        <v>505</v>
      </c>
      <c r="H80" s="295">
        <v>1</v>
      </c>
      <c r="I80" s="286">
        <v>35</v>
      </c>
      <c r="J80" s="166">
        <v>11301</v>
      </c>
      <c r="K80" s="167">
        <v>11301</v>
      </c>
      <c r="L80" s="287" t="s">
        <v>941</v>
      </c>
      <c r="M80" s="288" t="s">
        <v>308</v>
      </c>
      <c r="N80" s="153" t="s">
        <v>309</v>
      </c>
      <c r="O80" s="289">
        <v>35</v>
      </c>
      <c r="P80" s="288">
        <v>880</v>
      </c>
      <c r="Q80" s="153" t="s">
        <v>309</v>
      </c>
      <c r="R80" s="288"/>
      <c r="S80" s="290">
        <v>20251001</v>
      </c>
      <c r="T80" s="290">
        <v>20251231</v>
      </c>
      <c r="U80" s="291">
        <v>72544.86</v>
      </c>
      <c r="V80" s="296">
        <v>0</v>
      </c>
    </row>
    <row r="81" spans="2:22" ht="16.5" customHeight="1">
      <c r="B81" s="154" t="s">
        <v>273</v>
      </c>
      <c r="C81" s="186" t="s">
        <v>302</v>
      </c>
      <c r="D81" s="164">
        <v>100</v>
      </c>
      <c r="E81" s="293" t="s">
        <v>506</v>
      </c>
      <c r="F81" s="293" t="s">
        <v>507</v>
      </c>
      <c r="G81" s="294" t="s">
        <v>508</v>
      </c>
      <c r="H81" s="154">
        <v>1</v>
      </c>
      <c r="I81" s="286">
        <v>35</v>
      </c>
      <c r="J81" s="153">
        <v>11301</v>
      </c>
      <c r="K81" s="153">
        <v>11301</v>
      </c>
      <c r="L81" s="287" t="s">
        <v>941</v>
      </c>
      <c r="M81" s="288" t="s">
        <v>308</v>
      </c>
      <c r="N81" s="153" t="s">
        <v>309</v>
      </c>
      <c r="O81" s="289">
        <v>35</v>
      </c>
      <c r="P81" s="288">
        <v>907</v>
      </c>
      <c r="Q81" s="153" t="s">
        <v>309</v>
      </c>
      <c r="R81" s="288"/>
      <c r="S81" s="290">
        <v>20251001</v>
      </c>
      <c r="T81" s="290">
        <v>20251231</v>
      </c>
      <c r="U81" s="291">
        <v>72544.86</v>
      </c>
      <c r="V81" s="292">
        <v>0</v>
      </c>
    </row>
    <row r="82" spans="2:22" ht="16.5" customHeight="1">
      <c r="B82" s="164" t="s">
        <v>273</v>
      </c>
      <c r="C82" s="218" t="s">
        <v>302</v>
      </c>
      <c r="D82" s="164">
        <v>100</v>
      </c>
      <c r="E82" s="293" t="s">
        <v>509</v>
      </c>
      <c r="F82" s="293" t="s">
        <v>510</v>
      </c>
      <c r="G82" s="294" t="s">
        <v>511</v>
      </c>
      <c r="H82" s="165">
        <v>1</v>
      </c>
      <c r="I82" s="286">
        <v>35</v>
      </c>
      <c r="J82" s="166">
        <v>11301</v>
      </c>
      <c r="K82" s="167">
        <v>11301</v>
      </c>
      <c r="L82" s="287" t="s">
        <v>941</v>
      </c>
      <c r="M82" s="288" t="s">
        <v>308</v>
      </c>
      <c r="N82" s="153" t="s">
        <v>309</v>
      </c>
      <c r="O82" s="289">
        <v>35</v>
      </c>
      <c r="P82" s="288">
        <v>961</v>
      </c>
      <c r="Q82" s="153" t="s">
        <v>309</v>
      </c>
      <c r="R82" s="288"/>
      <c r="S82" s="290">
        <v>20251001</v>
      </c>
      <c r="T82" s="290">
        <v>20251231</v>
      </c>
      <c r="U82" s="291">
        <v>72544.86</v>
      </c>
      <c r="V82" s="292">
        <v>0</v>
      </c>
    </row>
    <row r="83" spans="2:22" ht="16.5" customHeight="1">
      <c r="B83" s="154" t="s">
        <v>273</v>
      </c>
      <c r="C83" s="186" t="s">
        <v>302</v>
      </c>
      <c r="D83" s="164">
        <v>100</v>
      </c>
      <c r="E83" s="293" t="s">
        <v>512</v>
      </c>
      <c r="F83" s="293" t="s">
        <v>513</v>
      </c>
      <c r="G83" s="294" t="s">
        <v>514</v>
      </c>
      <c r="H83" s="295">
        <v>1</v>
      </c>
      <c r="I83" s="286">
        <v>35</v>
      </c>
      <c r="J83" s="153">
        <v>11301</v>
      </c>
      <c r="K83" s="153">
        <v>11301</v>
      </c>
      <c r="L83" s="287" t="s">
        <v>941</v>
      </c>
      <c r="M83" s="288" t="s">
        <v>308</v>
      </c>
      <c r="N83" s="153" t="s">
        <v>309</v>
      </c>
      <c r="O83" s="289">
        <v>35</v>
      </c>
      <c r="P83" s="288">
        <v>965</v>
      </c>
      <c r="Q83" s="153" t="s">
        <v>309</v>
      </c>
      <c r="R83" s="288"/>
      <c r="S83" s="290">
        <v>20251001</v>
      </c>
      <c r="T83" s="290">
        <v>20251231</v>
      </c>
      <c r="U83" s="291">
        <v>69008.88</v>
      </c>
      <c r="V83" s="296">
        <v>0</v>
      </c>
    </row>
    <row r="84" spans="2:22" ht="16.5" customHeight="1">
      <c r="B84" s="164" t="s">
        <v>273</v>
      </c>
      <c r="C84" s="218" t="s">
        <v>302</v>
      </c>
      <c r="D84" s="164">
        <v>100</v>
      </c>
      <c r="E84" s="293" t="s">
        <v>515</v>
      </c>
      <c r="F84" s="293" t="s">
        <v>516</v>
      </c>
      <c r="G84" s="294" t="s">
        <v>517</v>
      </c>
      <c r="H84" s="154">
        <v>1</v>
      </c>
      <c r="I84" s="286">
        <v>35</v>
      </c>
      <c r="J84" s="166">
        <v>11301</v>
      </c>
      <c r="K84" s="167">
        <v>11301</v>
      </c>
      <c r="L84" s="287" t="s">
        <v>941</v>
      </c>
      <c r="M84" s="288" t="s">
        <v>308</v>
      </c>
      <c r="N84" s="153" t="s">
        <v>309</v>
      </c>
      <c r="O84" s="289">
        <v>35</v>
      </c>
      <c r="P84" s="288">
        <v>1012</v>
      </c>
      <c r="Q84" s="153" t="s">
        <v>309</v>
      </c>
      <c r="R84" s="288"/>
      <c r="S84" s="290">
        <v>20251001</v>
      </c>
      <c r="T84" s="290">
        <v>20251231</v>
      </c>
      <c r="U84" s="291">
        <v>68575.56</v>
      </c>
      <c r="V84" s="292">
        <v>0</v>
      </c>
    </row>
    <row r="85" spans="2:22" ht="16.5" customHeight="1">
      <c r="B85" s="154" t="s">
        <v>273</v>
      </c>
      <c r="C85" s="186" t="s">
        <v>302</v>
      </c>
      <c r="D85" s="164">
        <v>100</v>
      </c>
      <c r="E85" s="293" t="s">
        <v>305</v>
      </c>
      <c r="F85" s="293" t="s">
        <v>306</v>
      </c>
      <c r="G85" s="294" t="s">
        <v>307</v>
      </c>
      <c r="H85" s="165">
        <v>1</v>
      </c>
      <c r="I85" s="286">
        <v>35</v>
      </c>
      <c r="J85" s="153">
        <v>11301</v>
      </c>
      <c r="K85" s="153">
        <v>11301</v>
      </c>
      <c r="L85" s="287" t="s">
        <v>941</v>
      </c>
      <c r="M85" s="288" t="s">
        <v>308</v>
      </c>
      <c r="N85" s="153" t="s">
        <v>309</v>
      </c>
      <c r="O85" s="289">
        <v>35</v>
      </c>
      <c r="P85" s="288">
        <v>827</v>
      </c>
      <c r="Q85" s="153" t="s">
        <v>309</v>
      </c>
      <c r="R85" s="288"/>
      <c r="S85" s="290">
        <v>20251001</v>
      </c>
      <c r="T85" s="290">
        <v>20251231</v>
      </c>
      <c r="U85" s="291">
        <v>65445.120000000003</v>
      </c>
      <c r="V85" s="292">
        <v>0</v>
      </c>
    </row>
    <row r="86" spans="2:22" ht="16.5" customHeight="1">
      <c r="B86" s="164" t="s">
        <v>273</v>
      </c>
      <c r="C86" s="218" t="s">
        <v>302</v>
      </c>
      <c r="D86" s="164">
        <v>100</v>
      </c>
      <c r="E86" s="293" t="s">
        <v>518</v>
      </c>
      <c r="F86" s="293" t="s">
        <v>519</v>
      </c>
      <c r="G86" s="294" t="s">
        <v>520</v>
      </c>
      <c r="H86" s="295">
        <v>1</v>
      </c>
      <c r="I86" s="286">
        <v>35</v>
      </c>
      <c r="J86" s="166">
        <v>11301</v>
      </c>
      <c r="K86" s="167">
        <v>11301</v>
      </c>
      <c r="L86" s="287" t="s">
        <v>941</v>
      </c>
      <c r="M86" s="288" t="s">
        <v>308</v>
      </c>
      <c r="N86" s="153" t="s">
        <v>309</v>
      </c>
      <c r="O86" s="289">
        <v>35</v>
      </c>
      <c r="P86" s="288">
        <v>1029</v>
      </c>
      <c r="Q86" s="153" t="s">
        <v>309</v>
      </c>
      <c r="R86" s="288"/>
      <c r="S86" s="290">
        <v>20251001</v>
      </c>
      <c r="T86" s="290">
        <v>20251231</v>
      </c>
      <c r="U86" s="291">
        <v>57311.88</v>
      </c>
      <c r="V86" s="296">
        <v>0</v>
      </c>
    </row>
    <row r="87" spans="2:22" ht="16.5" customHeight="1">
      <c r="B87" s="154" t="s">
        <v>273</v>
      </c>
      <c r="C87" s="186" t="s">
        <v>302</v>
      </c>
      <c r="D87" s="164">
        <v>100</v>
      </c>
      <c r="E87" s="293" t="s">
        <v>521</v>
      </c>
      <c r="F87" s="293" t="s">
        <v>522</v>
      </c>
      <c r="G87" s="294" t="s">
        <v>523</v>
      </c>
      <c r="H87" s="154">
        <v>1</v>
      </c>
      <c r="I87" s="286">
        <v>35</v>
      </c>
      <c r="J87" s="153">
        <v>11301</v>
      </c>
      <c r="K87" s="153">
        <v>11301</v>
      </c>
      <c r="L87" s="287" t="s">
        <v>941</v>
      </c>
      <c r="M87" s="288" t="s">
        <v>948</v>
      </c>
      <c r="N87" s="153" t="s">
        <v>309</v>
      </c>
      <c r="O87" s="289">
        <v>35</v>
      </c>
      <c r="P87" s="288">
        <v>835</v>
      </c>
      <c r="Q87" s="153" t="s">
        <v>309</v>
      </c>
      <c r="R87" s="288"/>
      <c r="S87" s="290">
        <v>20251001</v>
      </c>
      <c r="T87" s="290">
        <v>20251231</v>
      </c>
      <c r="U87" s="291">
        <v>69008.88</v>
      </c>
      <c r="V87" s="292">
        <v>0</v>
      </c>
    </row>
    <row r="88" spans="2:22" ht="16.5" customHeight="1">
      <c r="B88" s="164" t="s">
        <v>273</v>
      </c>
      <c r="C88" s="218" t="s">
        <v>302</v>
      </c>
      <c r="D88" s="164">
        <v>100</v>
      </c>
      <c r="E88" s="293" t="s">
        <v>524</v>
      </c>
      <c r="F88" s="293" t="s">
        <v>525</v>
      </c>
      <c r="G88" s="294" t="s">
        <v>526</v>
      </c>
      <c r="H88" s="165">
        <v>1</v>
      </c>
      <c r="I88" s="286">
        <v>35</v>
      </c>
      <c r="J88" s="166">
        <v>11301</v>
      </c>
      <c r="K88" s="167">
        <v>11301</v>
      </c>
      <c r="L88" s="287" t="s">
        <v>941</v>
      </c>
      <c r="M88" s="288" t="s">
        <v>948</v>
      </c>
      <c r="N88" s="153" t="s">
        <v>309</v>
      </c>
      <c r="O88" s="289">
        <v>35</v>
      </c>
      <c r="P88" s="288">
        <v>868</v>
      </c>
      <c r="Q88" s="153" t="s">
        <v>309</v>
      </c>
      <c r="R88" s="288"/>
      <c r="S88" s="290">
        <v>20251001</v>
      </c>
      <c r="T88" s="290">
        <v>20251231</v>
      </c>
      <c r="U88" s="291">
        <v>72544.86</v>
      </c>
      <c r="V88" s="292">
        <v>0</v>
      </c>
    </row>
    <row r="89" spans="2:22" ht="16.5" customHeight="1">
      <c r="B89" s="154" t="s">
        <v>273</v>
      </c>
      <c r="C89" s="186" t="s">
        <v>302</v>
      </c>
      <c r="D89" s="164">
        <v>100</v>
      </c>
      <c r="E89" s="293" t="s">
        <v>527</v>
      </c>
      <c r="F89" s="293" t="s">
        <v>528</v>
      </c>
      <c r="G89" s="294" t="s">
        <v>529</v>
      </c>
      <c r="H89" s="295">
        <v>1</v>
      </c>
      <c r="I89" s="286">
        <v>35</v>
      </c>
      <c r="J89" s="153">
        <v>11301</v>
      </c>
      <c r="K89" s="153">
        <v>11301</v>
      </c>
      <c r="L89" s="287" t="s">
        <v>941</v>
      </c>
      <c r="M89" s="288" t="s">
        <v>948</v>
      </c>
      <c r="N89" s="153" t="s">
        <v>309</v>
      </c>
      <c r="O89" s="289">
        <v>35</v>
      </c>
      <c r="P89" s="288">
        <v>944</v>
      </c>
      <c r="Q89" s="153" t="s">
        <v>309</v>
      </c>
      <c r="R89" s="288"/>
      <c r="S89" s="290">
        <v>20251001</v>
      </c>
      <c r="T89" s="290">
        <v>20251231</v>
      </c>
      <c r="U89" s="291">
        <v>69008.88</v>
      </c>
      <c r="V89" s="296">
        <v>0</v>
      </c>
    </row>
    <row r="90" spans="2:22" ht="16.5" customHeight="1">
      <c r="B90" s="164" t="s">
        <v>273</v>
      </c>
      <c r="C90" s="218" t="s">
        <v>302</v>
      </c>
      <c r="D90" s="164">
        <v>100</v>
      </c>
      <c r="E90" s="293" t="s">
        <v>530</v>
      </c>
      <c r="F90" s="293" t="s">
        <v>531</v>
      </c>
      <c r="G90" s="294" t="s">
        <v>532</v>
      </c>
      <c r="H90" s="154">
        <v>1</v>
      </c>
      <c r="I90" s="286">
        <v>35</v>
      </c>
      <c r="J90" s="166">
        <v>11301</v>
      </c>
      <c r="K90" s="167">
        <v>11301</v>
      </c>
      <c r="L90" s="287" t="s">
        <v>941</v>
      </c>
      <c r="M90" s="288" t="s">
        <v>948</v>
      </c>
      <c r="N90" s="153" t="s">
        <v>309</v>
      </c>
      <c r="O90" s="289">
        <v>35</v>
      </c>
      <c r="P90" s="288">
        <v>948</v>
      </c>
      <c r="Q90" s="153" t="s">
        <v>309</v>
      </c>
      <c r="R90" s="288"/>
      <c r="S90" s="290">
        <v>20251001</v>
      </c>
      <c r="T90" s="290">
        <v>20251231</v>
      </c>
      <c r="U90" s="291">
        <v>66985.919999999998</v>
      </c>
      <c r="V90" s="292">
        <v>0</v>
      </c>
    </row>
    <row r="91" spans="2:22" ht="16.5" customHeight="1">
      <c r="B91" s="154" t="s">
        <v>273</v>
      </c>
      <c r="C91" s="186" t="s">
        <v>302</v>
      </c>
      <c r="D91" s="164">
        <v>100</v>
      </c>
      <c r="E91" s="293" t="s">
        <v>533</v>
      </c>
      <c r="F91" s="293" t="s">
        <v>534</v>
      </c>
      <c r="G91" s="294" t="s">
        <v>535</v>
      </c>
      <c r="H91" s="165">
        <v>1</v>
      </c>
      <c r="I91" s="286">
        <v>35</v>
      </c>
      <c r="J91" s="153">
        <v>11301</v>
      </c>
      <c r="K91" s="153">
        <v>11301</v>
      </c>
      <c r="L91" s="287" t="s">
        <v>941</v>
      </c>
      <c r="M91" s="288" t="s">
        <v>948</v>
      </c>
      <c r="N91" s="153" t="s">
        <v>309</v>
      </c>
      <c r="O91" s="289">
        <v>35</v>
      </c>
      <c r="P91" s="288">
        <v>896</v>
      </c>
      <c r="Q91" s="153" t="s">
        <v>309</v>
      </c>
      <c r="R91" s="288"/>
      <c r="S91" s="290">
        <v>20251001</v>
      </c>
      <c r="T91" s="290">
        <v>20251231</v>
      </c>
      <c r="U91" s="291">
        <v>72544.86</v>
      </c>
      <c r="V91" s="292">
        <v>0</v>
      </c>
    </row>
    <row r="92" spans="2:22" ht="16.5" customHeight="1">
      <c r="B92" s="164" t="s">
        <v>273</v>
      </c>
      <c r="C92" s="218" t="s">
        <v>302</v>
      </c>
      <c r="D92" s="164">
        <v>100</v>
      </c>
      <c r="E92" s="293" t="s">
        <v>536</v>
      </c>
      <c r="F92" s="293" t="s">
        <v>537</v>
      </c>
      <c r="G92" s="294" t="s">
        <v>538</v>
      </c>
      <c r="H92" s="295">
        <v>1</v>
      </c>
      <c r="I92" s="286">
        <v>35</v>
      </c>
      <c r="J92" s="166">
        <v>11301</v>
      </c>
      <c r="K92" s="167">
        <v>11301</v>
      </c>
      <c r="L92" s="287" t="s">
        <v>941</v>
      </c>
      <c r="M92" s="288" t="s">
        <v>948</v>
      </c>
      <c r="N92" s="153" t="s">
        <v>309</v>
      </c>
      <c r="O92" s="289">
        <v>35</v>
      </c>
      <c r="P92" s="288">
        <v>978</v>
      </c>
      <c r="Q92" s="153" t="s">
        <v>309</v>
      </c>
      <c r="R92" s="288"/>
      <c r="S92" s="290">
        <v>20251001</v>
      </c>
      <c r="T92" s="290">
        <v>20251231</v>
      </c>
      <c r="U92" s="291">
        <v>72257.700000000012</v>
      </c>
      <c r="V92" s="296">
        <v>0</v>
      </c>
    </row>
    <row r="93" spans="2:22" ht="16.5" customHeight="1">
      <c r="B93" s="154" t="s">
        <v>273</v>
      </c>
      <c r="C93" s="186" t="s">
        <v>302</v>
      </c>
      <c r="D93" s="164">
        <v>100</v>
      </c>
      <c r="E93" s="293" t="s">
        <v>539</v>
      </c>
      <c r="F93" s="293" t="s">
        <v>540</v>
      </c>
      <c r="G93" s="294" t="s">
        <v>541</v>
      </c>
      <c r="H93" s="154">
        <v>1</v>
      </c>
      <c r="I93" s="286">
        <v>35</v>
      </c>
      <c r="J93" s="153">
        <v>11301</v>
      </c>
      <c r="K93" s="153">
        <v>11301</v>
      </c>
      <c r="L93" s="287" t="s">
        <v>941</v>
      </c>
      <c r="M93" s="288" t="s">
        <v>948</v>
      </c>
      <c r="N93" s="153" t="s">
        <v>309</v>
      </c>
      <c r="O93" s="289">
        <v>35</v>
      </c>
      <c r="P93" s="288">
        <v>947</v>
      </c>
      <c r="Q93" s="153" t="s">
        <v>309</v>
      </c>
      <c r="R93" s="288"/>
      <c r="S93" s="290">
        <v>20251001</v>
      </c>
      <c r="T93" s="290">
        <v>20251231</v>
      </c>
      <c r="U93" s="291">
        <v>64870.740000000005</v>
      </c>
      <c r="V93" s="292">
        <v>0</v>
      </c>
    </row>
    <row r="94" spans="2:22" ht="16.5" customHeight="1">
      <c r="B94" s="164" t="s">
        <v>273</v>
      </c>
      <c r="C94" s="218" t="s">
        <v>302</v>
      </c>
      <c r="D94" s="164">
        <v>100</v>
      </c>
      <c r="E94" s="293" t="s">
        <v>542</v>
      </c>
      <c r="F94" s="293" t="s">
        <v>543</v>
      </c>
      <c r="G94" s="294" t="s">
        <v>544</v>
      </c>
      <c r="H94" s="165">
        <v>1</v>
      </c>
      <c r="I94" s="286">
        <v>35</v>
      </c>
      <c r="J94" s="166">
        <v>11301</v>
      </c>
      <c r="K94" s="167">
        <v>11301</v>
      </c>
      <c r="L94" s="287" t="s">
        <v>941</v>
      </c>
      <c r="M94" s="288" t="s">
        <v>948</v>
      </c>
      <c r="N94" s="153" t="s">
        <v>309</v>
      </c>
      <c r="O94" s="289">
        <v>35</v>
      </c>
      <c r="P94" s="288">
        <v>834</v>
      </c>
      <c r="Q94" s="153" t="s">
        <v>309</v>
      </c>
      <c r="R94" s="288"/>
      <c r="S94" s="290">
        <v>20251001</v>
      </c>
      <c r="T94" s="290">
        <v>20251231</v>
      </c>
      <c r="U94" s="291">
        <v>55820.399999999994</v>
      </c>
      <c r="V94" s="292">
        <v>0</v>
      </c>
    </row>
    <row r="95" spans="2:22" ht="16.5" customHeight="1">
      <c r="B95" s="154" t="s">
        <v>273</v>
      </c>
      <c r="C95" s="186" t="s">
        <v>302</v>
      </c>
      <c r="D95" s="164">
        <v>100</v>
      </c>
      <c r="E95" s="293" t="s">
        <v>545</v>
      </c>
      <c r="F95" s="293" t="s">
        <v>546</v>
      </c>
      <c r="G95" s="294" t="s">
        <v>547</v>
      </c>
      <c r="H95" s="295">
        <v>1</v>
      </c>
      <c r="I95" s="286">
        <v>35</v>
      </c>
      <c r="J95" s="153">
        <v>11301</v>
      </c>
      <c r="K95" s="153">
        <v>11301</v>
      </c>
      <c r="L95" s="287" t="s">
        <v>941</v>
      </c>
      <c r="M95" s="288" t="s">
        <v>948</v>
      </c>
      <c r="N95" s="153" t="s">
        <v>309</v>
      </c>
      <c r="O95" s="289">
        <v>35</v>
      </c>
      <c r="P95" s="288">
        <v>921</v>
      </c>
      <c r="Q95" s="153" t="s">
        <v>309</v>
      </c>
      <c r="R95" s="288"/>
      <c r="S95" s="290">
        <v>20251001</v>
      </c>
      <c r="T95" s="290">
        <v>20251231</v>
      </c>
      <c r="U95" s="291">
        <v>55820.399999999994</v>
      </c>
      <c r="V95" s="296">
        <v>0</v>
      </c>
    </row>
    <row r="96" spans="2:22" ht="16.5" customHeight="1">
      <c r="B96" s="164" t="s">
        <v>273</v>
      </c>
      <c r="C96" s="218" t="s">
        <v>302</v>
      </c>
      <c r="D96" s="164">
        <v>100</v>
      </c>
      <c r="E96" s="293" t="s">
        <v>548</v>
      </c>
      <c r="F96" s="293" t="s">
        <v>549</v>
      </c>
      <c r="G96" s="294" t="s">
        <v>550</v>
      </c>
      <c r="H96" s="154">
        <v>1</v>
      </c>
      <c r="I96" s="286">
        <v>35</v>
      </c>
      <c r="J96" s="166">
        <v>11301</v>
      </c>
      <c r="K96" s="167">
        <v>11301</v>
      </c>
      <c r="L96" s="287" t="s">
        <v>941</v>
      </c>
      <c r="M96" s="288" t="s">
        <v>961</v>
      </c>
      <c r="N96" s="153" t="s">
        <v>309</v>
      </c>
      <c r="O96" s="289">
        <v>35</v>
      </c>
      <c r="P96" s="288">
        <v>898</v>
      </c>
      <c r="Q96" s="153" t="s">
        <v>309</v>
      </c>
      <c r="R96" s="288"/>
      <c r="S96" s="290">
        <v>20251001</v>
      </c>
      <c r="T96" s="290">
        <v>20251231</v>
      </c>
      <c r="U96" s="291">
        <v>71683.38</v>
      </c>
      <c r="V96" s="292">
        <v>0</v>
      </c>
    </row>
    <row r="97" spans="2:22" ht="16.5" customHeight="1">
      <c r="B97" s="154" t="s">
        <v>273</v>
      </c>
      <c r="C97" s="186" t="s">
        <v>302</v>
      </c>
      <c r="D97" s="164">
        <v>100</v>
      </c>
      <c r="E97" s="293" t="s">
        <v>551</v>
      </c>
      <c r="F97" s="293" t="s">
        <v>552</v>
      </c>
      <c r="G97" s="294" t="s">
        <v>553</v>
      </c>
      <c r="H97" s="165">
        <v>1</v>
      </c>
      <c r="I97" s="286">
        <v>35</v>
      </c>
      <c r="J97" s="153">
        <v>11301</v>
      </c>
      <c r="K97" s="153">
        <v>11301</v>
      </c>
      <c r="L97" s="287" t="s">
        <v>941</v>
      </c>
      <c r="M97" s="288" t="s">
        <v>961</v>
      </c>
      <c r="N97" s="153" t="s">
        <v>309</v>
      </c>
      <c r="O97" s="289">
        <v>35</v>
      </c>
      <c r="P97" s="288">
        <v>983</v>
      </c>
      <c r="Q97" s="153" t="s">
        <v>309</v>
      </c>
      <c r="R97" s="288"/>
      <c r="S97" s="290">
        <v>20251001</v>
      </c>
      <c r="T97" s="290">
        <v>20251231</v>
      </c>
      <c r="U97" s="291">
        <v>71396.22</v>
      </c>
      <c r="V97" s="292">
        <v>0</v>
      </c>
    </row>
    <row r="98" spans="2:22" ht="16.5" customHeight="1">
      <c r="B98" s="164" t="s">
        <v>273</v>
      </c>
      <c r="C98" s="218" t="s">
        <v>302</v>
      </c>
      <c r="D98" s="164">
        <v>100</v>
      </c>
      <c r="E98" s="293" t="s">
        <v>554</v>
      </c>
      <c r="F98" s="293" t="s">
        <v>555</v>
      </c>
      <c r="G98" s="294" t="s">
        <v>556</v>
      </c>
      <c r="H98" s="295">
        <v>1</v>
      </c>
      <c r="I98" s="286">
        <v>35</v>
      </c>
      <c r="J98" s="166">
        <v>11301</v>
      </c>
      <c r="K98" s="167">
        <v>11301</v>
      </c>
      <c r="L98" s="287" t="s">
        <v>941</v>
      </c>
      <c r="M98" s="288" t="s">
        <v>961</v>
      </c>
      <c r="N98" s="153" t="s">
        <v>309</v>
      </c>
      <c r="O98" s="289">
        <v>35</v>
      </c>
      <c r="P98" s="288">
        <v>1017</v>
      </c>
      <c r="Q98" s="153" t="s">
        <v>309</v>
      </c>
      <c r="R98" s="288"/>
      <c r="S98" s="290">
        <v>20251001</v>
      </c>
      <c r="T98" s="290">
        <v>20251231</v>
      </c>
      <c r="U98" s="291">
        <v>71109.06</v>
      </c>
      <c r="V98" s="296">
        <v>0</v>
      </c>
    </row>
    <row r="99" spans="2:22" ht="16.5" customHeight="1">
      <c r="B99" s="154" t="s">
        <v>273</v>
      </c>
      <c r="C99" s="186" t="s">
        <v>302</v>
      </c>
      <c r="D99" s="164">
        <v>100</v>
      </c>
      <c r="E99" s="293" t="s">
        <v>557</v>
      </c>
      <c r="F99" s="293" t="s">
        <v>558</v>
      </c>
      <c r="G99" s="294" t="s">
        <v>559</v>
      </c>
      <c r="H99" s="154">
        <v>1</v>
      </c>
      <c r="I99" s="286">
        <v>35</v>
      </c>
      <c r="J99" s="153">
        <v>11301</v>
      </c>
      <c r="K99" s="153">
        <v>11301</v>
      </c>
      <c r="L99" s="287" t="s">
        <v>941</v>
      </c>
      <c r="M99" s="288" t="s">
        <v>961</v>
      </c>
      <c r="N99" s="153" t="s">
        <v>309</v>
      </c>
      <c r="O99" s="289">
        <v>35</v>
      </c>
      <c r="P99" s="288">
        <v>1021</v>
      </c>
      <c r="Q99" s="153" t="s">
        <v>309</v>
      </c>
      <c r="R99" s="288"/>
      <c r="S99" s="290">
        <v>20251001</v>
      </c>
      <c r="T99" s="290">
        <v>20251231</v>
      </c>
      <c r="U99" s="291">
        <v>64870.740000000005</v>
      </c>
      <c r="V99" s="292">
        <v>0</v>
      </c>
    </row>
    <row r="100" spans="2:22" ht="16.5" customHeight="1">
      <c r="B100" s="164" t="s">
        <v>273</v>
      </c>
      <c r="C100" s="218" t="s">
        <v>302</v>
      </c>
      <c r="D100" s="164">
        <v>100</v>
      </c>
      <c r="E100" s="293" t="s">
        <v>560</v>
      </c>
      <c r="F100" s="293" t="s">
        <v>561</v>
      </c>
      <c r="G100" s="294" t="s">
        <v>562</v>
      </c>
      <c r="H100" s="165">
        <v>1</v>
      </c>
      <c r="I100" s="286">
        <v>35</v>
      </c>
      <c r="J100" s="166">
        <v>11301</v>
      </c>
      <c r="K100" s="167">
        <v>11301</v>
      </c>
      <c r="L100" s="287" t="s">
        <v>941</v>
      </c>
      <c r="M100" s="288" t="s">
        <v>949</v>
      </c>
      <c r="N100" s="153" t="s">
        <v>309</v>
      </c>
      <c r="O100" s="289">
        <v>35</v>
      </c>
      <c r="P100" s="288">
        <v>847</v>
      </c>
      <c r="Q100" s="153" t="s">
        <v>309</v>
      </c>
      <c r="R100" s="288"/>
      <c r="S100" s="290">
        <v>20251001</v>
      </c>
      <c r="T100" s="290">
        <v>20251231</v>
      </c>
      <c r="U100" s="291">
        <v>72544.86</v>
      </c>
      <c r="V100" s="292">
        <v>0</v>
      </c>
    </row>
    <row r="101" spans="2:22" ht="16.5" customHeight="1">
      <c r="B101" s="154" t="s">
        <v>273</v>
      </c>
      <c r="C101" s="186" t="s">
        <v>302</v>
      </c>
      <c r="D101" s="164">
        <v>100</v>
      </c>
      <c r="E101" s="293" t="s">
        <v>563</v>
      </c>
      <c r="F101" s="293" t="s">
        <v>564</v>
      </c>
      <c r="G101" s="294" t="s">
        <v>565</v>
      </c>
      <c r="H101" s="295">
        <v>1</v>
      </c>
      <c r="I101" s="286">
        <v>35</v>
      </c>
      <c r="J101" s="153">
        <v>11301</v>
      </c>
      <c r="K101" s="153">
        <v>11301</v>
      </c>
      <c r="L101" s="287" t="s">
        <v>941</v>
      </c>
      <c r="M101" s="288" t="s">
        <v>949</v>
      </c>
      <c r="N101" s="153" t="s">
        <v>309</v>
      </c>
      <c r="O101" s="289">
        <v>35</v>
      </c>
      <c r="P101" s="288">
        <v>853</v>
      </c>
      <c r="Q101" s="153" t="s">
        <v>309</v>
      </c>
      <c r="R101" s="288"/>
      <c r="S101" s="290">
        <v>20251001</v>
      </c>
      <c r="T101" s="290">
        <v>20251231</v>
      </c>
      <c r="U101" s="291">
        <v>67468.08</v>
      </c>
      <c r="V101" s="296">
        <v>0</v>
      </c>
    </row>
    <row r="102" spans="2:22" ht="16.5" customHeight="1">
      <c r="B102" s="164" t="s">
        <v>273</v>
      </c>
      <c r="C102" s="218" t="s">
        <v>302</v>
      </c>
      <c r="D102" s="164">
        <v>100</v>
      </c>
      <c r="E102" s="293" t="s">
        <v>566</v>
      </c>
      <c r="F102" s="293" t="s">
        <v>567</v>
      </c>
      <c r="G102" s="294" t="s">
        <v>568</v>
      </c>
      <c r="H102" s="154">
        <v>1</v>
      </c>
      <c r="I102" s="286">
        <v>35</v>
      </c>
      <c r="J102" s="166">
        <v>11301</v>
      </c>
      <c r="K102" s="167">
        <v>11301</v>
      </c>
      <c r="L102" s="287" t="s">
        <v>941</v>
      </c>
      <c r="M102" s="288" t="s">
        <v>949</v>
      </c>
      <c r="N102" s="153" t="s">
        <v>309</v>
      </c>
      <c r="O102" s="289">
        <v>35</v>
      </c>
      <c r="P102" s="288">
        <v>943</v>
      </c>
      <c r="Q102" s="153" t="s">
        <v>309</v>
      </c>
      <c r="R102" s="288"/>
      <c r="S102" s="290">
        <v>20251001</v>
      </c>
      <c r="T102" s="290">
        <v>20251231</v>
      </c>
      <c r="U102" s="291">
        <v>70534.740000000005</v>
      </c>
      <c r="V102" s="292">
        <v>0</v>
      </c>
    </row>
    <row r="103" spans="2:22" ht="16.5" customHeight="1">
      <c r="B103" s="154" t="s">
        <v>273</v>
      </c>
      <c r="C103" s="186" t="s">
        <v>302</v>
      </c>
      <c r="D103" s="164">
        <v>100</v>
      </c>
      <c r="E103" s="293" t="s">
        <v>569</v>
      </c>
      <c r="F103" s="293" t="s">
        <v>570</v>
      </c>
      <c r="G103" s="294" t="s">
        <v>571</v>
      </c>
      <c r="H103" s="165">
        <v>1</v>
      </c>
      <c r="I103" s="286">
        <v>35</v>
      </c>
      <c r="J103" s="153">
        <v>11301</v>
      </c>
      <c r="K103" s="153">
        <v>11301</v>
      </c>
      <c r="L103" s="287" t="s">
        <v>941</v>
      </c>
      <c r="M103" s="288" t="s">
        <v>949</v>
      </c>
      <c r="N103" s="153" t="s">
        <v>309</v>
      </c>
      <c r="O103" s="289">
        <v>35</v>
      </c>
      <c r="P103" s="288">
        <v>923</v>
      </c>
      <c r="Q103" s="153" t="s">
        <v>309</v>
      </c>
      <c r="R103" s="288"/>
      <c r="S103" s="290">
        <v>20251001</v>
      </c>
      <c r="T103" s="290">
        <v>20251231</v>
      </c>
      <c r="U103" s="291">
        <v>70534.740000000005</v>
      </c>
      <c r="V103" s="292">
        <v>0</v>
      </c>
    </row>
    <row r="104" spans="2:22" ht="16.5" customHeight="1">
      <c r="B104" s="164" t="s">
        <v>273</v>
      </c>
      <c r="C104" s="218" t="s">
        <v>302</v>
      </c>
      <c r="D104" s="164">
        <v>100</v>
      </c>
      <c r="E104" s="293" t="s">
        <v>572</v>
      </c>
      <c r="F104" s="293" t="s">
        <v>573</v>
      </c>
      <c r="G104" s="294" t="s">
        <v>574</v>
      </c>
      <c r="H104" s="295">
        <v>1</v>
      </c>
      <c r="I104" s="286">
        <v>35</v>
      </c>
      <c r="J104" s="166">
        <v>11301</v>
      </c>
      <c r="K104" s="167">
        <v>11301</v>
      </c>
      <c r="L104" s="287" t="s">
        <v>941</v>
      </c>
      <c r="M104" s="288" t="s">
        <v>949</v>
      </c>
      <c r="N104" s="153" t="s">
        <v>309</v>
      </c>
      <c r="O104" s="289">
        <v>35</v>
      </c>
      <c r="P104" s="288">
        <v>945</v>
      </c>
      <c r="Q104" s="153" t="s">
        <v>309</v>
      </c>
      <c r="R104" s="288"/>
      <c r="S104" s="290">
        <v>20251001</v>
      </c>
      <c r="T104" s="290">
        <v>20251231</v>
      </c>
      <c r="U104" s="291">
        <v>70534.740000000005</v>
      </c>
      <c r="V104" s="296">
        <v>0</v>
      </c>
    </row>
    <row r="105" spans="2:22" ht="16.5" customHeight="1">
      <c r="B105" s="154" t="s">
        <v>273</v>
      </c>
      <c r="C105" s="186" t="s">
        <v>302</v>
      </c>
      <c r="D105" s="164">
        <v>100</v>
      </c>
      <c r="E105" s="293" t="s">
        <v>575</v>
      </c>
      <c r="F105" s="293" t="s">
        <v>576</v>
      </c>
      <c r="G105" s="294" t="s">
        <v>577</v>
      </c>
      <c r="H105" s="154">
        <v>1</v>
      </c>
      <c r="I105" s="286">
        <v>35</v>
      </c>
      <c r="J105" s="153">
        <v>11301</v>
      </c>
      <c r="K105" s="153">
        <v>11301</v>
      </c>
      <c r="L105" s="287" t="s">
        <v>941</v>
      </c>
      <c r="M105" s="288" t="s">
        <v>950</v>
      </c>
      <c r="N105" s="153" t="s">
        <v>309</v>
      </c>
      <c r="O105" s="289">
        <v>35</v>
      </c>
      <c r="P105" s="288">
        <v>897</v>
      </c>
      <c r="Q105" s="153" t="s">
        <v>309</v>
      </c>
      <c r="R105" s="288"/>
      <c r="S105" s="290">
        <v>20251001</v>
      </c>
      <c r="T105" s="290">
        <v>20251231</v>
      </c>
      <c r="U105" s="291">
        <v>70534.740000000005</v>
      </c>
      <c r="V105" s="292">
        <v>0</v>
      </c>
    </row>
    <row r="106" spans="2:22" ht="16.5" customHeight="1">
      <c r="B106" s="164" t="s">
        <v>273</v>
      </c>
      <c r="C106" s="218" t="s">
        <v>302</v>
      </c>
      <c r="D106" s="164">
        <v>100</v>
      </c>
      <c r="E106" s="293" t="s">
        <v>578</v>
      </c>
      <c r="F106" s="293" t="s">
        <v>579</v>
      </c>
      <c r="G106" s="294" t="s">
        <v>580</v>
      </c>
      <c r="H106" s="165">
        <v>1</v>
      </c>
      <c r="I106" s="286">
        <v>35</v>
      </c>
      <c r="J106" s="166">
        <v>11301</v>
      </c>
      <c r="K106" s="167">
        <v>11301</v>
      </c>
      <c r="L106" s="287" t="s">
        <v>941</v>
      </c>
      <c r="M106" s="288" t="s">
        <v>950</v>
      </c>
      <c r="N106" s="153" t="s">
        <v>309</v>
      </c>
      <c r="O106" s="289">
        <v>35</v>
      </c>
      <c r="P106" s="288">
        <v>850</v>
      </c>
      <c r="Q106" s="153" t="s">
        <v>309</v>
      </c>
      <c r="R106" s="288"/>
      <c r="S106" s="290">
        <v>20251001</v>
      </c>
      <c r="T106" s="290">
        <v>20251231</v>
      </c>
      <c r="U106" s="291">
        <v>72544.86</v>
      </c>
      <c r="V106" s="292">
        <v>0</v>
      </c>
    </row>
    <row r="107" spans="2:22" ht="16.5" customHeight="1">
      <c r="B107" s="154" t="s">
        <v>273</v>
      </c>
      <c r="C107" s="186" t="s">
        <v>302</v>
      </c>
      <c r="D107" s="164">
        <v>100</v>
      </c>
      <c r="E107" s="293" t="s">
        <v>581</v>
      </c>
      <c r="F107" s="293" t="s">
        <v>582</v>
      </c>
      <c r="G107" s="294" t="s">
        <v>583</v>
      </c>
      <c r="H107" s="295">
        <v>1</v>
      </c>
      <c r="I107" s="286">
        <v>35</v>
      </c>
      <c r="J107" s="153">
        <v>11301</v>
      </c>
      <c r="K107" s="153">
        <v>11301</v>
      </c>
      <c r="L107" s="287" t="s">
        <v>941</v>
      </c>
      <c r="M107" s="288" t="s">
        <v>950</v>
      </c>
      <c r="N107" s="153" t="s">
        <v>309</v>
      </c>
      <c r="O107" s="289">
        <v>35</v>
      </c>
      <c r="P107" s="288">
        <v>909</v>
      </c>
      <c r="Q107" s="153" t="s">
        <v>309</v>
      </c>
      <c r="R107" s="288"/>
      <c r="S107" s="290">
        <v>20251001</v>
      </c>
      <c r="T107" s="290">
        <v>20251231</v>
      </c>
      <c r="U107" s="291">
        <v>70821.899999999994</v>
      </c>
      <c r="V107" s="296">
        <v>0</v>
      </c>
    </row>
    <row r="108" spans="2:22" ht="16.5" customHeight="1">
      <c r="B108" s="164" t="s">
        <v>273</v>
      </c>
      <c r="C108" s="218" t="s">
        <v>302</v>
      </c>
      <c r="D108" s="164">
        <v>100</v>
      </c>
      <c r="E108" s="293" t="s">
        <v>584</v>
      </c>
      <c r="F108" s="293" t="s">
        <v>585</v>
      </c>
      <c r="G108" s="294" t="s">
        <v>586</v>
      </c>
      <c r="H108" s="154">
        <v>1</v>
      </c>
      <c r="I108" s="286">
        <v>35</v>
      </c>
      <c r="J108" s="166">
        <v>11301</v>
      </c>
      <c r="K108" s="167">
        <v>11301</v>
      </c>
      <c r="L108" s="287" t="s">
        <v>941</v>
      </c>
      <c r="M108" s="288" t="s">
        <v>950</v>
      </c>
      <c r="N108" s="153" t="s">
        <v>309</v>
      </c>
      <c r="O108" s="289">
        <v>35</v>
      </c>
      <c r="P108" s="288">
        <v>912</v>
      </c>
      <c r="Q108" s="153" t="s">
        <v>309</v>
      </c>
      <c r="R108" s="288"/>
      <c r="S108" s="290">
        <v>20251001</v>
      </c>
      <c r="T108" s="290">
        <v>20251231</v>
      </c>
      <c r="U108" s="291">
        <v>70534.740000000005</v>
      </c>
      <c r="V108" s="292">
        <v>0</v>
      </c>
    </row>
    <row r="109" spans="2:22" ht="16.5" customHeight="1">
      <c r="B109" s="154" t="s">
        <v>273</v>
      </c>
      <c r="C109" s="186" t="s">
        <v>302</v>
      </c>
      <c r="D109" s="164">
        <v>100</v>
      </c>
      <c r="E109" s="293" t="s">
        <v>587</v>
      </c>
      <c r="F109" s="293" t="s">
        <v>588</v>
      </c>
      <c r="G109" s="294" t="s">
        <v>589</v>
      </c>
      <c r="H109" s="165">
        <v>1</v>
      </c>
      <c r="I109" s="286">
        <v>35</v>
      </c>
      <c r="J109" s="153">
        <v>11301</v>
      </c>
      <c r="K109" s="153">
        <v>11301</v>
      </c>
      <c r="L109" s="287" t="s">
        <v>941</v>
      </c>
      <c r="M109" s="288" t="s">
        <v>950</v>
      </c>
      <c r="N109" s="153" t="s">
        <v>309</v>
      </c>
      <c r="O109" s="289">
        <v>35</v>
      </c>
      <c r="P109" s="288">
        <v>989</v>
      </c>
      <c r="Q109" s="153" t="s">
        <v>309</v>
      </c>
      <c r="R109" s="288"/>
      <c r="S109" s="290">
        <v>20251001</v>
      </c>
      <c r="T109" s="290">
        <v>20251231</v>
      </c>
      <c r="U109" s="291">
        <v>70534.740000000005</v>
      </c>
      <c r="V109" s="292">
        <v>0</v>
      </c>
    </row>
    <row r="110" spans="2:22" ht="16.5" customHeight="1">
      <c r="B110" s="164" t="s">
        <v>273</v>
      </c>
      <c r="C110" s="218" t="s">
        <v>302</v>
      </c>
      <c r="D110" s="164">
        <v>100</v>
      </c>
      <c r="E110" s="293" t="s">
        <v>590</v>
      </c>
      <c r="F110" s="293" t="s">
        <v>591</v>
      </c>
      <c r="G110" s="294" t="s">
        <v>592</v>
      </c>
      <c r="H110" s="295">
        <v>1</v>
      </c>
      <c r="I110" s="286">
        <v>35</v>
      </c>
      <c r="J110" s="166">
        <v>11301</v>
      </c>
      <c r="K110" s="167">
        <v>11301</v>
      </c>
      <c r="L110" s="287" t="s">
        <v>941</v>
      </c>
      <c r="M110" s="288" t="s">
        <v>950</v>
      </c>
      <c r="N110" s="153" t="s">
        <v>309</v>
      </c>
      <c r="O110" s="289">
        <v>35</v>
      </c>
      <c r="P110" s="288">
        <v>1023</v>
      </c>
      <c r="Q110" s="153" t="s">
        <v>309</v>
      </c>
      <c r="R110" s="288"/>
      <c r="S110" s="290">
        <v>20251001</v>
      </c>
      <c r="T110" s="290">
        <v>20251231</v>
      </c>
      <c r="U110" s="291">
        <v>70821.899999999994</v>
      </c>
      <c r="V110" s="296">
        <v>0</v>
      </c>
    </row>
    <row r="111" spans="2:22" ht="16.5" customHeight="1">
      <c r="B111" s="154" t="s">
        <v>273</v>
      </c>
      <c r="C111" s="186" t="s">
        <v>302</v>
      </c>
      <c r="D111" s="164">
        <v>100</v>
      </c>
      <c r="E111" s="293" t="s">
        <v>593</v>
      </c>
      <c r="F111" s="293" t="s">
        <v>594</v>
      </c>
      <c r="G111" s="294" t="s">
        <v>595</v>
      </c>
      <c r="H111" s="154">
        <v>1</v>
      </c>
      <c r="I111" s="286">
        <v>35</v>
      </c>
      <c r="J111" s="153">
        <v>11301</v>
      </c>
      <c r="K111" s="153">
        <v>11301</v>
      </c>
      <c r="L111" s="287" t="s">
        <v>941</v>
      </c>
      <c r="M111" s="288" t="s">
        <v>959</v>
      </c>
      <c r="N111" s="153" t="s">
        <v>309</v>
      </c>
      <c r="O111" s="289">
        <v>35</v>
      </c>
      <c r="P111" s="288">
        <v>824</v>
      </c>
      <c r="Q111" s="153" t="s">
        <v>309</v>
      </c>
      <c r="R111" s="288"/>
      <c r="S111" s="290">
        <v>20251001</v>
      </c>
      <c r="T111" s="290">
        <v>20251231</v>
      </c>
      <c r="U111" s="291">
        <v>72257.700000000012</v>
      </c>
      <c r="V111" s="292">
        <v>0</v>
      </c>
    </row>
    <row r="112" spans="2:22" ht="16.5" customHeight="1">
      <c r="B112" s="164" t="s">
        <v>273</v>
      </c>
      <c r="C112" s="218" t="s">
        <v>302</v>
      </c>
      <c r="D112" s="164">
        <v>100</v>
      </c>
      <c r="E112" s="293" t="s">
        <v>596</v>
      </c>
      <c r="F112" s="293" t="s">
        <v>597</v>
      </c>
      <c r="G112" s="294" t="s">
        <v>598</v>
      </c>
      <c r="H112" s="165">
        <v>1</v>
      </c>
      <c r="I112" s="286">
        <v>35</v>
      </c>
      <c r="J112" s="166">
        <v>11301</v>
      </c>
      <c r="K112" s="167">
        <v>11301</v>
      </c>
      <c r="L112" s="287" t="s">
        <v>941</v>
      </c>
      <c r="M112" s="288" t="s">
        <v>959</v>
      </c>
      <c r="N112" s="153" t="s">
        <v>309</v>
      </c>
      <c r="O112" s="289">
        <v>35</v>
      </c>
      <c r="P112" s="288">
        <v>851</v>
      </c>
      <c r="Q112" s="153" t="s">
        <v>309</v>
      </c>
      <c r="R112" s="288"/>
      <c r="S112" s="290">
        <v>20251001</v>
      </c>
      <c r="T112" s="290">
        <v>20251231</v>
      </c>
      <c r="U112" s="291">
        <v>72544.86</v>
      </c>
      <c r="V112" s="292">
        <v>0</v>
      </c>
    </row>
    <row r="113" spans="2:22" ht="16.5" customHeight="1">
      <c r="B113" s="154" t="s">
        <v>273</v>
      </c>
      <c r="C113" s="186" t="s">
        <v>302</v>
      </c>
      <c r="D113" s="164">
        <v>100</v>
      </c>
      <c r="E113" s="293" t="s">
        <v>599</v>
      </c>
      <c r="F113" s="293" t="s">
        <v>600</v>
      </c>
      <c r="G113" s="294" t="s">
        <v>601</v>
      </c>
      <c r="H113" s="295">
        <v>1</v>
      </c>
      <c r="I113" s="286">
        <v>35</v>
      </c>
      <c r="J113" s="153">
        <v>11301</v>
      </c>
      <c r="K113" s="153">
        <v>11301</v>
      </c>
      <c r="L113" s="287" t="s">
        <v>941</v>
      </c>
      <c r="M113" s="288" t="s">
        <v>959</v>
      </c>
      <c r="N113" s="153" t="s">
        <v>309</v>
      </c>
      <c r="O113" s="289">
        <v>35</v>
      </c>
      <c r="P113" s="288">
        <v>894</v>
      </c>
      <c r="Q113" s="153" t="s">
        <v>309</v>
      </c>
      <c r="R113" s="288"/>
      <c r="S113" s="290">
        <v>20251001</v>
      </c>
      <c r="T113" s="290">
        <v>20251231</v>
      </c>
      <c r="U113" s="291">
        <v>72544.86</v>
      </c>
      <c r="V113" s="296">
        <v>0</v>
      </c>
    </row>
    <row r="114" spans="2:22" ht="16.5" customHeight="1">
      <c r="B114" s="164" t="s">
        <v>273</v>
      </c>
      <c r="C114" s="218" t="s">
        <v>302</v>
      </c>
      <c r="D114" s="164">
        <v>100</v>
      </c>
      <c r="E114" s="293" t="s">
        <v>602</v>
      </c>
      <c r="F114" s="293" t="s">
        <v>603</v>
      </c>
      <c r="G114" s="294" t="s">
        <v>604</v>
      </c>
      <c r="H114" s="154">
        <v>1</v>
      </c>
      <c r="I114" s="286">
        <v>35</v>
      </c>
      <c r="J114" s="166">
        <v>11301</v>
      </c>
      <c r="K114" s="167">
        <v>11301</v>
      </c>
      <c r="L114" s="287" t="s">
        <v>941</v>
      </c>
      <c r="M114" s="288" t="s">
        <v>959</v>
      </c>
      <c r="N114" s="153" t="s">
        <v>309</v>
      </c>
      <c r="O114" s="289">
        <v>35</v>
      </c>
      <c r="P114" s="288">
        <v>969</v>
      </c>
      <c r="Q114" s="153" t="s">
        <v>309</v>
      </c>
      <c r="R114" s="288"/>
      <c r="S114" s="290">
        <v>20251001</v>
      </c>
      <c r="T114" s="290">
        <v>20251231</v>
      </c>
      <c r="U114" s="291">
        <v>71970.540000000008</v>
      </c>
      <c r="V114" s="292">
        <v>0</v>
      </c>
    </row>
    <row r="115" spans="2:22" ht="16.5" customHeight="1">
      <c r="B115" s="154" t="s">
        <v>273</v>
      </c>
      <c r="C115" s="186" t="s">
        <v>302</v>
      </c>
      <c r="D115" s="164">
        <v>100</v>
      </c>
      <c r="E115" s="293" t="s">
        <v>605</v>
      </c>
      <c r="F115" s="293" t="s">
        <v>606</v>
      </c>
      <c r="G115" s="294" t="s">
        <v>607</v>
      </c>
      <c r="H115" s="165">
        <v>1</v>
      </c>
      <c r="I115" s="286">
        <v>35</v>
      </c>
      <c r="J115" s="153">
        <v>11301</v>
      </c>
      <c r="K115" s="153">
        <v>11301</v>
      </c>
      <c r="L115" s="287" t="s">
        <v>941</v>
      </c>
      <c r="M115" s="288" t="s">
        <v>959</v>
      </c>
      <c r="N115" s="153" t="s">
        <v>309</v>
      </c>
      <c r="O115" s="289">
        <v>35</v>
      </c>
      <c r="P115" s="288">
        <v>973</v>
      </c>
      <c r="Q115" s="153" t="s">
        <v>309</v>
      </c>
      <c r="R115" s="288"/>
      <c r="S115" s="290">
        <v>20251001</v>
      </c>
      <c r="T115" s="290">
        <v>20251231</v>
      </c>
      <c r="U115" s="291">
        <v>74865.42</v>
      </c>
      <c r="V115" s="292">
        <v>0</v>
      </c>
    </row>
    <row r="116" spans="2:22" ht="16.5" customHeight="1">
      <c r="B116" s="164" t="s">
        <v>273</v>
      </c>
      <c r="C116" s="218" t="s">
        <v>302</v>
      </c>
      <c r="D116" s="164">
        <v>100</v>
      </c>
      <c r="E116" s="293" t="s">
        <v>608</v>
      </c>
      <c r="F116" s="293" t="s">
        <v>609</v>
      </c>
      <c r="G116" s="294" t="s">
        <v>610</v>
      </c>
      <c r="H116" s="295">
        <v>1</v>
      </c>
      <c r="I116" s="286">
        <v>35</v>
      </c>
      <c r="J116" s="166">
        <v>11301</v>
      </c>
      <c r="K116" s="167">
        <v>11301</v>
      </c>
      <c r="L116" s="287" t="s">
        <v>941</v>
      </c>
      <c r="M116" s="288" t="s">
        <v>959</v>
      </c>
      <c r="N116" s="153" t="s">
        <v>309</v>
      </c>
      <c r="O116" s="289">
        <v>35</v>
      </c>
      <c r="P116" s="288">
        <v>1028</v>
      </c>
      <c r="Q116" s="153" t="s">
        <v>309</v>
      </c>
      <c r="R116" s="288"/>
      <c r="S116" s="290">
        <v>20251001</v>
      </c>
      <c r="T116" s="290">
        <v>20251231</v>
      </c>
      <c r="U116" s="291">
        <v>71109.06</v>
      </c>
      <c r="V116" s="296">
        <v>0</v>
      </c>
    </row>
    <row r="117" spans="2:22" ht="16.5" customHeight="1">
      <c r="B117" s="154" t="s">
        <v>273</v>
      </c>
      <c r="C117" s="186" t="s">
        <v>302</v>
      </c>
      <c r="D117" s="164">
        <v>100</v>
      </c>
      <c r="E117" s="293" t="s">
        <v>611</v>
      </c>
      <c r="F117" s="293" t="s">
        <v>612</v>
      </c>
      <c r="G117" s="294" t="s">
        <v>613</v>
      </c>
      <c r="H117" s="154">
        <v>1</v>
      </c>
      <c r="I117" s="286">
        <v>35</v>
      </c>
      <c r="J117" s="153">
        <v>11301</v>
      </c>
      <c r="K117" s="153">
        <v>11301</v>
      </c>
      <c r="L117" s="287" t="s">
        <v>941</v>
      </c>
      <c r="M117" s="288" t="s">
        <v>959</v>
      </c>
      <c r="N117" s="153" t="s">
        <v>309</v>
      </c>
      <c r="O117" s="289">
        <v>35</v>
      </c>
      <c r="P117" s="288">
        <v>4156</v>
      </c>
      <c r="Q117" s="153" t="s">
        <v>309</v>
      </c>
      <c r="R117" s="288"/>
      <c r="S117" s="290">
        <v>20251001</v>
      </c>
      <c r="T117" s="290">
        <v>20251231</v>
      </c>
      <c r="U117" s="291">
        <v>55820.399999999994</v>
      </c>
      <c r="V117" s="292">
        <v>0</v>
      </c>
    </row>
    <row r="118" spans="2:22" ht="16.5" customHeight="1">
      <c r="B118" s="164" t="s">
        <v>273</v>
      </c>
      <c r="C118" s="218" t="s">
        <v>302</v>
      </c>
      <c r="D118" s="164">
        <v>100</v>
      </c>
      <c r="E118" s="293" t="s">
        <v>614</v>
      </c>
      <c r="F118" s="293" t="s">
        <v>615</v>
      </c>
      <c r="G118" s="294" t="s">
        <v>616</v>
      </c>
      <c r="H118" s="165">
        <v>1</v>
      </c>
      <c r="I118" s="286">
        <v>35</v>
      </c>
      <c r="J118" s="166">
        <v>11301</v>
      </c>
      <c r="K118" s="167">
        <v>11301</v>
      </c>
      <c r="L118" s="287" t="s">
        <v>941</v>
      </c>
      <c r="M118" s="288" t="s">
        <v>955</v>
      </c>
      <c r="N118" s="153" t="s">
        <v>309</v>
      </c>
      <c r="O118" s="289">
        <v>35</v>
      </c>
      <c r="P118" s="288">
        <v>913</v>
      </c>
      <c r="Q118" s="153" t="s">
        <v>309</v>
      </c>
      <c r="R118" s="288"/>
      <c r="S118" s="290">
        <v>20251001</v>
      </c>
      <c r="T118" s="290">
        <v>20251231</v>
      </c>
      <c r="U118" s="291">
        <v>69870.42</v>
      </c>
      <c r="V118" s="292">
        <v>0</v>
      </c>
    </row>
    <row r="119" spans="2:22" ht="16.5" customHeight="1">
      <c r="B119" s="154" t="s">
        <v>273</v>
      </c>
      <c r="C119" s="186" t="s">
        <v>302</v>
      </c>
      <c r="D119" s="164">
        <v>100</v>
      </c>
      <c r="E119" s="293" t="s">
        <v>617</v>
      </c>
      <c r="F119" s="293" t="s">
        <v>618</v>
      </c>
      <c r="G119" s="294" t="s">
        <v>619</v>
      </c>
      <c r="H119" s="295">
        <v>1</v>
      </c>
      <c r="I119" s="286">
        <v>35</v>
      </c>
      <c r="J119" s="153">
        <v>11301</v>
      </c>
      <c r="K119" s="153">
        <v>11301</v>
      </c>
      <c r="L119" s="287" t="s">
        <v>941</v>
      </c>
      <c r="M119" s="288" t="s">
        <v>955</v>
      </c>
      <c r="N119" s="153" t="s">
        <v>309</v>
      </c>
      <c r="O119" s="289">
        <v>35</v>
      </c>
      <c r="P119" s="288">
        <v>967</v>
      </c>
      <c r="Q119" s="153" t="s">
        <v>309</v>
      </c>
      <c r="R119" s="288"/>
      <c r="S119" s="290">
        <v>20251001</v>
      </c>
      <c r="T119" s="290">
        <v>20251231</v>
      </c>
      <c r="U119" s="291">
        <v>71109.06</v>
      </c>
      <c r="V119" s="296">
        <v>0</v>
      </c>
    </row>
    <row r="120" spans="2:22" ht="16.5" customHeight="1">
      <c r="B120" s="164" t="s">
        <v>273</v>
      </c>
      <c r="C120" s="218" t="s">
        <v>302</v>
      </c>
      <c r="D120" s="164">
        <v>100</v>
      </c>
      <c r="E120" s="293" t="s">
        <v>620</v>
      </c>
      <c r="F120" s="293" t="s">
        <v>621</v>
      </c>
      <c r="G120" s="294" t="s">
        <v>622</v>
      </c>
      <c r="H120" s="154">
        <v>1</v>
      </c>
      <c r="I120" s="286">
        <v>35</v>
      </c>
      <c r="J120" s="166">
        <v>11301</v>
      </c>
      <c r="K120" s="167">
        <v>11301</v>
      </c>
      <c r="L120" s="287" t="s">
        <v>941</v>
      </c>
      <c r="M120" s="288" t="s">
        <v>955</v>
      </c>
      <c r="N120" s="153" t="s">
        <v>309</v>
      </c>
      <c r="O120" s="289">
        <v>35</v>
      </c>
      <c r="P120" s="288">
        <v>966</v>
      </c>
      <c r="Q120" s="153" t="s">
        <v>309</v>
      </c>
      <c r="R120" s="288"/>
      <c r="S120" s="290">
        <v>20251001</v>
      </c>
      <c r="T120" s="290">
        <v>20251231</v>
      </c>
      <c r="U120" s="291">
        <v>70157.58</v>
      </c>
      <c r="V120" s="292">
        <v>0</v>
      </c>
    </row>
    <row r="121" spans="2:22" ht="16.5" customHeight="1">
      <c r="B121" s="154" t="s">
        <v>273</v>
      </c>
      <c r="C121" s="186" t="s">
        <v>302</v>
      </c>
      <c r="D121" s="164">
        <v>100</v>
      </c>
      <c r="E121" s="293" t="s">
        <v>623</v>
      </c>
      <c r="F121" s="293" t="s">
        <v>624</v>
      </c>
      <c r="G121" s="294" t="s">
        <v>625</v>
      </c>
      <c r="H121" s="165">
        <v>1</v>
      </c>
      <c r="I121" s="286">
        <v>35</v>
      </c>
      <c r="J121" s="153">
        <v>11301</v>
      </c>
      <c r="K121" s="153">
        <v>11301</v>
      </c>
      <c r="L121" s="287" t="s">
        <v>941</v>
      </c>
      <c r="M121" s="288" t="s">
        <v>955</v>
      </c>
      <c r="N121" s="153" t="s">
        <v>309</v>
      </c>
      <c r="O121" s="289">
        <v>35</v>
      </c>
      <c r="P121" s="288">
        <v>910</v>
      </c>
      <c r="Q121" s="153" t="s">
        <v>309</v>
      </c>
      <c r="R121" s="288"/>
      <c r="S121" s="290">
        <v>20251001</v>
      </c>
      <c r="T121" s="290">
        <v>20251231</v>
      </c>
      <c r="U121" s="291">
        <v>67468.08</v>
      </c>
      <c r="V121" s="292">
        <v>0</v>
      </c>
    </row>
    <row r="122" spans="2:22" ht="16.5" customHeight="1">
      <c r="B122" s="164" t="s">
        <v>273</v>
      </c>
      <c r="C122" s="218" t="s">
        <v>302</v>
      </c>
      <c r="D122" s="164">
        <v>100</v>
      </c>
      <c r="E122" s="293" t="s">
        <v>626</v>
      </c>
      <c r="F122" s="293" t="s">
        <v>627</v>
      </c>
      <c r="G122" s="294" t="s">
        <v>628</v>
      </c>
      <c r="H122" s="295">
        <v>1</v>
      </c>
      <c r="I122" s="286">
        <v>35</v>
      </c>
      <c r="J122" s="166">
        <v>11301</v>
      </c>
      <c r="K122" s="167">
        <v>11301</v>
      </c>
      <c r="L122" s="287" t="s">
        <v>941</v>
      </c>
      <c r="M122" s="288" t="s">
        <v>955</v>
      </c>
      <c r="N122" s="153" t="s">
        <v>309</v>
      </c>
      <c r="O122" s="289">
        <v>35</v>
      </c>
      <c r="P122" s="288">
        <v>963</v>
      </c>
      <c r="Q122" s="153" t="s">
        <v>309</v>
      </c>
      <c r="R122" s="288"/>
      <c r="S122" s="290">
        <v>20251001</v>
      </c>
      <c r="T122" s="290">
        <v>20251231</v>
      </c>
      <c r="U122" s="291">
        <v>59139.899999999994</v>
      </c>
      <c r="V122" s="296">
        <v>0</v>
      </c>
    </row>
    <row r="123" spans="2:22" ht="16.5" customHeight="1">
      <c r="B123" s="154" t="s">
        <v>273</v>
      </c>
      <c r="C123" s="186" t="s">
        <v>302</v>
      </c>
      <c r="D123" s="164">
        <v>100</v>
      </c>
      <c r="E123" s="293" t="s">
        <v>629</v>
      </c>
      <c r="F123" s="293" t="s">
        <v>630</v>
      </c>
      <c r="G123" s="294" t="s">
        <v>631</v>
      </c>
      <c r="H123" s="154">
        <v>1</v>
      </c>
      <c r="I123" s="286">
        <v>35</v>
      </c>
      <c r="J123" s="153">
        <v>11301</v>
      </c>
      <c r="K123" s="153">
        <v>11301</v>
      </c>
      <c r="L123" s="287" t="s">
        <v>941</v>
      </c>
      <c r="M123" s="288" t="s">
        <v>955</v>
      </c>
      <c r="N123" s="153" t="s">
        <v>309</v>
      </c>
      <c r="O123" s="289">
        <v>35</v>
      </c>
      <c r="P123" s="288">
        <v>953</v>
      </c>
      <c r="Q123" s="153" t="s">
        <v>309</v>
      </c>
      <c r="R123" s="288"/>
      <c r="S123" s="290">
        <v>20251001</v>
      </c>
      <c r="T123" s="290">
        <v>20251231</v>
      </c>
      <c r="U123" s="291">
        <v>72544.86</v>
      </c>
      <c r="V123" s="292">
        <v>0</v>
      </c>
    </row>
    <row r="124" spans="2:22" ht="16.5" customHeight="1">
      <c r="B124" s="164" t="s">
        <v>273</v>
      </c>
      <c r="C124" s="218" t="s">
        <v>302</v>
      </c>
      <c r="D124" s="164">
        <v>100</v>
      </c>
      <c r="E124" s="293" t="s">
        <v>632</v>
      </c>
      <c r="F124" s="293" t="s">
        <v>633</v>
      </c>
      <c r="G124" s="294" t="s">
        <v>634</v>
      </c>
      <c r="H124" s="165">
        <v>1</v>
      </c>
      <c r="I124" s="286">
        <v>35</v>
      </c>
      <c r="J124" s="166">
        <v>11301</v>
      </c>
      <c r="K124" s="167">
        <v>11301</v>
      </c>
      <c r="L124" s="287" t="s">
        <v>941</v>
      </c>
      <c r="M124" s="288" t="s">
        <v>299</v>
      </c>
      <c r="N124" s="153" t="s">
        <v>309</v>
      </c>
      <c r="O124" s="289">
        <v>35</v>
      </c>
      <c r="P124" s="288">
        <v>890</v>
      </c>
      <c r="Q124" s="153" t="s">
        <v>309</v>
      </c>
      <c r="R124" s="288"/>
      <c r="S124" s="290">
        <v>20251001</v>
      </c>
      <c r="T124" s="290">
        <v>20251231</v>
      </c>
      <c r="U124" s="291">
        <v>67755.240000000005</v>
      </c>
      <c r="V124" s="292">
        <v>0</v>
      </c>
    </row>
    <row r="125" spans="2:22" ht="16.5" customHeight="1">
      <c r="B125" s="154" t="s">
        <v>273</v>
      </c>
      <c r="C125" s="186" t="s">
        <v>302</v>
      </c>
      <c r="D125" s="164">
        <v>100</v>
      </c>
      <c r="E125" s="293" t="s">
        <v>635</v>
      </c>
      <c r="F125" s="293" t="s">
        <v>636</v>
      </c>
      <c r="G125" s="294" t="s">
        <v>637</v>
      </c>
      <c r="H125" s="295">
        <v>1</v>
      </c>
      <c r="I125" s="286">
        <v>35</v>
      </c>
      <c r="J125" s="153">
        <v>11301</v>
      </c>
      <c r="K125" s="153">
        <v>11301</v>
      </c>
      <c r="L125" s="287" t="s">
        <v>941</v>
      </c>
      <c r="M125" s="288" t="s">
        <v>299</v>
      </c>
      <c r="N125" s="153" t="s">
        <v>309</v>
      </c>
      <c r="O125" s="289">
        <v>35</v>
      </c>
      <c r="P125" s="288">
        <v>977</v>
      </c>
      <c r="Q125" s="153" t="s">
        <v>309</v>
      </c>
      <c r="R125" s="288"/>
      <c r="S125" s="290">
        <v>20251001</v>
      </c>
      <c r="T125" s="290">
        <v>20251231</v>
      </c>
      <c r="U125" s="291">
        <v>72544.86</v>
      </c>
      <c r="V125" s="296">
        <v>0</v>
      </c>
    </row>
    <row r="126" spans="2:22" ht="16.5" customHeight="1">
      <c r="B126" s="164" t="s">
        <v>273</v>
      </c>
      <c r="C126" s="218" t="s">
        <v>302</v>
      </c>
      <c r="D126" s="164">
        <v>100</v>
      </c>
      <c r="E126" s="293" t="s">
        <v>311</v>
      </c>
      <c r="F126" s="293" t="s">
        <v>312</v>
      </c>
      <c r="G126" s="294" t="s">
        <v>313</v>
      </c>
      <c r="H126" s="154">
        <v>1</v>
      </c>
      <c r="I126" s="286">
        <v>35</v>
      </c>
      <c r="J126" s="166">
        <v>11301</v>
      </c>
      <c r="K126" s="167">
        <v>11301</v>
      </c>
      <c r="L126" s="287" t="s">
        <v>941</v>
      </c>
      <c r="M126" s="288" t="s">
        <v>299</v>
      </c>
      <c r="N126" s="153" t="s">
        <v>309</v>
      </c>
      <c r="O126" s="289">
        <v>35</v>
      </c>
      <c r="P126" s="288">
        <v>995</v>
      </c>
      <c r="Q126" s="153" t="s">
        <v>309</v>
      </c>
      <c r="R126" s="288"/>
      <c r="S126" s="290">
        <v>20251001</v>
      </c>
      <c r="T126" s="290">
        <v>20251231</v>
      </c>
      <c r="U126" s="291">
        <v>72544.86</v>
      </c>
      <c r="V126" s="292">
        <v>0</v>
      </c>
    </row>
    <row r="127" spans="2:22" ht="16.5" customHeight="1">
      <c r="B127" s="154" t="s">
        <v>273</v>
      </c>
      <c r="C127" s="186" t="s">
        <v>302</v>
      </c>
      <c r="D127" s="164">
        <v>100</v>
      </c>
      <c r="E127" s="293" t="s">
        <v>638</v>
      </c>
      <c r="F127" s="293" t="s">
        <v>639</v>
      </c>
      <c r="G127" s="294" t="s">
        <v>640</v>
      </c>
      <c r="H127" s="165">
        <v>1</v>
      </c>
      <c r="I127" s="286">
        <v>35</v>
      </c>
      <c r="J127" s="153">
        <v>11301</v>
      </c>
      <c r="K127" s="153">
        <v>11301</v>
      </c>
      <c r="L127" s="287" t="s">
        <v>941</v>
      </c>
      <c r="M127" s="288" t="s">
        <v>299</v>
      </c>
      <c r="N127" s="153" t="s">
        <v>309</v>
      </c>
      <c r="O127" s="289">
        <v>35</v>
      </c>
      <c r="P127" s="288">
        <v>960</v>
      </c>
      <c r="Q127" s="153" t="s">
        <v>309</v>
      </c>
      <c r="R127" s="288"/>
      <c r="S127" s="290">
        <v>20251001</v>
      </c>
      <c r="T127" s="290">
        <v>20251231</v>
      </c>
      <c r="U127" s="291">
        <v>67755.240000000005</v>
      </c>
      <c r="V127" s="292">
        <v>0</v>
      </c>
    </row>
    <row r="128" spans="2:22" ht="16.5" customHeight="1">
      <c r="B128" s="164" t="s">
        <v>273</v>
      </c>
      <c r="C128" s="218" t="s">
        <v>302</v>
      </c>
      <c r="D128" s="164">
        <v>100</v>
      </c>
      <c r="E128" s="293" t="s">
        <v>641</v>
      </c>
      <c r="F128" s="293" t="s">
        <v>642</v>
      </c>
      <c r="G128" s="294" t="s">
        <v>643</v>
      </c>
      <c r="H128" s="295">
        <v>1</v>
      </c>
      <c r="I128" s="286">
        <v>35</v>
      </c>
      <c r="J128" s="166">
        <v>11301</v>
      </c>
      <c r="K128" s="167">
        <v>11301</v>
      </c>
      <c r="L128" s="287" t="s">
        <v>941</v>
      </c>
      <c r="M128" s="288" t="s">
        <v>299</v>
      </c>
      <c r="N128" s="153" t="s">
        <v>309</v>
      </c>
      <c r="O128" s="289">
        <v>35</v>
      </c>
      <c r="P128" s="288">
        <v>856</v>
      </c>
      <c r="Q128" s="153" t="s">
        <v>309</v>
      </c>
      <c r="R128" s="288"/>
      <c r="S128" s="290">
        <v>20251001</v>
      </c>
      <c r="T128" s="290">
        <v>20251231</v>
      </c>
      <c r="U128" s="291">
        <v>64870.740000000005</v>
      </c>
      <c r="V128" s="296">
        <v>0</v>
      </c>
    </row>
    <row r="129" spans="2:22" ht="16.5" customHeight="1">
      <c r="B129" s="154" t="s">
        <v>273</v>
      </c>
      <c r="C129" s="186" t="s">
        <v>302</v>
      </c>
      <c r="D129" s="164">
        <v>100</v>
      </c>
      <c r="E129" s="293" t="s">
        <v>644</v>
      </c>
      <c r="F129" s="293" t="s">
        <v>645</v>
      </c>
      <c r="G129" s="294" t="s">
        <v>646</v>
      </c>
      <c r="H129" s="154">
        <v>1</v>
      </c>
      <c r="I129" s="286">
        <v>35</v>
      </c>
      <c r="J129" s="153">
        <v>11301</v>
      </c>
      <c r="K129" s="153">
        <v>11301</v>
      </c>
      <c r="L129" s="287" t="s">
        <v>941</v>
      </c>
      <c r="M129" s="288" t="s">
        <v>299</v>
      </c>
      <c r="N129" s="153" t="s">
        <v>309</v>
      </c>
      <c r="O129" s="289">
        <v>35</v>
      </c>
      <c r="P129" s="288">
        <v>903</v>
      </c>
      <c r="Q129" s="153" t="s">
        <v>309</v>
      </c>
      <c r="R129" s="288"/>
      <c r="S129" s="290">
        <v>20251001</v>
      </c>
      <c r="T129" s="290">
        <v>20251231</v>
      </c>
      <c r="U129" s="291">
        <v>60901.440000000002</v>
      </c>
      <c r="V129" s="292">
        <v>0</v>
      </c>
    </row>
    <row r="130" spans="2:22" ht="16.5" customHeight="1">
      <c r="B130" s="164" t="s">
        <v>273</v>
      </c>
      <c r="C130" s="218" t="s">
        <v>302</v>
      </c>
      <c r="D130" s="164">
        <v>100</v>
      </c>
      <c r="E130" s="293" t="s">
        <v>647</v>
      </c>
      <c r="F130" s="293" t="s">
        <v>648</v>
      </c>
      <c r="G130" s="294" t="s">
        <v>649</v>
      </c>
      <c r="H130" s="165">
        <v>1</v>
      </c>
      <c r="I130" s="286">
        <v>35</v>
      </c>
      <c r="J130" s="166">
        <v>11301</v>
      </c>
      <c r="K130" s="167">
        <v>11301</v>
      </c>
      <c r="L130" s="287" t="s">
        <v>941</v>
      </c>
      <c r="M130" s="288" t="s">
        <v>299</v>
      </c>
      <c r="N130" s="153" t="s">
        <v>309</v>
      </c>
      <c r="O130" s="289">
        <v>35</v>
      </c>
      <c r="P130" s="288">
        <v>1013</v>
      </c>
      <c r="Q130" s="153" t="s">
        <v>309</v>
      </c>
      <c r="R130" s="288"/>
      <c r="S130" s="290">
        <v>20251001</v>
      </c>
      <c r="T130" s="290">
        <v>20251231</v>
      </c>
      <c r="U130" s="291">
        <v>62804.94</v>
      </c>
      <c r="V130" s="292">
        <v>0</v>
      </c>
    </row>
    <row r="131" spans="2:22" ht="16.5" customHeight="1">
      <c r="B131" s="154" t="s">
        <v>273</v>
      </c>
      <c r="C131" s="186" t="s">
        <v>302</v>
      </c>
      <c r="D131" s="164">
        <v>100</v>
      </c>
      <c r="E131" s="293" t="s">
        <v>650</v>
      </c>
      <c r="F131" s="293" t="s">
        <v>651</v>
      </c>
      <c r="G131" s="294" t="s">
        <v>652</v>
      </c>
      <c r="H131" s="295">
        <v>1</v>
      </c>
      <c r="I131" s="286">
        <v>35</v>
      </c>
      <c r="J131" s="153">
        <v>11301</v>
      </c>
      <c r="K131" s="153">
        <v>11301</v>
      </c>
      <c r="L131" s="287" t="s">
        <v>951</v>
      </c>
      <c r="M131" s="288" t="s">
        <v>957</v>
      </c>
      <c r="N131" s="153" t="s">
        <v>309</v>
      </c>
      <c r="O131" s="289">
        <v>35</v>
      </c>
      <c r="P131" s="288">
        <v>929</v>
      </c>
      <c r="Q131" s="153" t="s">
        <v>309</v>
      </c>
      <c r="R131" s="288"/>
      <c r="S131" s="290">
        <v>20251001</v>
      </c>
      <c r="T131" s="290">
        <v>20251231</v>
      </c>
      <c r="U131" s="291">
        <v>70157.58</v>
      </c>
      <c r="V131" s="296">
        <v>0</v>
      </c>
    </row>
    <row r="132" spans="2:22" ht="16.5" customHeight="1">
      <c r="B132" s="164" t="s">
        <v>273</v>
      </c>
      <c r="C132" s="218" t="s">
        <v>302</v>
      </c>
      <c r="D132" s="164">
        <v>100</v>
      </c>
      <c r="E132" s="293" t="s">
        <v>653</v>
      </c>
      <c r="F132" s="293" t="s">
        <v>654</v>
      </c>
      <c r="G132" s="294" t="s">
        <v>655</v>
      </c>
      <c r="H132" s="154">
        <v>1</v>
      </c>
      <c r="I132" s="286">
        <v>35</v>
      </c>
      <c r="J132" s="166">
        <v>11301</v>
      </c>
      <c r="K132" s="167">
        <v>11301</v>
      </c>
      <c r="L132" s="287" t="s">
        <v>962</v>
      </c>
      <c r="M132" s="288" t="s">
        <v>299</v>
      </c>
      <c r="N132" s="153" t="s">
        <v>963</v>
      </c>
      <c r="O132" s="289">
        <v>35</v>
      </c>
      <c r="P132" s="288">
        <v>1026</v>
      </c>
      <c r="Q132" s="153" t="s">
        <v>963</v>
      </c>
      <c r="R132" s="288"/>
      <c r="S132" s="290">
        <v>20251001</v>
      </c>
      <c r="T132" s="290">
        <v>20251231</v>
      </c>
      <c r="U132" s="291">
        <v>71970.540000000008</v>
      </c>
      <c r="V132" s="292">
        <v>0</v>
      </c>
    </row>
    <row r="133" spans="2:22" ht="16.5" customHeight="1">
      <c r="B133" s="154" t="s">
        <v>273</v>
      </c>
      <c r="C133" s="186" t="s">
        <v>302</v>
      </c>
      <c r="D133" s="164">
        <v>100</v>
      </c>
      <c r="E133" s="293" t="s">
        <v>656</v>
      </c>
      <c r="F133" s="293" t="s">
        <v>657</v>
      </c>
      <c r="G133" s="294" t="s">
        <v>658</v>
      </c>
      <c r="H133" s="165">
        <v>1</v>
      </c>
      <c r="I133" s="286">
        <v>35</v>
      </c>
      <c r="J133" s="153">
        <v>11301</v>
      </c>
      <c r="K133" s="153">
        <v>11301</v>
      </c>
      <c r="L133" s="287" t="s">
        <v>953</v>
      </c>
      <c r="M133" s="288" t="s">
        <v>946</v>
      </c>
      <c r="N133" s="153" t="s">
        <v>963</v>
      </c>
      <c r="O133" s="289">
        <v>35</v>
      </c>
      <c r="P133" s="288">
        <v>990</v>
      </c>
      <c r="Q133" s="153" t="s">
        <v>963</v>
      </c>
      <c r="R133" s="288"/>
      <c r="S133" s="290">
        <v>20251001</v>
      </c>
      <c r="T133" s="290">
        <v>20251231</v>
      </c>
      <c r="U133" s="291">
        <v>72544.86</v>
      </c>
      <c r="V133" s="292">
        <v>0</v>
      </c>
    </row>
    <row r="134" spans="2:22" ht="16.5" customHeight="1">
      <c r="B134" s="164" t="s">
        <v>273</v>
      </c>
      <c r="C134" s="218" t="s">
        <v>302</v>
      </c>
      <c r="D134" s="164">
        <v>100</v>
      </c>
      <c r="E134" s="293" t="s">
        <v>659</v>
      </c>
      <c r="F134" s="293" t="s">
        <v>660</v>
      </c>
      <c r="G134" s="294" t="s">
        <v>661</v>
      </c>
      <c r="H134" s="295">
        <v>1</v>
      </c>
      <c r="I134" s="286">
        <v>35</v>
      </c>
      <c r="J134" s="166">
        <v>11301</v>
      </c>
      <c r="K134" s="167">
        <v>11301</v>
      </c>
      <c r="L134" s="287" t="s">
        <v>953</v>
      </c>
      <c r="M134" s="288" t="s">
        <v>946</v>
      </c>
      <c r="N134" s="153" t="s">
        <v>963</v>
      </c>
      <c r="O134" s="289">
        <v>35</v>
      </c>
      <c r="P134" s="288">
        <v>987</v>
      </c>
      <c r="Q134" s="153" t="s">
        <v>963</v>
      </c>
      <c r="R134" s="288"/>
      <c r="S134" s="290">
        <v>20251001</v>
      </c>
      <c r="T134" s="290">
        <v>20251231</v>
      </c>
      <c r="U134" s="291">
        <v>71683.38</v>
      </c>
      <c r="V134" s="296">
        <v>0</v>
      </c>
    </row>
    <row r="135" spans="2:22" ht="16.5" customHeight="1">
      <c r="B135" s="154" t="s">
        <v>273</v>
      </c>
      <c r="C135" s="186" t="s">
        <v>302</v>
      </c>
      <c r="D135" s="164">
        <v>100</v>
      </c>
      <c r="E135" s="293" t="s">
        <v>662</v>
      </c>
      <c r="F135" s="293" t="s">
        <v>663</v>
      </c>
      <c r="G135" s="294" t="s">
        <v>664</v>
      </c>
      <c r="H135" s="154">
        <v>1</v>
      </c>
      <c r="I135" s="286">
        <v>35</v>
      </c>
      <c r="J135" s="153">
        <v>11301</v>
      </c>
      <c r="K135" s="153">
        <v>11301</v>
      </c>
      <c r="L135" s="287" t="s">
        <v>960</v>
      </c>
      <c r="M135" s="288" t="s">
        <v>964</v>
      </c>
      <c r="N135" s="153" t="s">
        <v>963</v>
      </c>
      <c r="O135" s="289">
        <v>35</v>
      </c>
      <c r="P135" s="288">
        <v>905</v>
      </c>
      <c r="Q135" s="153" t="s">
        <v>963</v>
      </c>
      <c r="R135" s="288"/>
      <c r="S135" s="290">
        <v>20251001</v>
      </c>
      <c r="T135" s="290">
        <v>20251231</v>
      </c>
      <c r="U135" s="291">
        <v>72544.86</v>
      </c>
      <c r="V135" s="292">
        <v>0</v>
      </c>
    </row>
    <row r="136" spans="2:22" ht="16.5" customHeight="1">
      <c r="B136" s="164" t="s">
        <v>273</v>
      </c>
      <c r="C136" s="218" t="s">
        <v>302</v>
      </c>
      <c r="D136" s="164">
        <v>100</v>
      </c>
      <c r="E136" s="293" t="s">
        <v>665</v>
      </c>
      <c r="F136" s="293" t="s">
        <v>666</v>
      </c>
      <c r="G136" s="294" t="s">
        <v>667</v>
      </c>
      <c r="H136" s="165">
        <v>1</v>
      </c>
      <c r="I136" s="286">
        <v>35</v>
      </c>
      <c r="J136" s="166">
        <v>11301</v>
      </c>
      <c r="K136" s="167">
        <v>11301</v>
      </c>
      <c r="L136" s="287" t="s">
        <v>965</v>
      </c>
      <c r="M136" s="288" t="s">
        <v>948</v>
      </c>
      <c r="N136" s="153" t="s">
        <v>963</v>
      </c>
      <c r="O136" s="289">
        <v>35</v>
      </c>
      <c r="P136" s="288">
        <v>825</v>
      </c>
      <c r="Q136" s="153" t="s">
        <v>963</v>
      </c>
      <c r="R136" s="288"/>
      <c r="S136" s="290">
        <v>20251001</v>
      </c>
      <c r="T136" s="290">
        <v>20251231</v>
      </c>
      <c r="U136" s="291">
        <v>72544.86</v>
      </c>
      <c r="V136" s="292">
        <v>0</v>
      </c>
    </row>
    <row r="137" spans="2:22" ht="16.5" customHeight="1">
      <c r="B137" s="154" t="s">
        <v>273</v>
      </c>
      <c r="C137" s="186" t="s">
        <v>302</v>
      </c>
      <c r="D137" s="164">
        <v>100</v>
      </c>
      <c r="E137" s="293" t="s">
        <v>668</v>
      </c>
      <c r="F137" s="293" t="s">
        <v>669</v>
      </c>
      <c r="G137" s="294" t="s">
        <v>670</v>
      </c>
      <c r="H137" s="295">
        <v>1</v>
      </c>
      <c r="I137" s="286">
        <v>35</v>
      </c>
      <c r="J137" s="153">
        <v>11301</v>
      </c>
      <c r="K137" s="153">
        <v>11301</v>
      </c>
      <c r="L137" s="287" t="s">
        <v>941</v>
      </c>
      <c r="M137" s="288" t="s">
        <v>966</v>
      </c>
      <c r="N137" s="153" t="s">
        <v>963</v>
      </c>
      <c r="O137" s="289">
        <v>35</v>
      </c>
      <c r="P137" s="288">
        <v>869</v>
      </c>
      <c r="Q137" s="153" t="s">
        <v>963</v>
      </c>
      <c r="R137" s="288"/>
      <c r="S137" s="290">
        <v>20251001</v>
      </c>
      <c r="T137" s="290">
        <v>20251231</v>
      </c>
      <c r="U137" s="291">
        <v>65560.319999999992</v>
      </c>
      <c r="V137" s="296">
        <v>0</v>
      </c>
    </row>
    <row r="138" spans="2:22" ht="16.5" customHeight="1">
      <c r="B138" s="164" t="s">
        <v>273</v>
      </c>
      <c r="C138" s="218" t="s">
        <v>302</v>
      </c>
      <c r="D138" s="164">
        <v>100</v>
      </c>
      <c r="E138" s="293" t="s">
        <v>671</v>
      </c>
      <c r="F138" s="293" t="s">
        <v>672</v>
      </c>
      <c r="G138" s="294" t="s">
        <v>673</v>
      </c>
      <c r="H138" s="154">
        <v>1</v>
      </c>
      <c r="I138" s="286">
        <v>35</v>
      </c>
      <c r="J138" s="166">
        <v>11301</v>
      </c>
      <c r="K138" s="167">
        <v>11301</v>
      </c>
      <c r="L138" s="287" t="s">
        <v>951</v>
      </c>
      <c r="M138" s="288" t="s">
        <v>946</v>
      </c>
      <c r="N138" s="153" t="s">
        <v>963</v>
      </c>
      <c r="O138" s="289">
        <v>35</v>
      </c>
      <c r="P138" s="288">
        <v>986</v>
      </c>
      <c r="Q138" s="153" t="s">
        <v>963</v>
      </c>
      <c r="R138" s="288"/>
      <c r="S138" s="290">
        <v>20251001</v>
      </c>
      <c r="T138" s="290">
        <v>20251231</v>
      </c>
      <c r="U138" s="291">
        <v>68862.720000000001</v>
      </c>
      <c r="V138" s="292">
        <v>0</v>
      </c>
    </row>
    <row r="139" spans="2:22" ht="16.5" customHeight="1">
      <c r="B139" s="154" t="s">
        <v>273</v>
      </c>
      <c r="C139" s="186" t="s">
        <v>302</v>
      </c>
      <c r="D139" s="164">
        <v>100</v>
      </c>
      <c r="E139" s="293" t="s">
        <v>674</v>
      </c>
      <c r="F139" s="293" t="s">
        <v>675</v>
      </c>
      <c r="G139" s="294" t="s">
        <v>676</v>
      </c>
      <c r="H139" s="165">
        <v>1</v>
      </c>
      <c r="I139" s="286">
        <v>35</v>
      </c>
      <c r="J139" s="153">
        <v>11301</v>
      </c>
      <c r="K139" s="153">
        <v>11301</v>
      </c>
      <c r="L139" s="287" t="s">
        <v>951</v>
      </c>
      <c r="M139" s="288" t="s">
        <v>946</v>
      </c>
      <c r="N139" s="153" t="s">
        <v>963</v>
      </c>
      <c r="O139" s="289">
        <v>35</v>
      </c>
      <c r="P139" s="288">
        <v>1001</v>
      </c>
      <c r="Q139" s="153" t="s">
        <v>963</v>
      </c>
      <c r="R139" s="288"/>
      <c r="S139" s="290">
        <v>20251001</v>
      </c>
      <c r="T139" s="290">
        <v>20251231</v>
      </c>
      <c r="U139" s="291">
        <v>72544.86</v>
      </c>
      <c r="V139" s="292">
        <v>0</v>
      </c>
    </row>
    <row r="140" spans="2:22" ht="16.5" customHeight="1">
      <c r="B140" s="164" t="s">
        <v>273</v>
      </c>
      <c r="C140" s="218" t="s">
        <v>302</v>
      </c>
      <c r="D140" s="164">
        <v>100</v>
      </c>
      <c r="E140" s="293" t="s">
        <v>677</v>
      </c>
      <c r="F140" s="293" t="s">
        <v>678</v>
      </c>
      <c r="G140" s="294" t="s">
        <v>679</v>
      </c>
      <c r="H140" s="295">
        <v>1</v>
      </c>
      <c r="I140" s="286">
        <v>35</v>
      </c>
      <c r="J140" s="166">
        <v>11301</v>
      </c>
      <c r="K140" s="167">
        <v>11301</v>
      </c>
      <c r="L140" s="287" t="s">
        <v>951</v>
      </c>
      <c r="M140" s="288" t="s">
        <v>957</v>
      </c>
      <c r="N140" s="153" t="s">
        <v>963</v>
      </c>
      <c r="O140" s="289">
        <v>35</v>
      </c>
      <c r="P140" s="288">
        <v>928</v>
      </c>
      <c r="Q140" s="153" t="s">
        <v>963</v>
      </c>
      <c r="R140" s="288"/>
      <c r="S140" s="290">
        <v>20251001</v>
      </c>
      <c r="T140" s="290">
        <v>20251231</v>
      </c>
      <c r="U140" s="291">
        <v>71683.38</v>
      </c>
      <c r="V140" s="296">
        <v>0</v>
      </c>
    </row>
    <row r="141" spans="2:22" ht="16.5" customHeight="1">
      <c r="B141" s="154" t="s">
        <v>273</v>
      </c>
      <c r="C141" s="186" t="s">
        <v>302</v>
      </c>
      <c r="D141" s="164">
        <v>100</v>
      </c>
      <c r="E141" s="293" t="s">
        <v>680</v>
      </c>
      <c r="F141" s="293" t="s">
        <v>681</v>
      </c>
      <c r="G141" s="294" t="s">
        <v>682</v>
      </c>
      <c r="H141" s="154">
        <v>1</v>
      </c>
      <c r="I141" s="286">
        <v>35</v>
      </c>
      <c r="J141" s="153">
        <v>11301</v>
      </c>
      <c r="K141" s="153">
        <v>11301</v>
      </c>
      <c r="L141" s="287" t="s">
        <v>943</v>
      </c>
      <c r="M141" s="288" t="s">
        <v>946</v>
      </c>
      <c r="N141" s="153" t="s">
        <v>963</v>
      </c>
      <c r="O141" s="289">
        <v>35</v>
      </c>
      <c r="P141" s="288">
        <v>904</v>
      </c>
      <c r="Q141" s="153" t="s">
        <v>963</v>
      </c>
      <c r="R141" s="288"/>
      <c r="S141" s="290">
        <v>20251001</v>
      </c>
      <c r="T141" s="290">
        <v>20251231</v>
      </c>
      <c r="U141" s="291">
        <v>72544.86</v>
      </c>
      <c r="V141" s="292">
        <v>0</v>
      </c>
    </row>
    <row r="142" spans="2:22" ht="16.5" customHeight="1">
      <c r="B142" s="164" t="s">
        <v>273</v>
      </c>
      <c r="C142" s="218" t="s">
        <v>302</v>
      </c>
      <c r="D142" s="164">
        <v>100</v>
      </c>
      <c r="E142" s="293" t="s">
        <v>683</v>
      </c>
      <c r="F142" s="293" t="s">
        <v>684</v>
      </c>
      <c r="G142" s="294" t="s">
        <v>685</v>
      </c>
      <c r="H142" s="165">
        <v>1</v>
      </c>
      <c r="I142" s="286">
        <v>35</v>
      </c>
      <c r="J142" s="166">
        <v>11301</v>
      </c>
      <c r="K142" s="167">
        <v>11301</v>
      </c>
      <c r="L142" s="287" t="s">
        <v>943</v>
      </c>
      <c r="M142" s="288" t="s">
        <v>946</v>
      </c>
      <c r="N142" s="153" t="s">
        <v>963</v>
      </c>
      <c r="O142" s="289">
        <v>35</v>
      </c>
      <c r="P142" s="288">
        <v>956</v>
      </c>
      <c r="Q142" s="153" t="s">
        <v>963</v>
      </c>
      <c r="R142" s="288"/>
      <c r="S142" s="290">
        <v>20251001</v>
      </c>
      <c r="T142" s="290">
        <v>20251231</v>
      </c>
      <c r="U142" s="291">
        <v>72544.86</v>
      </c>
      <c r="V142" s="292">
        <v>0</v>
      </c>
    </row>
    <row r="143" spans="2:22" ht="16.5" customHeight="1">
      <c r="B143" s="154" t="s">
        <v>273</v>
      </c>
      <c r="C143" s="186" t="s">
        <v>302</v>
      </c>
      <c r="D143" s="164">
        <v>100</v>
      </c>
      <c r="E143" s="293" t="s">
        <v>686</v>
      </c>
      <c r="F143" s="293" t="s">
        <v>687</v>
      </c>
      <c r="G143" s="294" t="s">
        <v>688</v>
      </c>
      <c r="H143" s="295">
        <v>1</v>
      </c>
      <c r="I143" s="286">
        <v>35</v>
      </c>
      <c r="J143" s="153">
        <v>11301</v>
      </c>
      <c r="K143" s="153">
        <v>11301</v>
      </c>
      <c r="L143" s="287" t="s">
        <v>941</v>
      </c>
      <c r="M143" s="288" t="s">
        <v>967</v>
      </c>
      <c r="N143" s="153" t="s">
        <v>942</v>
      </c>
      <c r="O143" s="289">
        <v>35</v>
      </c>
      <c r="P143" s="288">
        <v>877</v>
      </c>
      <c r="Q143" s="153" t="s">
        <v>942</v>
      </c>
      <c r="R143" s="288"/>
      <c r="S143" s="290">
        <v>20251001</v>
      </c>
      <c r="T143" s="290">
        <v>20251231</v>
      </c>
      <c r="U143" s="291">
        <v>53439.06</v>
      </c>
      <c r="V143" s="296">
        <v>0</v>
      </c>
    </row>
    <row r="144" spans="2:22" ht="16.5" customHeight="1">
      <c r="B144" s="164" t="s">
        <v>273</v>
      </c>
      <c r="C144" s="218" t="s">
        <v>302</v>
      </c>
      <c r="D144" s="164">
        <v>100</v>
      </c>
      <c r="E144" s="293" t="s">
        <v>689</v>
      </c>
      <c r="F144" s="293" t="s">
        <v>690</v>
      </c>
      <c r="G144" s="294" t="s">
        <v>691</v>
      </c>
      <c r="H144" s="154">
        <v>1</v>
      </c>
      <c r="I144" s="286">
        <v>35</v>
      </c>
      <c r="J144" s="166">
        <v>11301</v>
      </c>
      <c r="K144" s="167">
        <v>11301</v>
      </c>
      <c r="L144" s="287" t="s">
        <v>941</v>
      </c>
      <c r="M144" s="288" t="s">
        <v>968</v>
      </c>
      <c r="N144" s="153" t="s">
        <v>942</v>
      </c>
      <c r="O144" s="289">
        <v>35</v>
      </c>
      <c r="P144" s="288">
        <v>887</v>
      </c>
      <c r="Q144" s="153" t="s">
        <v>942</v>
      </c>
      <c r="R144" s="288"/>
      <c r="S144" s="290">
        <v>20251001</v>
      </c>
      <c r="T144" s="290">
        <v>20251231</v>
      </c>
      <c r="U144" s="291">
        <v>52487.219999999994</v>
      </c>
      <c r="V144" s="292">
        <v>0</v>
      </c>
    </row>
    <row r="145" spans="2:22" ht="16.5" customHeight="1">
      <c r="B145" s="154" t="s">
        <v>273</v>
      </c>
      <c r="C145" s="186" t="s">
        <v>302</v>
      </c>
      <c r="D145" s="164">
        <v>100</v>
      </c>
      <c r="E145" s="293" t="s">
        <v>692</v>
      </c>
      <c r="F145" s="293" t="s">
        <v>693</v>
      </c>
      <c r="G145" s="294" t="s">
        <v>694</v>
      </c>
      <c r="H145" s="165">
        <v>1</v>
      </c>
      <c r="I145" s="286">
        <v>35</v>
      </c>
      <c r="J145" s="153">
        <v>11301</v>
      </c>
      <c r="K145" s="153">
        <v>11301</v>
      </c>
      <c r="L145" s="287" t="s">
        <v>941</v>
      </c>
      <c r="M145" s="288" t="s">
        <v>969</v>
      </c>
      <c r="N145" s="153" t="s">
        <v>952</v>
      </c>
      <c r="O145" s="289">
        <v>35</v>
      </c>
      <c r="P145" s="288">
        <v>865</v>
      </c>
      <c r="Q145" s="153" t="s">
        <v>952</v>
      </c>
      <c r="R145" s="288"/>
      <c r="S145" s="290">
        <v>20251001</v>
      </c>
      <c r="T145" s="290">
        <v>20251231</v>
      </c>
      <c r="U145" s="291">
        <v>56762.520000000004</v>
      </c>
      <c r="V145" s="292">
        <v>0</v>
      </c>
    </row>
    <row r="146" spans="2:22" ht="16.5" customHeight="1">
      <c r="B146" s="164" t="s">
        <v>273</v>
      </c>
      <c r="C146" s="218" t="s">
        <v>302</v>
      </c>
      <c r="D146" s="164">
        <v>100</v>
      </c>
      <c r="E146" s="293" t="s">
        <v>695</v>
      </c>
      <c r="F146" s="293" t="s">
        <v>696</v>
      </c>
      <c r="G146" s="294" t="s">
        <v>697</v>
      </c>
      <c r="H146" s="295">
        <v>1</v>
      </c>
      <c r="I146" s="286">
        <v>35</v>
      </c>
      <c r="J146" s="166">
        <v>11301</v>
      </c>
      <c r="K146" s="167">
        <v>11301</v>
      </c>
      <c r="L146" s="287" t="s">
        <v>941</v>
      </c>
      <c r="M146" s="288" t="s">
        <v>967</v>
      </c>
      <c r="N146" s="153" t="s">
        <v>954</v>
      </c>
      <c r="O146" s="289">
        <v>35</v>
      </c>
      <c r="P146" s="288">
        <v>901</v>
      </c>
      <c r="Q146" s="153" t="s">
        <v>954</v>
      </c>
      <c r="R146" s="288"/>
      <c r="S146" s="290">
        <v>20251001</v>
      </c>
      <c r="T146" s="290">
        <v>20251231</v>
      </c>
      <c r="U146" s="291">
        <v>52487.219999999994</v>
      </c>
      <c r="V146" s="296">
        <v>0</v>
      </c>
    </row>
    <row r="147" spans="2:22" ht="16.5" customHeight="1">
      <c r="B147" s="154" t="s">
        <v>273</v>
      </c>
      <c r="C147" s="186" t="s">
        <v>302</v>
      </c>
      <c r="D147" s="164">
        <v>100</v>
      </c>
      <c r="E147" s="293" t="s">
        <v>698</v>
      </c>
      <c r="F147" s="293" t="s">
        <v>699</v>
      </c>
      <c r="G147" s="294" t="s">
        <v>700</v>
      </c>
      <c r="H147" s="154">
        <v>1</v>
      </c>
      <c r="I147" s="286">
        <v>35</v>
      </c>
      <c r="J147" s="153">
        <v>11301</v>
      </c>
      <c r="K147" s="153">
        <v>11301</v>
      </c>
      <c r="L147" s="287" t="s">
        <v>941</v>
      </c>
      <c r="M147" s="288" t="s">
        <v>967</v>
      </c>
      <c r="N147" s="153" t="s">
        <v>954</v>
      </c>
      <c r="O147" s="289">
        <v>35</v>
      </c>
      <c r="P147" s="288">
        <v>957</v>
      </c>
      <c r="Q147" s="153" t="s">
        <v>954</v>
      </c>
      <c r="R147" s="288"/>
      <c r="S147" s="290">
        <v>20251001</v>
      </c>
      <c r="T147" s="290">
        <v>20251231</v>
      </c>
      <c r="U147" s="291">
        <v>55675.86</v>
      </c>
      <c r="V147" s="292">
        <v>0</v>
      </c>
    </row>
    <row r="148" spans="2:22" ht="16.5" customHeight="1">
      <c r="B148" s="164" t="s">
        <v>273</v>
      </c>
      <c r="C148" s="218" t="s">
        <v>302</v>
      </c>
      <c r="D148" s="164">
        <v>100</v>
      </c>
      <c r="E148" s="293" t="s">
        <v>701</v>
      </c>
      <c r="F148" s="293" t="s">
        <v>702</v>
      </c>
      <c r="G148" s="294" t="s">
        <v>703</v>
      </c>
      <c r="H148" s="165">
        <v>1</v>
      </c>
      <c r="I148" s="286">
        <v>35</v>
      </c>
      <c r="J148" s="166">
        <v>11301</v>
      </c>
      <c r="K148" s="167">
        <v>11301</v>
      </c>
      <c r="L148" s="287" t="s">
        <v>941</v>
      </c>
      <c r="M148" s="288" t="s">
        <v>970</v>
      </c>
      <c r="N148" s="153" t="s">
        <v>956</v>
      </c>
      <c r="O148" s="289">
        <v>35</v>
      </c>
      <c r="P148" s="288">
        <v>886</v>
      </c>
      <c r="Q148" s="153" t="s">
        <v>956</v>
      </c>
      <c r="R148" s="288"/>
      <c r="S148" s="290">
        <v>20251001</v>
      </c>
      <c r="T148" s="290">
        <v>20251231</v>
      </c>
      <c r="U148" s="291">
        <v>62041.740000000005</v>
      </c>
      <c r="V148" s="292">
        <v>0</v>
      </c>
    </row>
    <row r="149" spans="2:22" ht="16.5" customHeight="1">
      <c r="B149" s="154" t="s">
        <v>273</v>
      </c>
      <c r="C149" s="186" t="s">
        <v>302</v>
      </c>
      <c r="D149" s="164">
        <v>100</v>
      </c>
      <c r="E149" s="293" t="s">
        <v>704</v>
      </c>
      <c r="F149" s="293" t="s">
        <v>705</v>
      </c>
      <c r="G149" s="294" t="s">
        <v>706</v>
      </c>
      <c r="H149" s="295">
        <v>1</v>
      </c>
      <c r="I149" s="286">
        <v>35</v>
      </c>
      <c r="J149" s="153">
        <v>11301</v>
      </c>
      <c r="K149" s="153">
        <v>11301</v>
      </c>
      <c r="L149" s="287" t="s">
        <v>941</v>
      </c>
      <c r="M149" s="288" t="s">
        <v>970</v>
      </c>
      <c r="N149" s="153" t="s">
        <v>956</v>
      </c>
      <c r="O149" s="289">
        <v>35</v>
      </c>
      <c r="P149" s="288">
        <v>911</v>
      </c>
      <c r="Q149" s="153" t="s">
        <v>956</v>
      </c>
      <c r="R149" s="288"/>
      <c r="S149" s="290">
        <v>20251001</v>
      </c>
      <c r="T149" s="290">
        <v>20251231</v>
      </c>
      <c r="U149" s="291">
        <v>59482.44</v>
      </c>
      <c r="V149" s="296">
        <v>0</v>
      </c>
    </row>
    <row r="150" spans="2:22" ht="16.5" customHeight="1">
      <c r="B150" s="164" t="s">
        <v>273</v>
      </c>
      <c r="C150" s="218" t="s">
        <v>302</v>
      </c>
      <c r="D150" s="164">
        <v>100</v>
      </c>
      <c r="E150" s="293" t="s">
        <v>707</v>
      </c>
      <c r="F150" s="293" t="s">
        <v>708</v>
      </c>
      <c r="G150" s="294" t="s">
        <v>709</v>
      </c>
      <c r="H150" s="154">
        <v>1</v>
      </c>
      <c r="I150" s="286">
        <v>35</v>
      </c>
      <c r="J150" s="166">
        <v>11301</v>
      </c>
      <c r="K150" s="167">
        <v>11301</v>
      </c>
      <c r="L150" s="287" t="s">
        <v>941</v>
      </c>
      <c r="M150" s="288" t="s">
        <v>966</v>
      </c>
      <c r="N150" s="153" t="s">
        <v>956</v>
      </c>
      <c r="O150" s="289">
        <v>35</v>
      </c>
      <c r="P150" s="288">
        <v>893</v>
      </c>
      <c r="Q150" s="153" t="s">
        <v>956</v>
      </c>
      <c r="R150" s="288"/>
      <c r="S150" s="290">
        <v>20251001</v>
      </c>
      <c r="T150" s="290">
        <v>20251231</v>
      </c>
      <c r="U150" s="291">
        <v>55950.899999999994</v>
      </c>
      <c r="V150" s="292">
        <v>0</v>
      </c>
    </row>
    <row r="151" spans="2:22" ht="16.5" customHeight="1">
      <c r="B151" s="154" t="s">
        <v>273</v>
      </c>
      <c r="C151" s="186" t="s">
        <v>302</v>
      </c>
      <c r="D151" s="164">
        <v>100</v>
      </c>
      <c r="E151" s="293" t="s">
        <v>710</v>
      </c>
      <c r="F151" s="293" t="s">
        <v>711</v>
      </c>
      <c r="G151" s="294" t="s">
        <v>712</v>
      </c>
      <c r="H151" s="165">
        <v>1</v>
      </c>
      <c r="I151" s="286">
        <v>35</v>
      </c>
      <c r="J151" s="153">
        <v>11301</v>
      </c>
      <c r="K151" s="153">
        <v>11301</v>
      </c>
      <c r="L151" s="287" t="s">
        <v>941</v>
      </c>
      <c r="M151" s="288" t="s">
        <v>966</v>
      </c>
      <c r="N151" s="153" t="s">
        <v>956</v>
      </c>
      <c r="O151" s="289">
        <v>35</v>
      </c>
      <c r="P151" s="288">
        <v>955</v>
      </c>
      <c r="Q151" s="153" t="s">
        <v>956</v>
      </c>
      <c r="R151" s="288"/>
      <c r="S151" s="290">
        <v>20251001</v>
      </c>
      <c r="T151" s="290">
        <v>20251231</v>
      </c>
      <c r="U151" s="291">
        <v>56474.879999999997</v>
      </c>
      <c r="V151" s="292">
        <v>0</v>
      </c>
    </row>
    <row r="152" spans="2:22" ht="16.5" customHeight="1">
      <c r="B152" s="164" t="s">
        <v>273</v>
      </c>
      <c r="C152" s="218" t="s">
        <v>302</v>
      </c>
      <c r="D152" s="164">
        <v>100</v>
      </c>
      <c r="E152" s="293" t="s">
        <v>713</v>
      </c>
      <c r="F152" s="293" t="s">
        <v>714</v>
      </c>
      <c r="G152" s="294" t="s">
        <v>715</v>
      </c>
      <c r="H152" s="295">
        <v>1</v>
      </c>
      <c r="I152" s="286">
        <v>35</v>
      </c>
      <c r="J152" s="166">
        <v>11301</v>
      </c>
      <c r="K152" s="167">
        <v>11301</v>
      </c>
      <c r="L152" s="287" t="s">
        <v>941</v>
      </c>
      <c r="M152" s="288" t="s">
        <v>970</v>
      </c>
      <c r="N152" s="153" t="s">
        <v>318</v>
      </c>
      <c r="O152" s="289">
        <v>35</v>
      </c>
      <c r="P152" s="288">
        <v>942</v>
      </c>
      <c r="Q152" s="153" t="s">
        <v>318</v>
      </c>
      <c r="R152" s="288"/>
      <c r="S152" s="290">
        <v>20251001</v>
      </c>
      <c r="T152" s="290">
        <v>20251231</v>
      </c>
      <c r="U152" s="291">
        <v>57579.240000000005</v>
      </c>
      <c r="V152" s="296">
        <v>0</v>
      </c>
    </row>
    <row r="153" spans="2:22" ht="16.5" customHeight="1">
      <c r="B153" s="154" t="s">
        <v>273</v>
      </c>
      <c r="C153" s="186" t="s">
        <v>302</v>
      </c>
      <c r="D153" s="164">
        <v>100</v>
      </c>
      <c r="E153" s="293" t="s">
        <v>716</v>
      </c>
      <c r="F153" s="293" t="s">
        <v>717</v>
      </c>
      <c r="G153" s="294" t="s">
        <v>718</v>
      </c>
      <c r="H153" s="154">
        <v>1</v>
      </c>
      <c r="I153" s="286">
        <v>35</v>
      </c>
      <c r="J153" s="153">
        <v>11301</v>
      </c>
      <c r="K153" s="153">
        <v>11301</v>
      </c>
      <c r="L153" s="287" t="s">
        <v>941</v>
      </c>
      <c r="M153" s="288" t="s">
        <v>971</v>
      </c>
      <c r="N153" s="153" t="s">
        <v>318</v>
      </c>
      <c r="O153" s="289">
        <v>35</v>
      </c>
      <c r="P153" s="288">
        <v>1014</v>
      </c>
      <c r="Q153" s="153" t="s">
        <v>318</v>
      </c>
      <c r="R153" s="288"/>
      <c r="S153" s="290">
        <v>20251001</v>
      </c>
      <c r="T153" s="290">
        <v>20251231</v>
      </c>
      <c r="U153" s="291">
        <v>63312</v>
      </c>
      <c r="V153" s="292">
        <v>0</v>
      </c>
    </row>
    <row r="154" spans="2:22" ht="16.5" customHeight="1">
      <c r="B154" s="164" t="s">
        <v>273</v>
      </c>
      <c r="C154" s="218" t="s">
        <v>302</v>
      </c>
      <c r="D154" s="164">
        <v>100</v>
      </c>
      <c r="E154" s="293" t="s">
        <v>719</v>
      </c>
      <c r="F154" s="293" t="s">
        <v>720</v>
      </c>
      <c r="G154" s="294" t="s">
        <v>721</v>
      </c>
      <c r="H154" s="165">
        <v>1</v>
      </c>
      <c r="I154" s="286">
        <v>35</v>
      </c>
      <c r="J154" s="166">
        <v>11301</v>
      </c>
      <c r="K154" s="167">
        <v>11301</v>
      </c>
      <c r="L154" s="287" t="s">
        <v>941</v>
      </c>
      <c r="M154" s="288" t="s">
        <v>969</v>
      </c>
      <c r="N154" s="153" t="s">
        <v>318</v>
      </c>
      <c r="O154" s="289">
        <v>35</v>
      </c>
      <c r="P154" s="288">
        <v>930</v>
      </c>
      <c r="Q154" s="153" t="s">
        <v>318</v>
      </c>
      <c r="R154" s="288"/>
      <c r="S154" s="290">
        <v>20251001</v>
      </c>
      <c r="T154" s="290">
        <v>20251231</v>
      </c>
      <c r="U154" s="291">
        <v>63264.959999999999</v>
      </c>
      <c r="V154" s="292">
        <v>0</v>
      </c>
    </row>
    <row r="155" spans="2:22" ht="16.5" customHeight="1">
      <c r="B155" s="154" t="s">
        <v>273</v>
      </c>
      <c r="C155" s="186" t="s">
        <v>302</v>
      </c>
      <c r="D155" s="164">
        <v>100</v>
      </c>
      <c r="E155" s="293" t="s">
        <v>722</v>
      </c>
      <c r="F155" s="293" t="s">
        <v>723</v>
      </c>
      <c r="G155" s="294" t="s">
        <v>724</v>
      </c>
      <c r="H155" s="295">
        <v>1</v>
      </c>
      <c r="I155" s="286">
        <v>35</v>
      </c>
      <c r="J155" s="153">
        <v>11301</v>
      </c>
      <c r="K155" s="153">
        <v>11301</v>
      </c>
      <c r="L155" s="287" t="s">
        <v>941</v>
      </c>
      <c r="M155" s="288" t="s">
        <v>966</v>
      </c>
      <c r="N155" s="153" t="s">
        <v>318</v>
      </c>
      <c r="O155" s="289">
        <v>35</v>
      </c>
      <c r="P155" s="288">
        <v>940</v>
      </c>
      <c r="Q155" s="153" t="s">
        <v>318</v>
      </c>
      <c r="R155" s="288"/>
      <c r="S155" s="290">
        <v>20251001</v>
      </c>
      <c r="T155" s="290">
        <v>20251231</v>
      </c>
      <c r="U155" s="291">
        <v>63853.38</v>
      </c>
      <c r="V155" s="296">
        <v>0</v>
      </c>
    </row>
    <row r="156" spans="2:22" ht="16.5" customHeight="1">
      <c r="B156" s="164" t="s">
        <v>273</v>
      </c>
      <c r="C156" s="218" t="s">
        <v>302</v>
      </c>
      <c r="D156" s="164">
        <v>100</v>
      </c>
      <c r="E156" s="293" t="s">
        <v>725</v>
      </c>
      <c r="F156" s="293" t="s">
        <v>726</v>
      </c>
      <c r="G156" s="294" t="s">
        <v>727</v>
      </c>
      <c r="H156" s="154">
        <v>1</v>
      </c>
      <c r="I156" s="286">
        <v>35</v>
      </c>
      <c r="J156" s="166">
        <v>11301</v>
      </c>
      <c r="K156" s="167">
        <v>11301</v>
      </c>
      <c r="L156" s="287" t="s">
        <v>941</v>
      </c>
      <c r="M156" s="288" t="s">
        <v>967</v>
      </c>
      <c r="N156" s="153" t="s">
        <v>318</v>
      </c>
      <c r="O156" s="289">
        <v>35</v>
      </c>
      <c r="P156" s="288">
        <v>919</v>
      </c>
      <c r="Q156" s="153" t="s">
        <v>318</v>
      </c>
      <c r="R156" s="288"/>
      <c r="S156" s="290">
        <v>20251001</v>
      </c>
      <c r="T156" s="290">
        <v>20251231</v>
      </c>
      <c r="U156" s="291">
        <v>59539.5</v>
      </c>
      <c r="V156" s="292">
        <v>0</v>
      </c>
    </row>
    <row r="157" spans="2:22" ht="16.5" customHeight="1">
      <c r="B157" s="154" t="s">
        <v>273</v>
      </c>
      <c r="C157" s="186" t="s">
        <v>302</v>
      </c>
      <c r="D157" s="164">
        <v>100</v>
      </c>
      <c r="E157" s="293" t="s">
        <v>728</v>
      </c>
      <c r="F157" s="293" t="s">
        <v>729</v>
      </c>
      <c r="G157" s="294" t="s">
        <v>730</v>
      </c>
      <c r="H157" s="165">
        <v>1</v>
      </c>
      <c r="I157" s="286">
        <v>35</v>
      </c>
      <c r="J157" s="153">
        <v>11301</v>
      </c>
      <c r="K157" s="153">
        <v>11301</v>
      </c>
      <c r="L157" s="287" t="s">
        <v>941</v>
      </c>
      <c r="M157" s="288" t="s">
        <v>967</v>
      </c>
      <c r="N157" s="153" t="s">
        <v>318</v>
      </c>
      <c r="O157" s="289">
        <v>35</v>
      </c>
      <c r="P157" s="288">
        <v>959</v>
      </c>
      <c r="Q157" s="153" t="s">
        <v>318</v>
      </c>
      <c r="R157" s="288"/>
      <c r="S157" s="290">
        <v>20251001</v>
      </c>
      <c r="T157" s="290">
        <v>20251231</v>
      </c>
      <c r="U157" s="291">
        <v>63853.38</v>
      </c>
      <c r="V157" s="292">
        <v>0</v>
      </c>
    </row>
    <row r="158" spans="2:22" ht="16.5" customHeight="1">
      <c r="B158" s="164" t="s">
        <v>273</v>
      </c>
      <c r="C158" s="218" t="s">
        <v>302</v>
      </c>
      <c r="D158" s="164">
        <v>100</v>
      </c>
      <c r="E158" s="293" t="s">
        <v>731</v>
      </c>
      <c r="F158" s="293" t="s">
        <v>732</v>
      </c>
      <c r="G158" s="294" t="s">
        <v>733</v>
      </c>
      <c r="H158" s="295">
        <v>1</v>
      </c>
      <c r="I158" s="286">
        <v>35</v>
      </c>
      <c r="J158" s="166">
        <v>11301</v>
      </c>
      <c r="K158" s="167">
        <v>11301</v>
      </c>
      <c r="L158" s="287" t="s">
        <v>941</v>
      </c>
      <c r="M158" s="288" t="s">
        <v>970</v>
      </c>
      <c r="N158" s="153" t="s">
        <v>309</v>
      </c>
      <c r="O158" s="289">
        <v>35</v>
      </c>
      <c r="P158" s="288">
        <v>859</v>
      </c>
      <c r="Q158" s="153" t="s">
        <v>309</v>
      </c>
      <c r="R158" s="288"/>
      <c r="S158" s="290">
        <v>20251001</v>
      </c>
      <c r="T158" s="290">
        <v>20251231</v>
      </c>
      <c r="U158" s="291">
        <v>74136.12</v>
      </c>
      <c r="V158" s="296">
        <v>0</v>
      </c>
    </row>
    <row r="159" spans="2:22" ht="16.5" customHeight="1">
      <c r="B159" s="154" t="s">
        <v>273</v>
      </c>
      <c r="C159" s="186" t="s">
        <v>302</v>
      </c>
      <c r="D159" s="164">
        <v>100</v>
      </c>
      <c r="E159" s="293" t="s">
        <v>734</v>
      </c>
      <c r="F159" s="293" t="s">
        <v>735</v>
      </c>
      <c r="G159" s="294" t="s">
        <v>736</v>
      </c>
      <c r="H159" s="154">
        <v>1</v>
      </c>
      <c r="I159" s="286">
        <v>35</v>
      </c>
      <c r="J159" s="153">
        <v>11301</v>
      </c>
      <c r="K159" s="153">
        <v>11301</v>
      </c>
      <c r="L159" s="287" t="s">
        <v>941</v>
      </c>
      <c r="M159" s="288" t="s">
        <v>970</v>
      </c>
      <c r="N159" s="153" t="s">
        <v>309</v>
      </c>
      <c r="O159" s="289">
        <v>35</v>
      </c>
      <c r="P159" s="288">
        <v>952</v>
      </c>
      <c r="Q159" s="153" t="s">
        <v>309</v>
      </c>
      <c r="R159" s="288"/>
      <c r="S159" s="290">
        <v>20251001</v>
      </c>
      <c r="T159" s="290">
        <v>20251231</v>
      </c>
      <c r="U159" s="291">
        <v>75467.88</v>
      </c>
      <c r="V159" s="292">
        <v>0</v>
      </c>
    </row>
    <row r="160" spans="2:22" ht="16.5" customHeight="1">
      <c r="B160" s="164" t="s">
        <v>273</v>
      </c>
      <c r="C160" s="218" t="s">
        <v>302</v>
      </c>
      <c r="D160" s="164">
        <v>100</v>
      </c>
      <c r="E160" s="293" t="s">
        <v>737</v>
      </c>
      <c r="F160" s="293" t="s">
        <v>738</v>
      </c>
      <c r="G160" s="294" t="s">
        <v>739</v>
      </c>
      <c r="H160" s="165">
        <v>1</v>
      </c>
      <c r="I160" s="286">
        <v>35</v>
      </c>
      <c r="J160" s="166">
        <v>11301</v>
      </c>
      <c r="K160" s="167">
        <v>11301</v>
      </c>
      <c r="L160" s="287" t="s">
        <v>941</v>
      </c>
      <c r="M160" s="288" t="s">
        <v>970</v>
      </c>
      <c r="N160" s="153" t="s">
        <v>309</v>
      </c>
      <c r="O160" s="289">
        <v>35</v>
      </c>
      <c r="P160" s="288">
        <v>991</v>
      </c>
      <c r="Q160" s="153" t="s">
        <v>309</v>
      </c>
      <c r="R160" s="288"/>
      <c r="S160" s="290">
        <v>20251001</v>
      </c>
      <c r="T160" s="290">
        <v>20251231</v>
      </c>
      <c r="U160" s="291">
        <v>73204.740000000005</v>
      </c>
      <c r="V160" s="292">
        <v>0</v>
      </c>
    </row>
    <row r="161" spans="2:22" ht="16.5" customHeight="1">
      <c r="B161" s="154" t="s">
        <v>273</v>
      </c>
      <c r="C161" s="186" t="s">
        <v>302</v>
      </c>
      <c r="D161" s="164">
        <v>100</v>
      </c>
      <c r="E161" s="293" t="s">
        <v>740</v>
      </c>
      <c r="F161" s="293" t="s">
        <v>741</v>
      </c>
      <c r="G161" s="294" t="s">
        <v>742</v>
      </c>
      <c r="H161" s="295">
        <v>1</v>
      </c>
      <c r="I161" s="286">
        <v>35</v>
      </c>
      <c r="J161" s="153">
        <v>11301</v>
      </c>
      <c r="K161" s="153">
        <v>11301</v>
      </c>
      <c r="L161" s="287" t="s">
        <v>941</v>
      </c>
      <c r="M161" s="288" t="s">
        <v>970</v>
      </c>
      <c r="N161" s="153" t="s">
        <v>309</v>
      </c>
      <c r="O161" s="289">
        <v>35</v>
      </c>
      <c r="P161" s="288">
        <v>1022</v>
      </c>
      <c r="Q161" s="153" t="s">
        <v>309</v>
      </c>
      <c r="R161" s="288"/>
      <c r="S161" s="290">
        <v>20251001</v>
      </c>
      <c r="T161" s="290">
        <v>20251231</v>
      </c>
      <c r="U161" s="291">
        <v>76709.639999999985</v>
      </c>
      <c r="V161" s="296">
        <v>0</v>
      </c>
    </row>
    <row r="162" spans="2:22" ht="16.5" customHeight="1">
      <c r="B162" s="164" t="s">
        <v>273</v>
      </c>
      <c r="C162" s="218" t="s">
        <v>302</v>
      </c>
      <c r="D162" s="164">
        <v>100</v>
      </c>
      <c r="E162" s="293" t="s">
        <v>743</v>
      </c>
      <c r="F162" s="293" t="s">
        <v>744</v>
      </c>
      <c r="G162" s="294" t="s">
        <v>745</v>
      </c>
      <c r="H162" s="154">
        <v>1</v>
      </c>
      <c r="I162" s="286">
        <v>35</v>
      </c>
      <c r="J162" s="166">
        <v>11301</v>
      </c>
      <c r="K162" s="167">
        <v>11301</v>
      </c>
      <c r="L162" s="287" t="s">
        <v>941</v>
      </c>
      <c r="M162" s="288" t="s">
        <v>971</v>
      </c>
      <c r="N162" s="153" t="s">
        <v>309</v>
      </c>
      <c r="O162" s="289">
        <v>35</v>
      </c>
      <c r="P162" s="288">
        <v>828</v>
      </c>
      <c r="Q162" s="153" t="s">
        <v>309</v>
      </c>
      <c r="R162" s="288"/>
      <c r="S162" s="290">
        <v>20251001</v>
      </c>
      <c r="T162" s="290">
        <v>20251231</v>
      </c>
      <c r="U162" s="291">
        <v>72729</v>
      </c>
      <c r="V162" s="292">
        <v>0</v>
      </c>
    </row>
    <row r="163" spans="2:22" ht="16.5" customHeight="1">
      <c r="B163" s="154" t="s">
        <v>273</v>
      </c>
      <c r="C163" s="186" t="s">
        <v>302</v>
      </c>
      <c r="D163" s="164">
        <v>100</v>
      </c>
      <c r="E163" s="293" t="s">
        <v>746</v>
      </c>
      <c r="F163" s="293" t="s">
        <v>747</v>
      </c>
      <c r="G163" s="294" t="s">
        <v>748</v>
      </c>
      <c r="H163" s="165">
        <v>1</v>
      </c>
      <c r="I163" s="286">
        <v>35</v>
      </c>
      <c r="J163" s="153">
        <v>11301</v>
      </c>
      <c r="K163" s="153">
        <v>11301</v>
      </c>
      <c r="L163" s="287" t="s">
        <v>941</v>
      </c>
      <c r="M163" s="288" t="s">
        <v>971</v>
      </c>
      <c r="N163" s="153" t="s">
        <v>309</v>
      </c>
      <c r="O163" s="289">
        <v>35</v>
      </c>
      <c r="P163" s="288">
        <v>830</v>
      </c>
      <c r="Q163" s="153" t="s">
        <v>309</v>
      </c>
      <c r="R163" s="288"/>
      <c r="S163" s="290">
        <v>20251001</v>
      </c>
      <c r="T163" s="290">
        <v>20251231</v>
      </c>
      <c r="U163" s="291">
        <v>65343.599999999991</v>
      </c>
      <c r="V163" s="292">
        <v>0</v>
      </c>
    </row>
    <row r="164" spans="2:22" ht="16.5" customHeight="1">
      <c r="B164" s="164" t="s">
        <v>273</v>
      </c>
      <c r="C164" s="218" t="s">
        <v>302</v>
      </c>
      <c r="D164" s="164">
        <v>100</v>
      </c>
      <c r="E164" s="293" t="s">
        <v>749</v>
      </c>
      <c r="F164" s="293" t="s">
        <v>750</v>
      </c>
      <c r="G164" s="294" t="s">
        <v>751</v>
      </c>
      <c r="H164" s="295">
        <v>1</v>
      </c>
      <c r="I164" s="286">
        <v>35</v>
      </c>
      <c r="J164" s="166">
        <v>11301</v>
      </c>
      <c r="K164" s="167">
        <v>11301</v>
      </c>
      <c r="L164" s="287" t="s">
        <v>941</v>
      </c>
      <c r="M164" s="288" t="s">
        <v>971</v>
      </c>
      <c r="N164" s="153" t="s">
        <v>309</v>
      </c>
      <c r="O164" s="289">
        <v>35</v>
      </c>
      <c r="P164" s="288">
        <v>962</v>
      </c>
      <c r="Q164" s="153" t="s">
        <v>309</v>
      </c>
      <c r="R164" s="288"/>
      <c r="S164" s="290">
        <v>20251001</v>
      </c>
      <c r="T164" s="290">
        <v>20251231</v>
      </c>
      <c r="U164" s="291">
        <v>76399.200000000012</v>
      </c>
      <c r="V164" s="296">
        <v>0</v>
      </c>
    </row>
    <row r="165" spans="2:22" ht="16.5" customHeight="1">
      <c r="B165" s="154" t="s">
        <v>273</v>
      </c>
      <c r="C165" s="186" t="s">
        <v>302</v>
      </c>
      <c r="D165" s="164">
        <v>100</v>
      </c>
      <c r="E165" s="293" t="s">
        <v>752</v>
      </c>
      <c r="F165" s="293" t="s">
        <v>753</v>
      </c>
      <c r="G165" s="294" t="s">
        <v>754</v>
      </c>
      <c r="H165" s="154">
        <v>1</v>
      </c>
      <c r="I165" s="286">
        <v>35</v>
      </c>
      <c r="J165" s="153">
        <v>11301</v>
      </c>
      <c r="K165" s="153">
        <v>11301</v>
      </c>
      <c r="L165" s="287" t="s">
        <v>941</v>
      </c>
      <c r="M165" s="288" t="s">
        <v>971</v>
      </c>
      <c r="N165" s="153" t="s">
        <v>309</v>
      </c>
      <c r="O165" s="289">
        <v>35</v>
      </c>
      <c r="P165" s="288">
        <v>1005</v>
      </c>
      <c r="Q165" s="153" t="s">
        <v>309</v>
      </c>
      <c r="R165" s="288"/>
      <c r="S165" s="290">
        <v>20251001</v>
      </c>
      <c r="T165" s="290">
        <v>20251231</v>
      </c>
      <c r="U165" s="291">
        <v>74136.12</v>
      </c>
      <c r="V165" s="292">
        <v>0</v>
      </c>
    </row>
    <row r="166" spans="2:22" ht="16.5" customHeight="1">
      <c r="B166" s="164" t="s">
        <v>273</v>
      </c>
      <c r="C166" s="218" t="s">
        <v>302</v>
      </c>
      <c r="D166" s="164">
        <v>100</v>
      </c>
      <c r="E166" s="293" t="s">
        <v>755</v>
      </c>
      <c r="F166" s="293" t="s">
        <v>756</v>
      </c>
      <c r="G166" s="294" t="s">
        <v>757</v>
      </c>
      <c r="H166" s="165">
        <v>1</v>
      </c>
      <c r="I166" s="286">
        <v>35</v>
      </c>
      <c r="J166" s="166">
        <v>11301</v>
      </c>
      <c r="K166" s="167">
        <v>11301</v>
      </c>
      <c r="L166" s="287" t="s">
        <v>941</v>
      </c>
      <c r="M166" s="288" t="s">
        <v>971</v>
      </c>
      <c r="N166" s="153" t="s">
        <v>309</v>
      </c>
      <c r="O166" s="289">
        <v>35</v>
      </c>
      <c r="P166" s="288">
        <v>1007</v>
      </c>
      <c r="Q166" s="153" t="s">
        <v>309</v>
      </c>
      <c r="R166" s="288"/>
      <c r="S166" s="290">
        <v>20251001</v>
      </c>
      <c r="T166" s="290">
        <v>20251231</v>
      </c>
      <c r="U166" s="291">
        <v>73825.679999999993</v>
      </c>
      <c r="V166" s="292">
        <v>0</v>
      </c>
    </row>
    <row r="167" spans="2:22" ht="16.5" customHeight="1">
      <c r="B167" s="154" t="s">
        <v>273</v>
      </c>
      <c r="C167" s="186" t="s">
        <v>302</v>
      </c>
      <c r="D167" s="164">
        <v>100</v>
      </c>
      <c r="E167" s="293" t="s">
        <v>758</v>
      </c>
      <c r="F167" s="293" t="s">
        <v>759</v>
      </c>
      <c r="G167" s="294" t="s">
        <v>760</v>
      </c>
      <c r="H167" s="295">
        <v>1</v>
      </c>
      <c r="I167" s="286">
        <v>35</v>
      </c>
      <c r="J167" s="153">
        <v>11301</v>
      </c>
      <c r="K167" s="153">
        <v>11301</v>
      </c>
      <c r="L167" s="287" t="s">
        <v>941</v>
      </c>
      <c r="M167" s="288" t="s">
        <v>971</v>
      </c>
      <c r="N167" s="153" t="s">
        <v>309</v>
      </c>
      <c r="O167" s="289">
        <v>35</v>
      </c>
      <c r="P167" s="288">
        <v>932</v>
      </c>
      <c r="Q167" s="153" t="s">
        <v>309</v>
      </c>
      <c r="R167" s="288"/>
      <c r="S167" s="290">
        <v>20251001</v>
      </c>
      <c r="T167" s="290">
        <v>20251231</v>
      </c>
      <c r="U167" s="291">
        <v>61213.320000000007</v>
      </c>
      <c r="V167" s="296">
        <v>0</v>
      </c>
    </row>
    <row r="168" spans="2:22" ht="16.5" customHeight="1">
      <c r="B168" s="164" t="s">
        <v>273</v>
      </c>
      <c r="C168" s="218" t="s">
        <v>302</v>
      </c>
      <c r="D168" s="164">
        <v>100</v>
      </c>
      <c r="E168" s="293" t="s">
        <v>761</v>
      </c>
      <c r="F168" s="293" t="s">
        <v>762</v>
      </c>
      <c r="G168" s="294" t="s">
        <v>763</v>
      </c>
      <c r="H168" s="154">
        <v>1</v>
      </c>
      <c r="I168" s="286">
        <v>35</v>
      </c>
      <c r="J168" s="166">
        <v>11301</v>
      </c>
      <c r="K168" s="167">
        <v>11301</v>
      </c>
      <c r="L168" s="287" t="s">
        <v>941</v>
      </c>
      <c r="M168" s="288" t="s">
        <v>971</v>
      </c>
      <c r="N168" s="153" t="s">
        <v>309</v>
      </c>
      <c r="O168" s="289">
        <v>35</v>
      </c>
      <c r="P168" s="288">
        <v>829</v>
      </c>
      <c r="Q168" s="153" t="s">
        <v>309</v>
      </c>
      <c r="R168" s="288"/>
      <c r="S168" s="290">
        <v>20251001</v>
      </c>
      <c r="T168" s="290">
        <v>20251231</v>
      </c>
      <c r="U168" s="291">
        <v>60592.44</v>
      </c>
      <c r="V168" s="292">
        <v>0</v>
      </c>
    </row>
    <row r="169" spans="2:22" ht="16.5" customHeight="1">
      <c r="B169" s="154" t="s">
        <v>273</v>
      </c>
      <c r="C169" s="186" t="s">
        <v>302</v>
      </c>
      <c r="D169" s="164">
        <v>100</v>
      </c>
      <c r="E169" s="293" t="s">
        <v>764</v>
      </c>
      <c r="F169" s="293" t="s">
        <v>765</v>
      </c>
      <c r="G169" s="294" t="s">
        <v>766</v>
      </c>
      <c r="H169" s="165">
        <v>1</v>
      </c>
      <c r="I169" s="286">
        <v>35</v>
      </c>
      <c r="J169" s="153">
        <v>11301</v>
      </c>
      <c r="K169" s="153">
        <v>11301</v>
      </c>
      <c r="L169" s="287" t="s">
        <v>941</v>
      </c>
      <c r="M169" s="288" t="s">
        <v>972</v>
      </c>
      <c r="N169" s="153" t="s">
        <v>309</v>
      </c>
      <c r="O169" s="289">
        <v>35</v>
      </c>
      <c r="P169" s="288">
        <v>922</v>
      </c>
      <c r="Q169" s="153" t="s">
        <v>309</v>
      </c>
      <c r="R169" s="288"/>
      <c r="S169" s="290">
        <v>20251001</v>
      </c>
      <c r="T169" s="290">
        <v>20251231</v>
      </c>
      <c r="U169" s="291">
        <v>20749.88</v>
      </c>
      <c r="V169" s="292">
        <v>0</v>
      </c>
    </row>
    <row r="170" spans="2:22" ht="16.5" customHeight="1">
      <c r="B170" s="164" t="s">
        <v>273</v>
      </c>
      <c r="C170" s="218" t="s">
        <v>302</v>
      </c>
      <c r="D170" s="164">
        <v>100</v>
      </c>
      <c r="E170" s="293" t="s">
        <v>767</v>
      </c>
      <c r="F170" s="293" t="s">
        <v>768</v>
      </c>
      <c r="G170" s="294" t="s">
        <v>769</v>
      </c>
      <c r="H170" s="295">
        <v>1</v>
      </c>
      <c r="I170" s="286">
        <v>35</v>
      </c>
      <c r="J170" s="166">
        <v>11301</v>
      </c>
      <c r="K170" s="167">
        <v>11301</v>
      </c>
      <c r="L170" s="287" t="s">
        <v>941</v>
      </c>
      <c r="M170" s="288" t="s">
        <v>972</v>
      </c>
      <c r="N170" s="153" t="s">
        <v>309</v>
      </c>
      <c r="O170" s="289">
        <v>35</v>
      </c>
      <c r="P170" s="288">
        <v>870</v>
      </c>
      <c r="Q170" s="153" t="s">
        <v>309</v>
      </c>
      <c r="R170" s="288"/>
      <c r="S170" s="290">
        <v>20251001</v>
      </c>
      <c r="T170" s="290">
        <v>20251231</v>
      </c>
      <c r="U170" s="291">
        <v>60592.44</v>
      </c>
      <c r="V170" s="296">
        <v>0</v>
      </c>
    </row>
    <row r="171" spans="2:22" ht="16.5" customHeight="1">
      <c r="B171" s="154" t="s">
        <v>273</v>
      </c>
      <c r="C171" s="186" t="s">
        <v>302</v>
      </c>
      <c r="D171" s="164">
        <v>100</v>
      </c>
      <c r="E171" s="293" t="s">
        <v>770</v>
      </c>
      <c r="F171" s="293" t="s">
        <v>771</v>
      </c>
      <c r="G171" s="294" t="s">
        <v>772</v>
      </c>
      <c r="H171" s="154">
        <v>1</v>
      </c>
      <c r="I171" s="286">
        <v>35</v>
      </c>
      <c r="J171" s="153">
        <v>11301</v>
      </c>
      <c r="K171" s="153">
        <v>11301</v>
      </c>
      <c r="L171" s="287" t="s">
        <v>941</v>
      </c>
      <c r="M171" s="288" t="s">
        <v>969</v>
      </c>
      <c r="N171" s="153" t="s">
        <v>309</v>
      </c>
      <c r="O171" s="289">
        <v>35</v>
      </c>
      <c r="P171" s="288">
        <v>846</v>
      </c>
      <c r="Q171" s="153" t="s">
        <v>309</v>
      </c>
      <c r="R171" s="288"/>
      <c r="S171" s="290">
        <v>20251001</v>
      </c>
      <c r="T171" s="290">
        <v>20251231</v>
      </c>
      <c r="U171" s="291">
        <v>74536.56</v>
      </c>
      <c r="V171" s="292">
        <v>0</v>
      </c>
    </row>
    <row r="172" spans="2:22" ht="16.5" customHeight="1">
      <c r="B172" s="164" t="s">
        <v>273</v>
      </c>
      <c r="C172" s="218" t="s">
        <v>302</v>
      </c>
      <c r="D172" s="164">
        <v>100</v>
      </c>
      <c r="E172" s="293" t="s">
        <v>773</v>
      </c>
      <c r="F172" s="293" t="s">
        <v>774</v>
      </c>
      <c r="G172" s="294" t="s">
        <v>775</v>
      </c>
      <c r="H172" s="165">
        <v>1</v>
      </c>
      <c r="I172" s="286">
        <v>35</v>
      </c>
      <c r="J172" s="166">
        <v>11301</v>
      </c>
      <c r="K172" s="167">
        <v>11301</v>
      </c>
      <c r="L172" s="287" t="s">
        <v>941</v>
      </c>
      <c r="M172" s="288" t="s">
        <v>969</v>
      </c>
      <c r="N172" s="153" t="s">
        <v>309</v>
      </c>
      <c r="O172" s="289">
        <v>35</v>
      </c>
      <c r="P172" s="288">
        <v>1002</v>
      </c>
      <c r="Q172" s="153" t="s">
        <v>309</v>
      </c>
      <c r="R172" s="288"/>
      <c r="S172" s="290">
        <v>20251001</v>
      </c>
      <c r="T172" s="290">
        <v>20251231</v>
      </c>
      <c r="U172" s="291">
        <v>72729</v>
      </c>
      <c r="V172" s="292">
        <v>0</v>
      </c>
    </row>
    <row r="173" spans="2:22" ht="16.5" customHeight="1">
      <c r="B173" s="154" t="s">
        <v>273</v>
      </c>
      <c r="C173" s="186" t="s">
        <v>302</v>
      </c>
      <c r="D173" s="164">
        <v>100</v>
      </c>
      <c r="E173" s="293" t="s">
        <v>776</v>
      </c>
      <c r="F173" s="293" t="s">
        <v>777</v>
      </c>
      <c r="G173" s="294" t="s">
        <v>778</v>
      </c>
      <c r="H173" s="295">
        <v>1</v>
      </c>
      <c r="I173" s="286">
        <v>35</v>
      </c>
      <c r="J173" s="153">
        <v>11301</v>
      </c>
      <c r="K173" s="153">
        <v>11301</v>
      </c>
      <c r="L173" s="287" t="s">
        <v>941</v>
      </c>
      <c r="M173" s="288" t="s">
        <v>966</v>
      </c>
      <c r="N173" s="153" t="s">
        <v>309</v>
      </c>
      <c r="O173" s="289">
        <v>35</v>
      </c>
      <c r="P173" s="288">
        <v>826</v>
      </c>
      <c r="Q173" s="153" t="s">
        <v>309</v>
      </c>
      <c r="R173" s="288"/>
      <c r="S173" s="290">
        <v>20251001</v>
      </c>
      <c r="T173" s="290">
        <v>20251231</v>
      </c>
      <c r="U173" s="291">
        <v>71547.540000000008</v>
      </c>
      <c r="V173" s="296">
        <v>0</v>
      </c>
    </row>
    <row r="174" spans="2:22" ht="16.5" customHeight="1">
      <c r="B174" s="164" t="s">
        <v>273</v>
      </c>
      <c r="C174" s="218" t="s">
        <v>302</v>
      </c>
      <c r="D174" s="164">
        <v>100</v>
      </c>
      <c r="E174" s="293" t="s">
        <v>779</v>
      </c>
      <c r="F174" s="293" t="s">
        <v>780</v>
      </c>
      <c r="G174" s="294" t="s">
        <v>781</v>
      </c>
      <c r="H174" s="154">
        <v>1</v>
      </c>
      <c r="I174" s="286">
        <v>35</v>
      </c>
      <c r="J174" s="166">
        <v>11301</v>
      </c>
      <c r="K174" s="167">
        <v>11301</v>
      </c>
      <c r="L174" s="287" t="s">
        <v>941</v>
      </c>
      <c r="M174" s="288" t="s">
        <v>966</v>
      </c>
      <c r="N174" s="153" t="s">
        <v>309</v>
      </c>
      <c r="O174" s="289">
        <v>35</v>
      </c>
      <c r="P174" s="288">
        <v>863</v>
      </c>
      <c r="Q174" s="153" t="s">
        <v>309</v>
      </c>
      <c r="R174" s="288"/>
      <c r="S174" s="290">
        <v>20251001</v>
      </c>
      <c r="T174" s="290">
        <v>20251231</v>
      </c>
      <c r="U174" s="291">
        <v>69534.599999999991</v>
      </c>
      <c r="V174" s="292">
        <v>0</v>
      </c>
    </row>
    <row r="175" spans="2:22" ht="16.5" customHeight="1">
      <c r="B175" s="154" t="s">
        <v>273</v>
      </c>
      <c r="C175" s="186" t="s">
        <v>302</v>
      </c>
      <c r="D175" s="164">
        <v>100</v>
      </c>
      <c r="E175" s="293" t="s">
        <v>782</v>
      </c>
      <c r="F175" s="293" t="s">
        <v>783</v>
      </c>
      <c r="G175" s="294" t="s">
        <v>784</v>
      </c>
      <c r="H175" s="165">
        <v>1</v>
      </c>
      <c r="I175" s="286">
        <v>35</v>
      </c>
      <c r="J175" s="153">
        <v>11301</v>
      </c>
      <c r="K175" s="153">
        <v>11301</v>
      </c>
      <c r="L175" s="287" t="s">
        <v>941</v>
      </c>
      <c r="M175" s="288" t="s">
        <v>966</v>
      </c>
      <c r="N175" s="153" t="s">
        <v>309</v>
      </c>
      <c r="O175" s="289">
        <v>35</v>
      </c>
      <c r="P175" s="288">
        <v>899</v>
      </c>
      <c r="Q175" s="153" t="s">
        <v>309</v>
      </c>
      <c r="R175" s="288"/>
      <c r="S175" s="290">
        <v>20251001</v>
      </c>
      <c r="T175" s="290">
        <v>20251231</v>
      </c>
      <c r="U175" s="291">
        <v>73825.679999999993</v>
      </c>
      <c r="V175" s="292">
        <v>0</v>
      </c>
    </row>
    <row r="176" spans="2:22" ht="16.5" customHeight="1">
      <c r="B176" s="164" t="s">
        <v>273</v>
      </c>
      <c r="C176" s="218" t="s">
        <v>302</v>
      </c>
      <c r="D176" s="164">
        <v>100</v>
      </c>
      <c r="E176" s="293" t="s">
        <v>785</v>
      </c>
      <c r="F176" s="293" t="s">
        <v>786</v>
      </c>
      <c r="G176" s="294" t="s">
        <v>787</v>
      </c>
      <c r="H176" s="295">
        <v>1</v>
      </c>
      <c r="I176" s="286">
        <v>35</v>
      </c>
      <c r="J176" s="166">
        <v>11301</v>
      </c>
      <c r="K176" s="167">
        <v>11301</v>
      </c>
      <c r="L176" s="287" t="s">
        <v>941</v>
      </c>
      <c r="M176" s="288" t="s">
        <v>966</v>
      </c>
      <c r="N176" s="153" t="s">
        <v>309</v>
      </c>
      <c r="O176" s="289">
        <v>35</v>
      </c>
      <c r="P176" s="288">
        <v>926</v>
      </c>
      <c r="Q176" s="153" t="s">
        <v>309</v>
      </c>
      <c r="R176" s="288"/>
      <c r="S176" s="290">
        <v>20251001</v>
      </c>
      <c r="T176" s="290">
        <v>20251231</v>
      </c>
      <c r="U176" s="291">
        <v>76709.639999999985</v>
      </c>
      <c r="V176" s="296">
        <v>0</v>
      </c>
    </row>
    <row r="177" spans="2:22" ht="16.5" customHeight="1">
      <c r="B177" s="154" t="s">
        <v>273</v>
      </c>
      <c r="C177" s="186" t="s">
        <v>302</v>
      </c>
      <c r="D177" s="164">
        <v>100</v>
      </c>
      <c r="E177" s="293" t="s">
        <v>788</v>
      </c>
      <c r="F177" s="293" t="s">
        <v>789</v>
      </c>
      <c r="G177" s="294" t="s">
        <v>790</v>
      </c>
      <c r="H177" s="154">
        <v>1</v>
      </c>
      <c r="I177" s="286">
        <v>35</v>
      </c>
      <c r="J177" s="153">
        <v>11301</v>
      </c>
      <c r="K177" s="153">
        <v>11301</v>
      </c>
      <c r="L177" s="287" t="s">
        <v>941</v>
      </c>
      <c r="M177" s="288" t="s">
        <v>966</v>
      </c>
      <c r="N177" s="153" t="s">
        <v>309</v>
      </c>
      <c r="O177" s="289">
        <v>35</v>
      </c>
      <c r="P177" s="288">
        <v>935</v>
      </c>
      <c r="Q177" s="153" t="s">
        <v>309</v>
      </c>
      <c r="R177" s="288"/>
      <c r="S177" s="290">
        <v>20251001</v>
      </c>
      <c r="T177" s="290">
        <v>20251231</v>
      </c>
      <c r="U177" s="291">
        <v>74136.12</v>
      </c>
      <c r="V177" s="292">
        <v>0</v>
      </c>
    </row>
    <row r="178" spans="2:22" ht="16.5" customHeight="1">
      <c r="B178" s="164" t="s">
        <v>273</v>
      </c>
      <c r="C178" s="218" t="s">
        <v>302</v>
      </c>
      <c r="D178" s="164">
        <v>100</v>
      </c>
      <c r="E178" s="293" t="s">
        <v>791</v>
      </c>
      <c r="F178" s="293" t="s">
        <v>792</v>
      </c>
      <c r="G178" s="294" t="s">
        <v>793</v>
      </c>
      <c r="H178" s="165">
        <v>1</v>
      </c>
      <c r="I178" s="286">
        <v>35</v>
      </c>
      <c r="J178" s="166">
        <v>11301</v>
      </c>
      <c r="K178" s="167">
        <v>11301</v>
      </c>
      <c r="L178" s="287" t="s">
        <v>941</v>
      </c>
      <c r="M178" s="288" t="s">
        <v>967</v>
      </c>
      <c r="N178" s="153" t="s">
        <v>309</v>
      </c>
      <c r="O178" s="289">
        <v>35</v>
      </c>
      <c r="P178" s="288">
        <v>949</v>
      </c>
      <c r="Q178" s="153" t="s">
        <v>309</v>
      </c>
      <c r="R178" s="288"/>
      <c r="S178" s="290">
        <v>20251001</v>
      </c>
      <c r="T178" s="290">
        <v>20251231</v>
      </c>
      <c r="U178" s="291">
        <v>71547.540000000008</v>
      </c>
      <c r="V178" s="292">
        <v>0</v>
      </c>
    </row>
    <row r="179" spans="2:22" ht="16.5" customHeight="1">
      <c r="B179" s="154" t="s">
        <v>273</v>
      </c>
      <c r="C179" s="186" t="s">
        <v>302</v>
      </c>
      <c r="D179" s="164">
        <v>100</v>
      </c>
      <c r="E179" s="293" t="s">
        <v>794</v>
      </c>
      <c r="F179" s="293" t="s">
        <v>795</v>
      </c>
      <c r="G179" s="294" t="s">
        <v>796</v>
      </c>
      <c r="H179" s="295">
        <v>1</v>
      </c>
      <c r="I179" s="286">
        <v>35</v>
      </c>
      <c r="J179" s="153">
        <v>11301</v>
      </c>
      <c r="K179" s="153">
        <v>11301</v>
      </c>
      <c r="L179" s="287" t="s">
        <v>941</v>
      </c>
      <c r="M179" s="288" t="s">
        <v>967</v>
      </c>
      <c r="N179" s="153" t="s">
        <v>309</v>
      </c>
      <c r="O179" s="289">
        <v>35</v>
      </c>
      <c r="P179" s="288">
        <v>937</v>
      </c>
      <c r="Q179" s="153" t="s">
        <v>309</v>
      </c>
      <c r="R179" s="288"/>
      <c r="S179" s="290">
        <v>20251001</v>
      </c>
      <c r="T179" s="290">
        <v>20251231</v>
      </c>
      <c r="U179" s="291">
        <v>74536.56</v>
      </c>
      <c r="V179" s="296">
        <v>0</v>
      </c>
    </row>
    <row r="180" spans="2:22" ht="16.5" customHeight="1">
      <c r="B180" s="164" t="s">
        <v>273</v>
      </c>
      <c r="C180" s="218" t="s">
        <v>302</v>
      </c>
      <c r="D180" s="164">
        <v>100</v>
      </c>
      <c r="E180" s="293" t="s">
        <v>797</v>
      </c>
      <c r="F180" s="293" t="s">
        <v>798</v>
      </c>
      <c r="G180" s="294" t="s">
        <v>799</v>
      </c>
      <c r="H180" s="154">
        <v>1</v>
      </c>
      <c r="I180" s="286">
        <v>35</v>
      </c>
      <c r="J180" s="166">
        <v>11301</v>
      </c>
      <c r="K180" s="167">
        <v>11301</v>
      </c>
      <c r="L180" s="287" t="s">
        <v>941</v>
      </c>
      <c r="M180" s="288" t="s">
        <v>967</v>
      </c>
      <c r="N180" s="153" t="s">
        <v>309</v>
      </c>
      <c r="O180" s="289">
        <v>35</v>
      </c>
      <c r="P180" s="288">
        <v>982</v>
      </c>
      <c r="Q180" s="153" t="s">
        <v>309</v>
      </c>
      <c r="R180" s="288"/>
      <c r="S180" s="290">
        <v>20251001</v>
      </c>
      <c r="T180" s="290">
        <v>20251231</v>
      </c>
      <c r="U180" s="291">
        <v>75467.88</v>
      </c>
      <c r="V180" s="292">
        <v>0</v>
      </c>
    </row>
    <row r="181" spans="2:22" ht="16.5" customHeight="1">
      <c r="B181" s="154" t="s">
        <v>273</v>
      </c>
      <c r="C181" s="186" t="s">
        <v>302</v>
      </c>
      <c r="D181" s="164">
        <v>100</v>
      </c>
      <c r="E181" s="293" t="s">
        <v>800</v>
      </c>
      <c r="F181" s="293" t="s">
        <v>801</v>
      </c>
      <c r="G181" s="294" t="s">
        <v>802</v>
      </c>
      <c r="H181" s="165">
        <v>1</v>
      </c>
      <c r="I181" s="286">
        <v>35</v>
      </c>
      <c r="J181" s="153">
        <v>11301</v>
      </c>
      <c r="K181" s="153">
        <v>11301</v>
      </c>
      <c r="L181" s="287" t="s">
        <v>941</v>
      </c>
      <c r="M181" s="288" t="s">
        <v>968</v>
      </c>
      <c r="N181" s="153" t="s">
        <v>309</v>
      </c>
      <c r="O181" s="289">
        <v>35</v>
      </c>
      <c r="P181" s="288">
        <v>831</v>
      </c>
      <c r="Q181" s="153" t="s">
        <v>309</v>
      </c>
      <c r="R181" s="288"/>
      <c r="S181" s="290">
        <v>20251001</v>
      </c>
      <c r="T181" s="290">
        <v>20251231</v>
      </c>
      <c r="U181" s="291">
        <v>73204.740000000005</v>
      </c>
      <c r="V181" s="292">
        <v>0</v>
      </c>
    </row>
    <row r="182" spans="2:22" ht="16.5" customHeight="1">
      <c r="B182" s="164" t="s">
        <v>273</v>
      </c>
      <c r="C182" s="218" t="s">
        <v>302</v>
      </c>
      <c r="D182" s="164">
        <v>100</v>
      </c>
      <c r="E182" s="293" t="s">
        <v>803</v>
      </c>
      <c r="F182" s="293" t="s">
        <v>804</v>
      </c>
      <c r="G182" s="294" t="s">
        <v>805</v>
      </c>
      <c r="H182" s="295">
        <v>1</v>
      </c>
      <c r="I182" s="286">
        <v>35</v>
      </c>
      <c r="J182" s="166">
        <v>11301</v>
      </c>
      <c r="K182" s="167">
        <v>11301</v>
      </c>
      <c r="L182" s="287" t="s">
        <v>941</v>
      </c>
      <c r="M182" s="288" t="s">
        <v>968</v>
      </c>
      <c r="N182" s="153" t="s">
        <v>309</v>
      </c>
      <c r="O182" s="289">
        <v>35</v>
      </c>
      <c r="P182" s="288">
        <v>864</v>
      </c>
      <c r="Q182" s="153" t="s">
        <v>309</v>
      </c>
      <c r="R182" s="288"/>
      <c r="S182" s="290">
        <v>20251001</v>
      </c>
      <c r="T182" s="290">
        <v>20251231</v>
      </c>
      <c r="U182" s="291">
        <v>75157.440000000002</v>
      </c>
      <c r="V182" s="296">
        <v>0</v>
      </c>
    </row>
    <row r="183" spans="2:22" ht="16.5" customHeight="1">
      <c r="B183" s="154" t="s">
        <v>273</v>
      </c>
      <c r="C183" s="186" t="s">
        <v>302</v>
      </c>
      <c r="D183" s="164">
        <v>100</v>
      </c>
      <c r="E183" s="293" t="s">
        <v>806</v>
      </c>
      <c r="F183" s="293" t="s">
        <v>807</v>
      </c>
      <c r="G183" s="294" t="s">
        <v>808</v>
      </c>
      <c r="H183" s="154">
        <v>1</v>
      </c>
      <c r="I183" s="286">
        <v>35</v>
      </c>
      <c r="J183" s="153">
        <v>11301</v>
      </c>
      <c r="K183" s="153">
        <v>11301</v>
      </c>
      <c r="L183" s="287" t="s">
        <v>941</v>
      </c>
      <c r="M183" s="288" t="s">
        <v>968</v>
      </c>
      <c r="N183" s="153" t="s">
        <v>309</v>
      </c>
      <c r="O183" s="289">
        <v>35</v>
      </c>
      <c r="P183" s="288">
        <v>878</v>
      </c>
      <c r="Q183" s="153" t="s">
        <v>309</v>
      </c>
      <c r="R183" s="288"/>
      <c r="S183" s="290">
        <v>20251001</v>
      </c>
      <c r="T183" s="290">
        <v>20251231</v>
      </c>
      <c r="U183" s="291">
        <v>76709.639999999985</v>
      </c>
      <c r="V183" s="292">
        <v>0</v>
      </c>
    </row>
    <row r="184" spans="2:22" ht="16.5" customHeight="1">
      <c r="B184" s="164" t="s">
        <v>273</v>
      </c>
      <c r="C184" s="218" t="s">
        <v>302</v>
      </c>
      <c r="D184" s="164">
        <v>100</v>
      </c>
      <c r="E184" s="293" t="s">
        <v>809</v>
      </c>
      <c r="F184" s="293" t="s">
        <v>810</v>
      </c>
      <c r="G184" s="294" t="s">
        <v>811</v>
      </c>
      <c r="H184" s="165">
        <v>1</v>
      </c>
      <c r="I184" s="286">
        <v>35</v>
      </c>
      <c r="J184" s="166">
        <v>11301</v>
      </c>
      <c r="K184" s="167">
        <v>11301</v>
      </c>
      <c r="L184" s="287" t="s">
        <v>941</v>
      </c>
      <c r="M184" s="288" t="s">
        <v>968</v>
      </c>
      <c r="N184" s="153" t="s">
        <v>309</v>
      </c>
      <c r="O184" s="289">
        <v>35</v>
      </c>
      <c r="P184" s="288">
        <v>925</v>
      </c>
      <c r="Q184" s="153" t="s">
        <v>309</v>
      </c>
      <c r="R184" s="288"/>
      <c r="S184" s="290">
        <v>20251001</v>
      </c>
      <c r="T184" s="290">
        <v>20251231</v>
      </c>
      <c r="U184" s="291">
        <v>72894.299999999988</v>
      </c>
      <c r="V184" s="292">
        <v>0</v>
      </c>
    </row>
    <row r="185" spans="2:22" ht="16.5" customHeight="1">
      <c r="B185" s="154" t="s">
        <v>273</v>
      </c>
      <c r="C185" s="186" t="s">
        <v>302</v>
      </c>
      <c r="D185" s="164">
        <v>100</v>
      </c>
      <c r="E185" s="293" t="s">
        <v>812</v>
      </c>
      <c r="F185" s="293" t="s">
        <v>813</v>
      </c>
      <c r="G185" s="294" t="s">
        <v>814</v>
      </c>
      <c r="H185" s="295">
        <v>1</v>
      </c>
      <c r="I185" s="286">
        <v>35</v>
      </c>
      <c r="J185" s="153">
        <v>11301</v>
      </c>
      <c r="K185" s="153">
        <v>11301</v>
      </c>
      <c r="L185" s="287" t="s">
        <v>941</v>
      </c>
      <c r="M185" s="288" t="s">
        <v>968</v>
      </c>
      <c r="N185" s="153" t="s">
        <v>309</v>
      </c>
      <c r="O185" s="289">
        <v>35</v>
      </c>
      <c r="P185" s="288">
        <v>892</v>
      </c>
      <c r="Q185" s="153" t="s">
        <v>309</v>
      </c>
      <c r="R185" s="288"/>
      <c r="S185" s="290">
        <v>20251001</v>
      </c>
      <c r="T185" s="290">
        <v>20251231</v>
      </c>
      <c r="U185" s="291">
        <v>66440.58</v>
      </c>
      <c r="V185" s="296">
        <v>0</v>
      </c>
    </row>
    <row r="186" spans="2:22" ht="16.5" customHeight="1">
      <c r="B186" s="164" t="s">
        <v>273</v>
      </c>
      <c r="C186" s="218" t="s">
        <v>302</v>
      </c>
      <c r="D186" s="164">
        <v>100</v>
      </c>
      <c r="E186" s="293" t="s">
        <v>815</v>
      </c>
      <c r="F186" s="293" t="s">
        <v>816</v>
      </c>
      <c r="G186" s="294" t="s">
        <v>817</v>
      </c>
      <c r="H186" s="154">
        <v>1</v>
      </c>
      <c r="I186" s="286">
        <v>35</v>
      </c>
      <c r="J186" s="166">
        <v>11301</v>
      </c>
      <c r="K186" s="167">
        <v>11301</v>
      </c>
      <c r="L186" s="287" t="s">
        <v>941</v>
      </c>
      <c r="M186" s="288" t="s">
        <v>968</v>
      </c>
      <c r="N186" s="153" t="s">
        <v>309</v>
      </c>
      <c r="O186" s="289">
        <v>35</v>
      </c>
      <c r="P186" s="288">
        <v>980</v>
      </c>
      <c r="Q186" s="153" t="s">
        <v>309</v>
      </c>
      <c r="R186" s="288"/>
      <c r="S186" s="290">
        <v>20251001</v>
      </c>
      <c r="T186" s="290">
        <v>20251231</v>
      </c>
      <c r="U186" s="291">
        <v>73204.740000000005</v>
      </c>
      <c r="V186" s="292">
        <v>0</v>
      </c>
    </row>
    <row r="187" spans="2:22" ht="16.5" customHeight="1">
      <c r="B187" s="154" t="s">
        <v>273</v>
      </c>
      <c r="C187" s="186" t="s">
        <v>302</v>
      </c>
      <c r="D187" s="164">
        <v>100</v>
      </c>
      <c r="E187" s="293" t="s">
        <v>818</v>
      </c>
      <c r="F187" s="293" t="s">
        <v>819</v>
      </c>
      <c r="G187" s="294" t="s">
        <v>820</v>
      </c>
      <c r="H187" s="165">
        <v>1</v>
      </c>
      <c r="I187" s="286">
        <v>35</v>
      </c>
      <c r="J187" s="153">
        <v>11301</v>
      </c>
      <c r="K187" s="153">
        <v>11301</v>
      </c>
      <c r="L187" s="287" t="s">
        <v>941</v>
      </c>
      <c r="M187" s="288" t="s">
        <v>968</v>
      </c>
      <c r="N187" s="153" t="s">
        <v>309</v>
      </c>
      <c r="O187" s="289">
        <v>35</v>
      </c>
      <c r="P187" s="288">
        <v>993</v>
      </c>
      <c r="Q187" s="153" t="s">
        <v>309</v>
      </c>
      <c r="R187" s="288"/>
      <c r="S187" s="290">
        <v>20251001</v>
      </c>
      <c r="T187" s="290">
        <v>20251231</v>
      </c>
      <c r="U187" s="291">
        <v>71176.799999999988</v>
      </c>
      <c r="V187" s="292">
        <v>0</v>
      </c>
    </row>
    <row r="188" spans="2:22" ht="16.5" customHeight="1">
      <c r="B188" s="164" t="s">
        <v>273</v>
      </c>
      <c r="C188" s="218" t="s">
        <v>302</v>
      </c>
      <c r="D188" s="164">
        <v>100</v>
      </c>
      <c r="E188" s="293" t="s">
        <v>821</v>
      </c>
      <c r="F188" s="293" t="s">
        <v>822</v>
      </c>
      <c r="G188" s="294" t="s">
        <v>823</v>
      </c>
      <c r="H188" s="295">
        <v>1</v>
      </c>
      <c r="I188" s="286">
        <v>35</v>
      </c>
      <c r="J188" s="166">
        <v>11301</v>
      </c>
      <c r="K188" s="167">
        <v>11301</v>
      </c>
      <c r="L188" s="287" t="s">
        <v>941</v>
      </c>
      <c r="M188" s="288" t="s">
        <v>299</v>
      </c>
      <c r="N188" s="153" t="s">
        <v>309</v>
      </c>
      <c r="O188" s="289">
        <v>35</v>
      </c>
      <c r="P188" s="288">
        <v>1020</v>
      </c>
      <c r="Q188" s="153" t="s">
        <v>309</v>
      </c>
      <c r="R188" s="288"/>
      <c r="S188" s="290">
        <v>20251001</v>
      </c>
      <c r="T188" s="290">
        <v>20251231</v>
      </c>
      <c r="U188" s="291">
        <v>76709.639999999985</v>
      </c>
      <c r="V188" s="296">
        <v>0</v>
      </c>
    </row>
    <row r="189" spans="2:22" ht="16.5" customHeight="1">
      <c r="B189" s="154" t="s">
        <v>273</v>
      </c>
      <c r="C189" s="186" t="s">
        <v>302</v>
      </c>
      <c r="D189" s="164">
        <v>100</v>
      </c>
      <c r="E189" s="293" t="s">
        <v>824</v>
      </c>
      <c r="F189" s="293" t="s">
        <v>825</v>
      </c>
      <c r="G189" s="294" t="s">
        <v>826</v>
      </c>
      <c r="H189" s="154">
        <v>1</v>
      </c>
      <c r="I189" s="286">
        <v>35</v>
      </c>
      <c r="J189" s="153">
        <v>11301</v>
      </c>
      <c r="K189" s="153">
        <v>11301</v>
      </c>
      <c r="L189" s="287" t="s">
        <v>941</v>
      </c>
      <c r="M189" s="288" t="s">
        <v>299</v>
      </c>
      <c r="N189" s="153" t="s">
        <v>309</v>
      </c>
      <c r="O189" s="289">
        <v>35</v>
      </c>
      <c r="P189" s="288">
        <v>1031</v>
      </c>
      <c r="Q189" s="153" t="s">
        <v>309</v>
      </c>
      <c r="R189" s="288"/>
      <c r="S189" s="290">
        <v>20251001</v>
      </c>
      <c r="T189" s="290">
        <v>20251231</v>
      </c>
      <c r="U189" s="291">
        <v>72894.299999999988</v>
      </c>
      <c r="V189" s="292">
        <v>0</v>
      </c>
    </row>
    <row r="190" spans="2:22" ht="16.5" customHeight="1">
      <c r="B190" s="164" t="s">
        <v>273</v>
      </c>
      <c r="C190" s="218" t="s">
        <v>302</v>
      </c>
      <c r="D190" s="164">
        <v>100</v>
      </c>
      <c r="E190" s="293" t="s">
        <v>827</v>
      </c>
      <c r="F190" s="293" t="s">
        <v>828</v>
      </c>
      <c r="G190" s="294" t="s">
        <v>829</v>
      </c>
      <c r="H190" s="165">
        <v>1</v>
      </c>
      <c r="I190" s="286">
        <v>35</v>
      </c>
      <c r="J190" s="166">
        <v>11301</v>
      </c>
      <c r="K190" s="167">
        <v>11301</v>
      </c>
      <c r="L190" s="287" t="s">
        <v>941</v>
      </c>
      <c r="M190" s="288" t="s">
        <v>308</v>
      </c>
      <c r="N190" s="153" t="s">
        <v>973</v>
      </c>
      <c r="O190" s="289">
        <v>35</v>
      </c>
      <c r="P190" s="288">
        <v>946</v>
      </c>
      <c r="Q190" s="153" t="s">
        <v>973</v>
      </c>
      <c r="R190" s="288"/>
      <c r="S190" s="290">
        <v>20251001</v>
      </c>
      <c r="T190" s="290">
        <v>20251231</v>
      </c>
      <c r="U190" s="291">
        <v>50406.360000000008</v>
      </c>
      <c r="V190" s="292">
        <v>0</v>
      </c>
    </row>
    <row r="191" spans="2:22" ht="16.5" customHeight="1">
      <c r="B191" s="154" t="s">
        <v>273</v>
      </c>
      <c r="C191" s="186" t="s">
        <v>302</v>
      </c>
      <c r="D191" s="164">
        <v>100</v>
      </c>
      <c r="E191" s="293" t="s">
        <v>830</v>
      </c>
      <c r="F191" s="293" t="s">
        <v>831</v>
      </c>
      <c r="G191" s="294" t="s">
        <v>832</v>
      </c>
      <c r="H191" s="295">
        <v>1</v>
      </c>
      <c r="I191" s="286">
        <v>35</v>
      </c>
      <c r="J191" s="153">
        <v>11301</v>
      </c>
      <c r="K191" s="153">
        <v>11301</v>
      </c>
      <c r="L191" s="287" t="s">
        <v>974</v>
      </c>
      <c r="M191" s="288" t="s">
        <v>308</v>
      </c>
      <c r="N191" s="153" t="s">
        <v>975</v>
      </c>
      <c r="O191" s="289">
        <v>35</v>
      </c>
      <c r="P191" s="288">
        <v>972</v>
      </c>
      <c r="Q191" s="153" t="s">
        <v>975</v>
      </c>
      <c r="R191" s="288"/>
      <c r="S191" s="290">
        <v>20251001</v>
      </c>
      <c r="T191" s="290">
        <v>20251231</v>
      </c>
      <c r="U191" s="291">
        <v>52115.700000000004</v>
      </c>
      <c r="V191" s="296">
        <v>0</v>
      </c>
    </row>
    <row r="192" spans="2:22" ht="16.5" customHeight="1">
      <c r="B192" s="164" t="s">
        <v>273</v>
      </c>
      <c r="C192" s="218" t="s">
        <v>302</v>
      </c>
      <c r="D192" s="164">
        <v>100</v>
      </c>
      <c r="E192" s="293" t="s">
        <v>833</v>
      </c>
      <c r="F192" s="293" t="s">
        <v>834</v>
      </c>
      <c r="G192" s="294" t="s">
        <v>835</v>
      </c>
      <c r="H192" s="154">
        <v>1</v>
      </c>
      <c r="I192" s="286">
        <v>35</v>
      </c>
      <c r="J192" s="166">
        <v>11301</v>
      </c>
      <c r="K192" s="167">
        <v>11301</v>
      </c>
      <c r="L192" s="287" t="s">
        <v>953</v>
      </c>
      <c r="M192" s="288" t="s">
        <v>946</v>
      </c>
      <c r="N192" s="153" t="s">
        <v>976</v>
      </c>
      <c r="O192" s="289">
        <v>35</v>
      </c>
      <c r="P192" s="288">
        <v>939</v>
      </c>
      <c r="Q192" s="153" t="s">
        <v>976</v>
      </c>
      <c r="R192" s="288"/>
      <c r="S192" s="290">
        <v>20251001</v>
      </c>
      <c r="T192" s="290">
        <v>20251231</v>
      </c>
      <c r="U192" s="291">
        <v>54165.120000000003</v>
      </c>
      <c r="V192" s="292">
        <v>0</v>
      </c>
    </row>
    <row r="193" spans="2:22" ht="16.5" customHeight="1">
      <c r="B193" s="154" t="s">
        <v>273</v>
      </c>
      <c r="C193" s="186" t="s">
        <v>302</v>
      </c>
      <c r="D193" s="164">
        <v>100</v>
      </c>
      <c r="E193" s="293" t="s">
        <v>836</v>
      </c>
      <c r="F193" s="293" t="s">
        <v>837</v>
      </c>
      <c r="G193" s="294" t="s">
        <v>838</v>
      </c>
      <c r="H193" s="165">
        <v>1</v>
      </c>
      <c r="I193" s="286">
        <v>35</v>
      </c>
      <c r="J193" s="153">
        <v>11301</v>
      </c>
      <c r="K193" s="153">
        <v>11301</v>
      </c>
      <c r="L193" s="287" t="s">
        <v>977</v>
      </c>
      <c r="M193" s="288" t="s">
        <v>299</v>
      </c>
      <c r="N193" s="153" t="s">
        <v>978</v>
      </c>
      <c r="O193" s="289">
        <v>35</v>
      </c>
      <c r="P193" s="288">
        <v>852</v>
      </c>
      <c r="Q193" s="153" t="s">
        <v>978</v>
      </c>
      <c r="R193" s="288"/>
      <c r="S193" s="290">
        <v>20251001</v>
      </c>
      <c r="T193" s="290">
        <v>20251231</v>
      </c>
      <c r="U193" s="291">
        <v>66012.180000000008</v>
      </c>
      <c r="V193" s="292">
        <v>0</v>
      </c>
    </row>
    <row r="194" spans="2:22" ht="16.5" customHeight="1">
      <c r="B194" s="164" t="s">
        <v>273</v>
      </c>
      <c r="C194" s="218" t="s">
        <v>302</v>
      </c>
      <c r="D194" s="164">
        <v>100</v>
      </c>
      <c r="E194" s="293" t="s">
        <v>839</v>
      </c>
      <c r="F194" s="293" t="s">
        <v>840</v>
      </c>
      <c r="G194" s="294" t="s">
        <v>841</v>
      </c>
      <c r="H194" s="295">
        <v>1</v>
      </c>
      <c r="I194" s="286">
        <v>35</v>
      </c>
      <c r="J194" s="166">
        <v>11301</v>
      </c>
      <c r="K194" s="167">
        <v>11301</v>
      </c>
      <c r="L194" s="287" t="s">
        <v>941</v>
      </c>
      <c r="M194" s="288" t="s">
        <v>970</v>
      </c>
      <c r="N194" s="153" t="s">
        <v>978</v>
      </c>
      <c r="O194" s="289">
        <v>35</v>
      </c>
      <c r="P194" s="288">
        <v>895</v>
      </c>
      <c r="Q194" s="153" t="s">
        <v>978</v>
      </c>
      <c r="R194" s="288"/>
      <c r="S194" s="290">
        <v>20251001</v>
      </c>
      <c r="T194" s="290">
        <v>20251231</v>
      </c>
      <c r="U194" s="291">
        <v>61014.84</v>
      </c>
      <c r="V194" s="296">
        <v>0</v>
      </c>
    </row>
    <row r="195" spans="2:22" ht="16.5" customHeight="1">
      <c r="B195" s="154" t="s">
        <v>273</v>
      </c>
      <c r="C195" s="186" t="s">
        <v>302</v>
      </c>
      <c r="D195" s="164">
        <v>100</v>
      </c>
      <c r="E195" s="293" t="s">
        <v>842</v>
      </c>
      <c r="F195" s="293" t="s">
        <v>843</v>
      </c>
      <c r="G195" s="294" t="s">
        <v>844</v>
      </c>
      <c r="H195" s="154">
        <v>1</v>
      </c>
      <c r="I195" s="286">
        <v>35</v>
      </c>
      <c r="J195" s="153">
        <v>11301</v>
      </c>
      <c r="K195" s="153">
        <v>11301</v>
      </c>
      <c r="L195" s="287" t="s">
        <v>941</v>
      </c>
      <c r="M195" s="288" t="s">
        <v>959</v>
      </c>
      <c r="N195" s="153" t="s">
        <v>978</v>
      </c>
      <c r="O195" s="289">
        <v>35</v>
      </c>
      <c r="P195" s="288">
        <v>889</v>
      </c>
      <c r="Q195" s="153" t="s">
        <v>978</v>
      </c>
      <c r="R195" s="288"/>
      <c r="S195" s="290">
        <v>20251001</v>
      </c>
      <c r="T195" s="290">
        <v>20251231</v>
      </c>
      <c r="U195" s="291">
        <v>60284.34</v>
      </c>
      <c r="V195" s="292">
        <v>0</v>
      </c>
    </row>
    <row r="196" spans="2:22" ht="16.5" customHeight="1">
      <c r="B196" s="164" t="s">
        <v>273</v>
      </c>
      <c r="C196" s="218" t="s">
        <v>302</v>
      </c>
      <c r="D196" s="164">
        <v>100</v>
      </c>
      <c r="E196" s="293" t="s">
        <v>845</v>
      </c>
      <c r="F196" s="293" t="s">
        <v>846</v>
      </c>
      <c r="G196" s="294" t="s">
        <v>847</v>
      </c>
      <c r="H196" s="165">
        <v>1</v>
      </c>
      <c r="I196" s="286">
        <v>35</v>
      </c>
      <c r="J196" s="166">
        <v>11301</v>
      </c>
      <c r="K196" s="167">
        <v>11301</v>
      </c>
      <c r="L196" s="287" t="s">
        <v>951</v>
      </c>
      <c r="M196" s="288" t="s">
        <v>946</v>
      </c>
      <c r="N196" s="153" t="s">
        <v>978</v>
      </c>
      <c r="O196" s="289">
        <v>35</v>
      </c>
      <c r="P196" s="288">
        <v>1004</v>
      </c>
      <c r="Q196" s="153" t="s">
        <v>978</v>
      </c>
      <c r="R196" s="288"/>
      <c r="S196" s="290">
        <v>20251001</v>
      </c>
      <c r="T196" s="290">
        <v>20251231</v>
      </c>
      <c r="U196" s="291">
        <v>59702.879999999997</v>
      </c>
      <c r="V196" s="292">
        <v>0</v>
      </c>
    </row>
    <row r="197" spans="2:22" ht="16.5" customHeight="1">
      <c r="B197" s="154" t="s">
        <v>273</v>
      </c>
      <c r="C197" s="186" t="s">
        <v>302</v>
      </c>
      <c r="D197" s="164">
        <v>100</v>
      </c>
      <c r="E197" s="293" t="s">
        <v>848</v>
      </c>
      <c r="F197" s="293" t="s">
        <v>849</v>
      </c>
      <c r="G197" s="294" t="s">
        <v>850</v>
      </c>
      <c r="H197" s="295">
        <v>1</v>
      </c>
      <c r="I197" s="286">
        <v>35</v>
      </c>
      <c r="J197" s="153">
        <v>11301</v>
      </c>
      <c r="K197" s="153">
        <v>11301</v>
      </c>
      <c r="L197" s="287" t="s">
        <v>951</v>
      </c>
      <c r="M197" s="288" t="s">
        <v>979</v>
      </c>
      <c r="N197" s="153" t="s">
        <v>978</v>
      </c>
      <c r="O197" s="289">
        <v>35</v>
      </c>
      <c r="P197" s="288">
        <v>976</v>
      </c>
      <c r="Q197" s="153" t="s">
        <v>978</v>
      </c>
      <c r="R197" s="288"/>
      <c r="S197" s="290">
        <v>20251001</v>
      </c>
      <c r="T197" s="290">
        <v>20251231</v>
      </c>
      <c r="U197" s="291">
        <v>60575.040000000001</v>
      </c>
      <c r="V197" s="296">
        <v>0</v>
      </c>
    </row>
    <row r="198" spans="2:22" ht="16.5" customHeight="1">
      <c r="B198" s="164" t="s">
        <v>273</v>
      </c>
      <c r="C198" s="218" t="s">
        <v>302</v>
      </c>
      <c r="D198" s="164">
        <v>100</v>
      </c>
      <c r="E198" s="293" t="s">
        <v>851</v>
      </c>
      <c r="F198" s="293" t="s">
        <v>852</v>
      </c>
      <c r="G198" s="294" t="s">
        <v>853</v>
      </c>
      <c r="H198" s="154">
        <v>1</v>
      </c>
      <c r="I198" s="286">
        <v>35</v>
      </c>
      <c r="J198" s="166">
        <v>11301</v>
      </c>
      <c r="K198" s="167">
        <v>11301</v>
      </c>
      <c r="L198" s="287" t="s">
        <v>943</v>
      </c>
      <c r="M198" s="288" t="s">
        <v>308</v>
      </c>
      <c r="N198" s="153" t="s">
        <v>978</v>
      </c>
      <c r="O198" s="289">
        <v>35</v>
      </c>
      <c r="P198" s="288">
        <v>951</v>
      </c>
      <c r="Q198" s="153" t="s">
        <v>978</v>
      </c>
      <c r="R198" s="288"/>
      <c r="S198" s="290">
        <v>20251001</v>
      </c>
      <c r="T198" s="290">
        <v>20251231</v>
      </c>
      <c r="U198" s="291">
        <v>64759.320000000007</v>
      </c>
      <c r="V198" s="292">
        <v>0</v>
      </c>
    </row>
    <row r="199" spans="2:22" ht="16.5" customHeight="1">
      <c r="B199" s="154" t="s">
        <v>273</v>
      </c>
      <c r="C199" s="186" t="s">
        <v>302</v>
      </c>
      <c r="D199" s="164">
        <v>100</v>
      </c>
      <c r="E199" s="293" t="s">
        <v>854</v>
      </c>
      <c r="F199" s="293" t="s">
        <v>855</v>
      </c>
      <c r="G199" s="294" t="s">
        <v>856</v>
      </c>
      <c r="H199" s="165">
        <v>1</v>
      </c>
      <c r="I199" s="286">
        <v>35</v>
      </c>
      <c r="J199" s="153">
        <v>11301</v>
      </c>
      <c r="K199" s="153">
        <v>11301</v>
      </c>
      <c r="L199" s="287" t="s">
        <v>943</v>
      </c>
      <c r="M199" s="288" t="s">
        <v>299</v>
      </c>
      <c r="N199" s="153" t="s">
        <v>978</v>
      </c>
      <c r="O199" s="289">
        <v>35</v>
      </c>
      <c r="P199" s="288">
        <v>866</v>
      </c>
      <c r="Q199" s="153" t="s">
        <v>978</v>
      </c>
      <c r="R199" s="288"/>
      <c r="S199" s="290">
        <v>20251001</v>
      </c>
      <c r="T199" s="290">
        <v>20251231</v>
      </c>
      <c r="U199" s="291">
        <v>57910.020000000004</v>
      </c>
      <c r="V199" s="292">
        <v>0</v>
      </c>
    </row>
    <row r="200" spans="2:22" ht="16.5" customHeight="1">
      <c r="B200" s="164" t="s">
        <v>273</v>
      </c>
      <c r="C200" s="218" t="s">
        <v>302</v>
      </c>
      <c r="D200" s="164">
        <v>100</v>
      </c>
      <c r="E200" s="293" t="s">
        <v>857</v>
      </c>
      <c r="F200" s="293" t="s">
        <v>858</v>
      </c>
      <c r="G200" s="294" t="s">
        <v>859</v>
      </c>
      <c r="H200" s="295">
        <v>1</v>
      </c>
      <c r="I200" s="286">
        <v>35</v>
      </c>
      <c r="J200" s="166">
        <v>11301</v>
      </c>
      <c r="K200" s="167">
        <v>11301</v>
      </c>
      <c r="L200" s="287" t="s">
        <v>941</v>
      </c>
      <c r="M200" s="288" t="s">
        <v>950</v>
      </c>
      <c r="N200" s="153" t="s">
        <v>978</v>
      </c>
      <c r="O200" s="289">
        <v>35</v>
      </c>
      <c r="P200" s="288">
        <v>1016</v>
      </c>
      <c r="Q200" s="153" t="s">
        <v>978</v>
      </c>
      <c r="R200" s="288"/>
      <c r="S200" s="290">
        <v>20251001</v>
      </c>
      <c r="T200" s="290">
        <v>20251231</v>
      </c>
      <c r="U200" s="291">
        <v>60284.34</v>
      </c>
      <c r="V200" s="296">
        <v>0</v>
      </c>
    </row>
    <row r="201" spans="2:22" ht="16.5" customHeight="1">
      <c r="B201" s="154" t="s">
        <v>273</v>
      </c>
      <c r="C201" s="186" t="s">
        <v>302</v>
      </c>
      <c r="D201" s="164">
        <v>100</v>
      </c>
      <c r="E201" s="293" t="s">
        <v>860</v>
      </c>
      <c r="F201" s="293" t="s">
        <v>861</v>
      </c>
      <c r="G201" s="294" t="s">
        <v>862</v>
      </c>
      <c r="H201" s="154">
        <v>1</v>
      </c>
      <c r="I201" s="286">
        <v>35</v>
      </c>
      <c r="J201" s="153">
        <v>11301</v>
      </c>
      <c r="K201" s="153">
        <v>11301</v>
      </c>
      <c r="L201" s="287" t="s">
        <v>943</v>
      </c>
      <c r="M201" s="288" t="s">
        <v>308</v>
      </c>
      <c r="N201" s="153" t="s">
        <v>978</v>
      </c>
      <c r="O201" s="289">
        <v>35</v>
      </c>
      <c r="P201" s="288">
        <v>857</v>
      </c>
      <c r="Q201" s="153" t="s">
        <v>978</v>
      </c>
      <c r="R201" s="288"/>
      <c r="S201" s="290">
        <v>20251001</v>
      </c>
      <c r="T201" s="290">
        <v>20251231</v>
      </c>
      <c r="U201" s="291">
        <v>61261.44000000001</v>
      </c>
      <c r="V201" s="292">
        <v>0</v>
      </c>
    </row>
    <row r="202" spans="2:22" ht="16.5" customHeight="1">
      <c r="B202" s="164" t="s">
        <v>273</v>
      </c>
      <c r="C202" s="218" t="s">
        <v>302</v>
      </c>
      <c r="D202" s="164">
        <v>100</v>
      </c>
      <c r="E202" s="293" t="s">
        <v>1129</v>
      </c>
      <c r="F202" s="293" t="s">
        <v>1129</v>
      </c>
      <c r="G202" s="294" t="s">
        <v>1129</v>
      </c>
      <c r="H202" s="165">
        <v>1</v>
      </c>
      <c r="I202" s="286">
        <v>35</v>
      </c>
      <c r="J202" s="166">
        <v>11301</v>
      </c>
      <c r="K202" s="167">
        <v>11301</v>
      </c>
      <c r="L202" s="287" t="s">
        <v>941</v>
      </c>
      <c r="M202" s="288" t="s">
        <v>968</v>
      </c>
      <c r="N202" s="153" t="s">
        <v>978</v>
      </c>
      <c r="O202" s="289">
        <v>35</v>
      </c>
      <c r="P202" s="288">
        <v>981</v>
      </c>
      <c r="Q202" s="153" t="s">
        <v>978</v>
      </c>
      <c r="R202" s="288"/>
      <c r="S202" s="290">
        <v>20251001</v>
      </c>
      <c r="T202" s="290">
        <v>20251231</v>
      </c>
      <c r="U202" s="291">
        <v>0</v>
      </c>
      <c r="V202" s="292">
        <v>0</v>
      </c>
    </row>
    <row r="203" spans="2:22" ht="16.5" customHeight="1">
      <c r="B203" s="154" t="s">
        <v>273</v>
      </c>
      <c r="C203" s="186" t="s">
        <v>302</v>
      </c>
      <c r="D203" s="164">
        <v>100</v>
      </c>
      <c r="E203" s="293" t="s">
        <v>863</v>
      </c>
      <c r="F203" s="293" t="s">
        <v>864</v>
      </c>
      <c r="G203" s="294" t="s">
        <v>865</v>
      </c>
      <c r="H203" s="295">
        <v>1</v>
      </c>
      <c r="I203" s="286">
        <v>35</v>
      </c>
      <c r="J203" s="153">
        <v>11301</v>
      </c>
      <c r="K203" s="153">
        <v>11301</v>
      </c>
      <c r="L203" s="287" t="s">
        <v>941</v>
      </c>
      <c r="M203" s="288" t="s">
        <v>308</v>
      </c>
      <c r="N203" s="153" t="s">
        <v>980</v>
      </c>
      <c r="O203" s="289">
        <v>35</v>
      </c>
      <c r="P203" s="288">
        <v>984</v>
      </c>
      <c r="Q203" s="153" t="s">
        <v>980</v>
      </c>
      <c r="R203" s="288"/>
      <c r="S203" s="290">
        <v>20251001</v>
      </c>
      <c r="T203" s="290">
        <v>20251231</v>
      </c>
      <c r="U203" s="291">
        <v>65806.200000000012</v>
      </c>
      <c r="V203" s="296">
        <v>0</v>
      </c>
    </row>
    <row r="204" spans="2:22" ht="16.5" customHeight="1">
      <c r="B204" s="164" t="s">
        <v>273</v>
      </c>
      <c r="C204" s="218" t="s">
        <v>302</v>
      </c>
      <c r="D204" s="164">
        <v>100</v>
      </c>
      <c r="E204" s="293" t="s">
        <v>866</v>
      </c>
      <c r="F204" s="293" t="s">
        <v>867</v>
      </c>
      <c r="G204" s="294" t="s">
        <v>868</v>
      </c>
      <c r="H204" s="154">
        <v>1</v>
      </c>
      <c r="I204" s="286">
        <v>35</v>
      </c>
      <c r="J204" s="166">
        <v>11301</v>
      </c>
      <c r="K204" s="167">
        <v>11301</v>
      </c>
      <c r="L204" s="287" t="s">
        <v>941</v>
      </c>
      <c r="M204" s="288" t="s">
        <v>948</v>
      </c>
      <c r="N204" s="153" t="s">
        <v>980</v>
      </c>
      <c r="O204" s="289">
        <v>35</v>
      </c>
      <c r="P204" s="288">
        <v>832</v>
      </c>
      <c r="Q204" s="153" t="s">
        <v>980</v>
      </c>
      <c r="R204" s="288"/>
      <c r="S204" s="290">
        <v>20251001</v>
      </c>
      <c r="T204" s="290">
        <v>20251231</v>
      </c>
      <c r="U204" s="291">
        <v>65716.200000000012</v>
      </c>
      <c r="V204" s="292">
        <v>0</v>
      </c>
    </row>
    <row r="205" spans="2:22" ht="16.5" customHeight="1">
      <c r="B205" s="154" t="s">
        <v>273</v>
      </c>
      <c r="C205" s="186" t="s">
        <v>302</v>
      </c>
      <c r="D205" s="164">
        <v>100</v>
      </c>
      <c r="E205" s="293" t="s">
        <v>869</v>
      </c>
      <c r="F205" s="293" t="s">
        <v>870</v>
      </c>
      <c r="G205" s="294" t="s">
        <v>871</v>
      </c>
      <c r="H205" s="165">
        <v>1</v>
      </c>
      <c r="I205" s="286">
        <v>35</v>
      </c>
      <c r="J205" s="153">
        <v>11301</v>
      </c>
      <c r="K205" s="153">
        <v>11301</v>
      </c>
      <c r="L205" s="287" t="s">
        <v>941</v>
      </c>
      <c r="M205" s="288" t="s">
        <v>961</v>
      </c>
      <c r="N205" s="153" t="s">
        <v>980</v>
      </c>
      <c r="O205" s="289">
        <v>35</v>
      </c>
      <c r="P205" s="288">
        <v>997</v>
      </c>
      <c r="Q205" s="153" t="s">
        <v>980</v>
      </c>
      <c r="R205" s="288"/>
      <c r="S205" s="290">
        <v>20251001</v>
      </c>
      <c r="T205" s="290">
        <v>20251231</v>
      </c>
      <c r="U205" s="291">
        <v>64681.200000000004</v>
      </c>
      <c r="V205" s="292">
        <v>0</v>
      </c>
    </row>
    <row r="206" spans="2:22" ht="16.5" customHeight="1">
      <c r="B206" s="164" t="s">
        <v>273</v>
      </c>
      <c r="C206" s="218" t="s">
        <v>302</v>
      </c>
      <c r="D206" s="164">
        <v>100</v>
      </c>
      <c r="E206" s="293" t="s">
        <v>872</v>
      </c>
      <c r="F206" s="293" t="s">
        <v>873</v>
      </c>
      <c r="G206" s="294" t="s">
        <v>874</v>
      </c>
      <c r="H206" s="295">
        <v>1</v>
      </c>
      <c r="I206" s="286">
        <v>35</v>
      </c>
      <c r="J206" s="166">
        <v>11301</v>
      </c>
      <c r="K206" s="167">
        <v>11301</v>
      </c>
      <c r="L206" s="287" t="s">
        <v>941</v>
      </c>
      <c r="M206" s="288" t="s">
        <v>972</v>
      </c>
      <c r="N206" s="153" t="s">
        <v>980</v>
      </c>
      <c r="O206" s="289">
        <v>35</v>
      </c>
      <c r="P206" s="288">
        <v>871</v>
      </c>
      <c r="Q206" s="153" t="s">
        <v>980</v>
      </c>
      <c r="R206" s="288"/>
      <c r="S206" s="290">
        <v>20251001</v>
      </c>
      <c r="T206" s="290">
        <v>20251231</v>
      </c>
      <c r="U206" s="291">
        <v>65311.200000000004</v>
      </c>
      <c r="V206" s="296">
        <v>0</v>
      </c>
    </row>
    <row r="207" spans="2:22" ht="16.5" customHeight="1">
      <c r="B207" s="154" t="s">
        <v>273</v>
      </c>
      <c r="C207" s="186" t="s">
        <v>302</v>
      </c>
      <c r="D207" s="164">
        <v>100</v>
      </c>
      <c r="E207" s="293" t="s">
        <v>875</v>
      </c>
      <c r="F207" s="293" t="s">
        <v>876</v>
      </c>
      <c r="G207" s="294" t="s">
        <v>877</v>
      </c>
      <c r="H207" s="154">
        <v>1</v>
      </c>
      <c r="I207" s="286">
        <v>35</v>
      </c>
      <c r="J207" s="153">
        <v>11301</v>
      </c>
      <c r="K207" s="153">
        <v>11301</v>
      </c>
      <c r="L207" s="287" t="s">
        <v>941</v>
      </c>
      <c r="M207" s="288" t="s">
        <v>949</v>
      </c>
      <c r="N207" s="153" t="s">
        <v>980</v>
      </c>
      <c r="O207" s="289">
        <v>35</v>
      </c>
      <c r="P207" s="288">
        <v>1015</v>
      </c>
      <c r="Q207" s="153" t="s">
        <v>980</v>
      </c>
      <c r="R207" s="288"/>
      <c r="S207" s="290">
        <v>20251001</v>
      </c>
      <c r="T207" s="290">
        <v>20251231</v>
      </c>
      <c r="U207" s="291">
        <v>64681.200000000004</v>
      </c>
      <c r="V207" s="292">
        <v>0</v>
      </c>
    </row>
    <row r="208" spans="2:22" ht="16.5" customHeight="1">
      <c r="B208" s="164" t="s">
        <v>273</v>
      </c>
      <c r="C208" s="218" t="s">
        <v>302</v>
      </c>
      <c r="D208" s="164">
        <v>100</v>
      </c>
      <c r="E208" s="293" t="s">
        <v>878</v>
      </c>
      <c r="F208" s="293" t="s">
        <v>879</v>
      </c>
      <c r="G208" s="294" t="s">
        <v>880</v>
      </c>
      <c r="H208" s="165">
        <v>1</v>
      </c>
      <c r="I208" s="286">
        <v>35</v>
      </c>
      <c r="J208" s="166">
        <v>11301</v>
      </c>
      <c r="K208" s="167">
        <v>11301</v>
      </c>
      <c r="L208" s="287" t="s">
        <v>941</v>
      </c>
      <c r="M208" s="288" t="s">
        <v>950</v>
      </c>
      <c r="N208" s="153" t="s">
        <v>980</v>
      </c>
      <c r="O208" s="289">
        <v>35</v>
      </c>
      <c r="P208" s="288">
        <v>927</v>
      </c>
      <c r="Q208" s="153" t="s">
        <v>980</v>
      </c>
      <c r="R208" s="288"/>
      <c r="S208" s="290">
        <v>20251001</v>
      </c>
      <c r="T208" s="290">
        <v>20251231</v>
      </c>
      <c r="U208" s="291">
        <v>65311.200000000004</v>
      </c>
      <c r="V208" s="292">
        <v>0</v>
      </c>
    </row>
    <row r="209" spans="2:22" ht="16.5" customHeight="1">
      <c r="B209" s="154" t="s">
        <v>273</v>
      </c>
      <c r="C209" s="186" t="s">
        <v>302</v>
      </c>
      <c r="D209" s="164">
        <v>100</v>
      </c>
      <c r="E209" s="293" t="s">
        <v>881</v>
      </c>
      <c r="F209" s="293" t="s">
        <v>882</v>
      </c>
      <c r="G209" s="294" t="s">
        <v>883</v>
      </c>
      <c r="H209" s="295">
        <v>1</v>
      </c>
      <c r="I209" s="286">
        <v>35</v>
      </c>
      <c r="J209" s="153">
        <v>11301</v>
      </c>
      <c r="K209" s="153">
        <v>11301</v>
      </c>
      <c r="L209" s="287" t="s">
        <v>941</v>
      </c>
      <c r="M209" s="288" t="s">
        <v>959</v>
      </c>
      <c r="N209" s="153" t="s">
        <v>980</v>
      </c>
      <c r="O209" s="289">
        <v>35</v>
      </c>
      <c r="P209" s="288">
        <v>862</v>
      </c>
      <c r="Q209" s="153" t="s">
        <v>980</v>
      </c>
      <c r="R209" s="288"/>
      <c r="S209" s="290">
        <v>20251001</v>
      </c>
      <c r="T209" s="290">
        <v>20251231</v>
      </c>
      <c r="U209" s="291">
        <v>64681.200000000004</v>
      </c>
      <c r="V209" s="296">
        <v>0</v>
      </c>
    </row>
    <row r="210" spans="2:22" ht="16.5" customHeight="1">
      <c r="B210" s="164" t="s">
        <v>273</v>
      </c>
      <c r="C210" s="218" t="s">
        <v>302</v>
      </c>
      <c r="D210" s="164">
        <v>100</v>
      </c>
      <c r="E210" s="293" t="s">
        <v>884</v>
      </c>
      <c r="F210" s="293" t="s">
        <v>885</v>
      </c>
      <c r="G210" s="294" t="s">
        <v>886</v>
      </c>
      <c r="H210" s="154">
        <v>1</v>
      </c>
      <c r="I210" s="286">
        <v>35</v>
      </c>
      <c r="J210" s="166">
        <v>11301</v>
      </c>
      <c r="K210" s="167">
        <v>11301</v>
      </c>
      <c r="L210" s="287" t="s">
        <v>941</v>
      </c>
      <c r="M210" s="288" t="s">
        <v>955</v>
      </c>
      <c r="N210" s="153" t="s">
        <v>980</v>
      </c>
      <c r="O210" s="289">
        <v>35</v>
      </c>
      <c r="P210" s="288">
        <v>964</v>
      </c>
      <c r="Q210" s="153" t="s">
        <v>980</v>
      </c>
      <c r="R210" s="288"/>
      <c r="S210" s="290">
        <v>20251001</v>
      </c>
      <c r="T210" s="290">
        <v>20251231</v>
      </c>
      <c r="U210" s="291">
        <v>64681.200000000004</v>
      </c>
      <c r="V210" s="292">
        <v>0</v>
      </c>
    </row>
    <row r="211" spans="2:22" ht="16.5" customHeight="1">
      <c r="B211" s="154" t="s">
        <v>273</v>
      </c>
      <c r="C211" s="186" t="s">
        <v>302</v>
      </c>
      <c r="D211" s="164">
        <v>100</v>
      </c>
      <c r="E211" s="293" t="s">
        <v>887</v>
      </c>
      <c r="F211" s="293" t="s">
        <v>888</v>
      </c>
      <c r="G211" s="294" t="s">
        <v>889</v>
      </c>
      <c r="H211" s="165">
        <v>1</v>
      </c>
      <c r="I211" s="286">
        <v>35</v>
      </c>
      <c r="J211" s="153">
        <v>11301</v>
      </c>
      <c r="K211" s="153">
        <v>11301</v>
      </c>
      <c r="L211" s="287" t="s">
        <v>941</v>
      </c>
      <c r="M211" s="288" t="s">
        <v>299</v>
      </c>
      <c r="N211" s="153" t="s">
        <v>980</v>
      </c>
      <c r="O211" s="289">
        <v>35</v>
      </c>
      <c r="P211" s="288">
        <v>875</v>
      </c>
      <c r="Q211" s="153" t="s">
        <v>980</v>
      </c>
      <c r="R211" s="288"/>
      <c r="S211" s="290">
        <v>20251001</v>
      </c>
      <c r="T211" s="290">
        <v>20251231</v>
      </c>
      <c r="U211" s="291">
        <v>65716.200000000012</v>
      </c>
      <c r="V211" s="292">
        <v>0</v>
      </c>
    </row>
    <row r="212" spans="2:22" ht="16.5" customHeight="1">
      <c r="B212" s="164" t="s">
        <v>273</v>
      </c>
      <c r="C212" s="218" t="s">
        <v>302</v>
      </c>
      <c r="D212" s="164">
        <v>100</v>
      </c>
      <c r="E212" s="293" t="s">
        <v>890</v>
      </c>
      <c r="F212" s="293" t="s">
        <v>891</v>
      </c>
      <c r="G212" s="294" t="s">
        <v>892</v>
      </c>
      <c r="H212" s="295">
        <v>1</v>
      </c>
      <c r="I212" s="286">
        <v>35</v>
      </c>
      <c r="J212" s="166">
        <v>11301</v>
      </c>
      <c r="K212" s="167">
        <v>11301</v>
      </c>
      <c r="L212" s="287" t="s">
        <v>977</v>
      </c>
      <c r="M212" s="288" t="s">
        <v>299</v>
      </c>
      <c r="N212" s="153" t="s">
        <v>981</v>
      </c>
      <c r="O212" s="289">
        <v>35</v>
      </c>
      <c r="P212" s="288">
        <v>994</v>
      </c>
      <c r="Q212" s="153" t="s">
        <v>981</v>
      </c>
      <c r="R212" s="288"/>
      <c r="S212" s="290">
        <v>20251001</v>
      </c>
      <c r="T212" s="290">
        <v>20251231</v>
      </c>
      <c r="U212" s="291">
        <v>65806.200000000012</v>
      </c>
      <c r="V212" s="296">
        <v>0</v>
      </c>
    </row>
    <row r="213" spans="2:22" ht="16.5" customHeight="1">
      <c r="B213" s="154" t="s">
        <v>273</v>
      </c>
      <c r="C213" s="186" t="s">
        <v>302</v>
      </c>
      <c r="D213" s="164">
        <v>100</v>
      </c>
      <c r="E213" s="293" t="s">
        <v>893</v>
      </c>
      <c r="F213" s="293" t="s">
        <v>894</v>
      </c>
      <c r="G213" s="294" t="s">
        <v>895</v>
      </c>
      <c r="H213" s="154">
        <v>1</v>
      </c>
      <c r="I213" s="286">
        <v>35</v>
      </c>
      <c r="J213" s="153">
        <v>11301</v>
      </c>
      <c r="K213" s="153">
        <v>11301</v>
      </c>
      <c r="L213" s="287" t="s">
        <v>953</v>
      </c>
      <c r="M213" s="288" t="s">
        <v>299</v>
      </c>
      <c r="N213" s="153" t="s">
        <v>981</v>
      </c>
      <c r="O213" s="289">
        <v>35</v>
      </c>
      <c r="P213" s="288">
        <v>924</v>
      </c>
      <c r="Q213" s="153" t="s">
        <v>981</v>
      </c>
      <c r="R213" s="288"/>
      <c r="S213" s="290">
        <v>20251001</v>
      </c>
      <c r="T213" s="290">
        <v>20251231</v>
      </c>
      <c r="U213" s="291">
        <v>65716.200000000012</v>
      </c>
      <c r="V213" s="292">
        <v>0</v>
      </c>
    </row>
    <row r="214" spans="2:22" ht="16.5" customHeight="1">
      <c r="B214" s="164" t="s">
        <v>273</v>
      </c>
      <c r="C214" s="218" t="s">
        <v>302</v>
      </c>
      <c r="D214" s="164">
        <v>100</v>
      </c>
      <c r="E214" s="293" t="s">
        <v>896</v>
      </c>
      <c r="F214" s="293" t="s">
        <v>897</v>
      </c>
      <c r="G214" s="294" t="s">
        <v>898</v>
      </c>
      <c r="H214" s="165">
        <v>1</v>
      </c>
      <c r="I214" s="286">
        <v>35</v>
      </c>
      <c r="J214" s="166">
        <v>11301</v>
      </c>
      <c r="K214" s="167">
        <v>11301</v>
      </c>
      <c r="L214" s="287" t="s">
        <v>960</v>
      </c>
      <c r="M214" s="288" t="s">
        <v>308</v>
      </c>
      <c r="N214" s="153" t="s">
        <v>981</v>
      </c>
      <c r="O214" s="289">
        <v>35</v>
      </c>
      <c r="P214" s="288">
        <v>968</v>
      </c>
      <c r="Q214" s="153" t="s">
        <v>981</v>
      </c>
      <c r="R214" s="288"/>
      <c r="S214" s="290">
        <v>20251001</v>
      </c>
      <c r="T214" s="290">
        <v>20251231</v>
      </c>
      <c r="U214" s="291">
        <v>65716.200000000012</v>
      </c>
      <c r="V214" s="292">
        <v>0</v>
      </c>
    </row>
    <row r="215" spans="2:22" ht="16.5" customHeight="1">
      <c r="B215" s="154" t="s">
        <v>273</v>
      </c>
      <c r="C215" s="186" t="s">
        <v>302</v>
      </c>
      <c r="D215" s="164">
        <v>100</v>
      </c>
      <c r="E215" s="293" t="s">
        <v>899</v>
      </c>
      <c r="F215" s="293" t="s">
        <v>900</v>
      </c>
      <c r="G215" s="294" t="s">
        <v>901</v>
      </c>
      <c r="H215" s="295">
        <v>1</v>
      </c>
      <c r="I215" s="286">
        <v>35</v>
      </c>
      <c r="J215" s="153">
        <v>11301</v>
      </c>
      <c r="K215" s="153">
        <v>11301</v>
      </c>
      <c r="L215" s="287" t="s">
        <v>951</v>
      </c>
      <c r="M215" s="288" t="s">
        <v>308</v>
      </c>
      <c r="N215" s="153" t="s">
        <v>981</v>
      </c>
      <c r="O215" s="289">
        <v>35</v>
      </c>
      <c r="P215" s="288">
        <v>934</v>
      </c>
      <c r="Q215" s="153" t="s">
        <v>981</v>
      </c>
      <c r="R215" s="288"/>
      <c r="S215" s="290">
        <v>20251001</v>
      </c>
      <c r="T215" s="290">
        <v>20251231</v>
      </c>
      <c r="U215" s="291">
        <v>65806.200000000012</v>
      </c>
      <c r="V215" s="296">
        <v>0</v>
      </c>
    </row>
    <row r="216" spans="2:22" ht="16.5" customHeight="1">
      <c r="B216" s="164" t="s">
        <v>273</v>
      </c>
      <c r="C216" s="218" t="s">
        <v>302</v>
      </c>
      <c r="D216" s="164">
        <v>100</v>
      </c>
      <c r="E216" s="293" t="s">
        <v>902</v>
      </c>
      <c r="F216" s="293" t="s">
        <v>903</v>
      </c>
      <c r="G216" s="294" t="s">
        <v>904</v>
      </c>
      <c r="H216" s="154">
        <v>1</v>
      </c>
      <c r="I216" s="286">
        <v>35</v>
      </c>
      <c r="J216" s="166">
        <v>11301</v>
      </c>
      <c r="K216" s="167">
        <v>11301</v>
      </c>
      <c r="L216" s="287" t="s">
        <v>951</v>
      </c>
      <c r="M216" s="288" t="s">
        <v>979</v>
      </c>
      <c r="N216" s="153" t="s">
        <v>981</v>
      </c>
      <c r="O216" s="289">
        <v>35</v>
      </c>
      <c r="P216" s="288">
        <v>920</v>
      </c>
      <c r="Q216" s="153" t="s">
        <v>981</v>
      </c>
      <c r="R216" s="288"/>
      <c r="S216" s="290">
        <v>20251001</v>
      </c>
      <c r="T216" s="290">
        <v>20251231</v>
      </c>
      <c r="U216" s="291">
        <v>65311.200000000004</v>
      </c>
      <c r="V216" s="292">
        <v>0</v>
      </c>
    </row>
    <row r="217" spans="2:22" ht="16.5" customHeight="1">
      <c r="B217" s="154" t="s">
        <v>273</v>
      </c>
      <c r="C217" s="186" t="s">
        <v>302</v>
      </c>
      <c r="D217" s="164">
        <v>100</v>
      </c>
      <c r="E217" s="293" t="s">
        <v>905</v>
      </c>
      <c r="F217" s="293" t="s">
        <v>906</v>
      </c>
      <c r="G217" s="293" t="s">
        <v>907</v>
      </c>
      <c r="H217" s="165">
        <v>1</v>
      </c>
      <c r="I217" s="286">
        <v>35</v>
      </c>
      <c r="J217" s="153">
        <v>11301</v>
      </c>
      <c r="K217" s="153">
        <v>11301</v>
      </c>
      <c r="L217" s="287" t="s">
        <v>943</v>
      </c>
      <c r="M217" s="297" t="s">
        <v>308</v>
      </c>
      <c r="N217" s="153" t="s">
        <v>981</v>
      </c>
      <c r="O217" s="289">
        <v>35</v>
      </c>
      <c r="P217" s="288">
        <v>1003</v>
      </c>
      <c r="Q217" s="153" t="s">
        <v>981</v>
      </c>
      <c r="R217" s="288"/>
      <c r="S217" s="290">
        <v>20251001</v>
      </c>
      <c r="T217" s="290">
        <v>20251231</v>
      </c>
      <c r="U217" s="291">
        <v>65311.200000000004</v>
      </c>
      <c r="V217" s="292">
        <v>0</v>
      </c>
    </row>
    <row r="218" spans="2:22" ht="16.5" customHeight="1">
      <c r="B218" s="164" t="s">
        <v>273</v>
      </c>
      <c r="C218" s="218" t="s">
        <v>302</v>
      </c>
      <c r="D218" s="164">
        <v>100</v>
      </c>
      <c r="E218" s="293" t="s">
        <v>908</v>
      </c>
      <c r="F218" s="293" t="s">
        <v>909</v>
      </c>
      <c r="G218" s="293" t="s">
        <v>910</v>
      </c>
      <c r="H218" s="295">
        <v>1</v>
      </c>
      <c r="I218" s="286">
        <v>35</v>
      </c>
      <c r="J218" s="166">
        <v>11301</v>
      </c>
      <c r="K218" s="167">
        <v>11301</v>
      </c>
      <c r="L218" s="287" t="s">
        <v>962</v>
      </c>
      <c r="M218" s="297" t="s">
        <v>299</v>
      </c>
      <c r="N218" s="153" t="s">
        <v>980</v>
      </c>
      <c r="O218" s="289">
        <v>35</v>
      </c>
      <c r="P218" s="288">
        <v>884</v>
      </c>
      <c r="Q218" s="153" t="s">
        <v>980</v>
      </c>
      <c r="R218" s="288"/>
      <c r="S218" s="290">
        <v>20251001</v>
      </c>
      <c r="T218" s="290">
        <v>20251231</v>
      </c>
      <c r="U218" s="291">
        <v>65806.200000000012</v>
      </c>
      <c r="V218" s="296">
        <v>0</v>
      </c>
    </row>
    <row r="219" spans="2:22" ht="16.5" customHeight="1">
      <c r="B219" s="154" t="s">
        <v>273</v>
      </c>
      <c r="C219" s="186" t="s">
        <v>302</v>
      </c>
      <c r="D219" s="164">
        <v>100</v>
      </c>
      <c r="E219" s="293" t="s">
        <v>911</v>
      </c>
      <c r="F219" s="293" t="s">
        <v>912</v>
      </c>
      <c r="G219" s="293" t="s">
        <v>913</v>
      </c>
      <c r="H219" s="154">
        <v>1</v>
      </c>
      <c r="I219" s="286">
        <v>35</v>
      </c>
      <c r="J219" s="153">
        <v>11301</v>
      </c>
      <c r="K219" s="153">
        <v>11301</v>
      </c>
      <c r="L219" s="287" t="s">
        <v>962</v>
      </c>
      <c r="M219" s="297" t="s">
        <v>944</v>
      </c>
      <c r="N219" s="153" t="s">
        <v>982</v>
      </c>
      <c r="O219" s="289">
        <v>35</v>
      </c>
      <c r="P219" s="288">
        <v>1018</v>
      </c>
      <c r="Q219" s="153" t="s">
        <v>982</v>
      </c>
      <c r="R219" s="288"/>
      <c r="S219" s="290">
        <v>20251001</v>
      </c>
      <c r="T219" s="290">
        <v>20251231</v>
      </c>
      <c r="U219" s="291">
        <v>232136.28000000003</v>
      </c>
      <c r="V219" s="292">
        <v>0</v>
      </c>
    </row>
    <row r="220" spans="2:22" ht="16.5" customHeight="1">
      <c r="B220" s="164" t="s">
        <v>273</v>
      </c>
      <c r="C220" s="218" t="s">
        <v>302</v>
      </c>
      <c r="D220" s="164">
        <v>100</v>
      </c>
      <c r="E220" s="293" t="s">
        <v>914</v>
      </c>
      <c r="F220" s="293" t="s">
        <v>915</v>
      </c>
      <c r="G220" s="293" t="s">
        <v>916</v>
      </c>
      <c r="H220" s="165">
        <v>1</v>
      </c>
      <c r="I220" s="286">
        <v>35</v>
      </c>
      <c r="J220" s="166">
        <v>11301</v>
      </c>
      <c r="K220" s="167">
        <v>11301</v>
      </c>
      <c r="L220" s="287" t="s">
        <v>941</v>
      </c>
      <c r="M220" s="297" t="s">
        <v>970</v>
      </c>
      <c r="N220" s="153" t="s">
        <v>980</v>
      </c>
      <c r="O220" s="289">
        <v>35</v>
      </c>
      <c r="P220" s="288">
        <v>873</v>
      </c>
      <c r="Q220" s="153" t="s">
        <v>980</v>
      </c>
      <c r="R220" s="288"/>
      <c r="S220" s="290">
        <v>20251001</v>
      </c>
      <c r="T220" s="290">
        <v>20251231</v>
      </c>
      <c r="U220" s="291">
        <v>65311.200000000004</v>
      </c>
      <c r="V220" s="292">
        <v>0</v>
      </c>
    </row>
    <row r="221" spans="2:22" ht="16.5" customHeight="1">
      <c r="B221" s="154" t="s">
        <v>273</v>
      </c>
      <c r="C221" s="186" t="s">
        <v>302</v>
      </c>
      <c r="D221" s="164">
        <v>100</v>
      </c>
      <c r="E221" s="293" t="s">
        <v>917</v>
      </c>
      <c r="F221" s="293" t="s">
        <v>918</v>
      </c>
      <c r="G221" s="293" t="s">
        <v>919</v>
      </c>
      <c r="H221" s="295">
        <v>1</v>
      </c>
      <c r="I221" s="286">
        <v>35</v>
      </c>
      <c r="J221" s="153">
        <v>11301</v>
      </c>
      <c r="K221" s="153">
        <v>11301</v>
      </c>
      <c r="L221" s="287" t="s">
        <v>941</v>
      </c>
      <c r="M221" s="297" t="s">
        <v>971</v>
      </c>
      <c r="N221" s="153" t="s">
        <v>980</v>
      </c>
      <c r="O221" s="289">
        <v>35</v>
      </c>
      <c r="P221" s="288">
        <v>839</v>
      </c>
      <c r="Q221" s="153" t="s">
        <v>980</v>
      </c>
      <c r="R221" s="288"/>
      <c r="S221" s="290">
        <v>20251001</v>
      </c>
      <c r="T221" s="290">
        <v>20251231</v>
      </c>
      <c r="U221" s="291">
        <v>65311.200000000004</v>
      </c>
      <c r="V221" s="296">
        <v>0</v>
      </c>
    </row>
    <row r="222" spans="2:22" ht="16.5" customHeight="1">
      <c r="B222" s="164" t="s">
        <v>273</v>
      </c>
      <c r="C222" s="218" t="s">
        <v>302</v>
      </c>
      <c r="D222" s="164">
        <v>100</v>
      </c>
      <c r="E222" s="293" t="s">
        <v>920</v>
      </c>
      <c r="F222" s="293" t="s">
        <v>921</v>
      </c>
      <c r="G222" s="293" t="s">
        <v>922</v>
      </c>
      <c r="H222" s="154">
        <v>1</v>
      </c>
      <c r="I222" s="286">
        <v>35</v>
      </c>
      <c r="J222" s="166">
        <v>11301</v>
      </c>
      <c r="K222" s="167">
        <v>11301</v>
      </c>
      <c r="L222" s="287" t="s">
        <v>941</v>
      </c>
      <c r="M222" s="297" t="s">
        <v>966</v>
      </c>
      <c r="N222" s="153" t="s">
        <v>980</v>
      </c>
      <c r="O222" s="289">
        <v>35</v>
      </c>
      <c r="P222" s="288">
        <v>842</v>
      </c>
      <c r="Q222" s="153" t="s">
        <v>980</v>
      </c>
      <c r="R222" s="288"/>
      <c r="S222" s="290">
        <v>20251001</v>
      </c>
      <c r="T222" s="290">
        <v>20251231</v>
      </c>
      <c r="U222" s="291">
        <v>64681.200000000004</v>
      </c>
      <c r="V222" s="292">
        <v>0</v>
      </c>
    </row>
    <row r="223" spans="2:22" ht="16.5" customHeight="1">
      <c r="B223" s="154" t="s">
        <v>273</v>
      </c>
      <c r="C223" s="186" t="s">
        <v>302</v>
      </c>
      <c r="D223" s="164">
        <v>100</v>
      </c>
      <c r="E223" s="293" t="s">
        <v>923</v>
      </c>
      <c r="F223" s="293" t="s">
        <v>924</v>
      </c>
      <c r="G223" s="293" t="s">
        <v>925</v>
      </c>
      <c r="H223" s="165">
        <v>1</v>
      </c>
      <c r="I223" s="286">
        <v>35</v>
      </c>
      <c r="J223" s="153">
        <v>11301</v>
      </c>
      <c r="K223" s="153">
        <v>11301</v>
      </c>
      <c r="L223" s="287" t="s">
        <v>941</v>
      </c>
      <c r="M223" s="297" t="s">
        <v>967</v>
      </c>
      <c r="N223" s="153" t="s">
        <v>980</v>
      </c>
      <c r="O223" s="289">
        <v>35</v>
      </c>
      <c r="P223" s="288">
        <v>996</v>
      </c>
      <c r="Q223" s="153" t="s">
        <v>980</v>
      </c>
      <c r="R223" s="288"/>
      <c r="S223" s="290">
        <v>20251001</v>
      </c>
      <c r="T223" s="290">
        <v>20251231</v>
      </c>
      <c r="U223" s="291">
        <v>65416.200000000004</v>
      </c>
      <c r="V223" s="292">
        <v>0</v>
      </c>
    </row>
    <row r="224" spans="2:22" ht="16.5" customHeight="1">
      <c r="B224" s="164" t="s">
        <v>273</v>
      </c>
      <c r="C224" s="218" t="s">
        <v>302</v>
      </c>
      <c r="D224" s="164">
        <v>100</v>
      </c>
      <c r="E224" s="293" t="s">
        <v>926</v>
      </c>
      <c r="F224" s="293" t="s">
        <v>927</v>
      </c>
      <c r="G224" s="293" t="s">
        <v>928</v>
      </c>
      <c r="H224" s="295">
        <v>1</v>
      </c>
      <c r="I224" s="286">
        <v>35</v>
      </c>
      <c r="J224" s="166">
        <v>11301</v>
      </c>
      <c r="K224" s="167">
        <v>11301</v>
      </c>
      <c r="L224" s="287" t="s">
        <v>941</v>
      </c>
      <c r="M224" s="297" t="s">
        <v>968</v>
      </c>
      <c r="N224" s="153" t="s">
        <v>980</v>
      </c>
      <c r="O224" s="289">
        <v>35</v>
      </c>
      <c r="P224" s="288">
        <v>844</v>
      </c>
      <c r="Q224" s="153" t="s">
        <v>980</v>
      </c>
      <c r="R224" s="288"/>
      <c r="S224" s="290">
        <v>20251001</v>
      </c>
      <c r="T224" s="290">
        <v>20251231</v>
      </c>
      <c r="U224" s="291">
        <v>65806.200000000012</v>
      </c>
      <c r="V224" s="296">
        <v>0</v>
      </c>
    </row>
    <row r="225" spans="2:22" ht="16.5" customHeight="1">
      <c r="B225" s="154" t="s">
        <v>273</v>
      </c>
      <c r="C225" s="186" t="s">
        <v>302</v>
      </c>
      <c r="D225" s="164">
        <v>100</v>
      </c>
      <c r="E225" s="293" t="s">
        <v>929</v>
      </c>
      <c r="F225" s="293" t="s">
        <v>930</v>
      </c>
      <c r="G225" s="293" t="s">
        <v>931</v>
      </c>
      <c r="H225" s="154">
        <v>1</v>
      </c>
      <c r="I225" s="286">
        <v>35</v>
      </c>
      <c r="J225" s="153">
        <v>11301</v>
      </c>
      <c r="K225" s="153">
        <v>11301</v>
      </c>
      <c r="L225" s="287" t="s">
        <v>941</v>
      </c>
      <c r="M225" s="297" t="s">
        <v>983</v>
      </c>
      <c r="N225" s="153" t="s">
        <v>980</v>
      </c>
      <c r="O225" s="289">
        <v>35</v>
      </c>
      <c r="P225" s="288">
        <v>854</v>
      </c>
      <c r="Q225" s="153" t="s">
        <v>980</v>
      </c>
      <c r="R225" s="288"/>
      <c r="S225" s="290">
        <v>20251001</v>
      </c>
      <c r="T225" s="290">
        <v>20251231</v>
      </c>
      <c r="U225" s="291">
        <v>65311.200000000004</v>
      </c>
      <c r="V225" s="292">
        <v>0</v>
      </c>
    </row>
    <row r="226" spans="2:22">
      <c r="B226" s="23" t="s">
        <v>68</v>
      </c>
      <c r="C226" s="75"/>
      <c r="E226" s="175">
        <v>211</v>
      </c>
      <c r="F226" s="75"/>
      <c r="G226" s="77"/>
      <c r="H226" s="78"/>
      <c r="I226" s="76"/>
      <c r="J226" s="76"/>
      <c r="K226" s="76"/>
      <c r="L226" s="76"/>
      <c r="N226" s="24" t="s">
        <v>69</v>
      </c>
      <c r="P226" s="175">
        <v>211</v>
      </c>
      <c r="Q226" s="78"/>
      <c r="R226" s="76"/>
      <c r="S226" s="372" t="s">
        <v>5</v>
      </c>
      <c r="T226" s="372"/>
      <c r="U226" s="171">
        <f>SUBTOTAL(109,Tabla12[Percepciones pagadas en el Periodo de Comisión con Presupuesto Federal*])</f>
        <v>13497671.599999992</v>
      </c>
      <c r="V226" s="79"/>
    </row>
    <row r="227" spans="2:22">
      <c r="B227" s="74"/>
      <c r="C227" s="75"/>
      <c r="D227" s="76"/>
      <c r="E227" s="75"/>
      <c r="F227" s="75"/>
      <c r="G227" s="77"/>
      <c r="H227" s="78"/>
      <c r="I227" s="76"/>
      <c r="J227" s="76"/>
      <c r="K227" s="76"/>
      <c r="L227" s="76"/>
      <c r="M227" s="76"/>
      <c r="N227" s="76"/>
      <c r="O227" s="76"/>
      <c r="P227" s="76"/>
      <c r="Q227" s="78"/>
      <c r="R227" s="76"/>
      <c r="S227" s="29"/>
      <c r="T227" s="29"/>
      <c r="U227" s="29"/>
      <c r="V227" s="79"/>
    </row>
    <row r="228" spans="2:22">
      <c r="B228" s="74"/>
      <c r="C228" s="75"/>
      <c r="D228" s="76"/>
      <c r="E228" s="75"/>
      <c r="F228" s="75"/>
      <c r="G228" s="77"/>
      <c r="H228" s="78"/>
      <c r="I228" s="76"/>
      <c r="J228" s="76"/>
      <c r="K228" s="76"/>
      <c r="L228" s="76"/>
      <c r="M228" s="76"/>
      <c r="N228" s="76"/>
      <c r="O228" s="76"/>
      <c r="P228" s="76"/>
      <c r="Q228" s="78"/>
      <c r="R228" s="76"/>
      <c r="S228" s="24" t="s">
        <v>124</v>
      </c>
      <c r="T228" s="24"/>
      <c r="U228" s="24"/>
      <c r="V228" s="174">
        <v>0</v>
      </c>
    </row>
    <row r="229" spans="2:22">
      <c r="B229" s="80"/>
      <c r="C229" s="81"/>
      <c r="D229" s="82"/>
      <c r="E229" s="81"/>
      <c r="F229" s="81"/>
      <c r="G229" s="83"/>
      <c r="H229" s="84"/>
      <c r="I229" s="82"/>
      <c r="J229" s="82"/>
      <c r="K229" s="82"/>
      <c r="L229" s="82"/>
      <c r="M229" s="82"/>
      <c r="N229" s="82"/>
      <c r="O229" s="82"/>
      <c r="P229" s="82"/>
      <c r="Q229" s="84"/>
      <c r="R229" s="82"/>
      <c r="S229" s="84"/>
      <c r="T229" s="84"/>
      <c r="U229" s="85"/>
      <c r="V229" s="86"/>
    </row>
    <row r="230" spans="2:22">
      <c r="B230" s="27" t="s">
        <v>255</v>
      </c>
      <c r="C230" s="29"/>
      <c r="D230" s="29"/>
      <c r="E230" s="29"/>
      <c r="F230" s="75"/>
      <c r="G230" s="77"/>
      <c r="H230" s="78"/>
      <c r="I230" s="76"/>
      <c r="J230" s="76"/>
      <c r="K230" s="76"/>
      <c r="L230" s="76"/>
      <c r="M230" s="76"/>
      <c r="N230" s="76"/>
      <c r="O230" s="76"/>
      <c r="P230" s="76"/>
      <c r="Q230" s="78"/>
      <c r="R230" s="76"/>
      <c r="S230" s="78"/>
      <c r="T230" s="78"/>
      <c r="U230" s="87"/>
      <c r="V230" s="88"/>
    </row>
    <row r="231" spans="2:22">
      <c r="B231" s="27" t="s">
        <v>125</v>
      </c>
      <c r="C231" s="64"/>
      <c r="D231" s="64"/>
      <c r="E231" s="64"/>
      <c r="F231" s="65"/>
      <c r="G231" s="65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29"/>
    </row>
    <row r="232" spans="2:22">
      <c r="B232" s="27"/>
      <c r="C232" s="64"/>
      <c r="D232" s="64"/>
      <c r="E232" s="64"/>
      <c r="F232" s="65"/>
      <c r="G232" s="65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29"/>
    </row>
    <row r="233" spans="2:22">
      <c r="B233" s="27"/>
      <c r="C233" s="64"/>
      <c r="D233" s="64"/>
      <c r="E233" s="64"/>
      <c r="F233" s="65"/>
      <c r="G233" s="65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29"/>
    </row>
    <row r="234" spans="2:22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</row>
    <row r="235" spans="2:22">
      <c r="B235" s="143"/>
      <c r="C235" s="144"/>
      <c r="D235" s="144"/>
      <c r="E235" s="145"/>
    </row>
    <row r="236" spans="2:22">
      <c r="B236" s="346" t="s">
        <v>1123</v>
      </c>
      <c r="C236" s="347"/>
      <c r="D236" s="347"/>
      <c r="E236" s="348"/>
    </row>
    <row r="237" spans="2:22">
      <c r="B237" s="349" t="s">
        <v>37</v>
      </c>
      <c r="C237" s="350"/>
      <c r="D237" s="350"/>
      <c r="E237" s="351"/>
    </row>
    <row r="238" spans="2:22">
      <c r="B238" s="137"/>
      <c r="C238" s="138"/>
      <c r="D238" s="138"/>
      <c r="E238" s="139"/>
    </row>
    <row r="239" spans="2:22">
      <c r="B239" s="346" t="s">
        <v>1122</v>
      </c>
      <c r="C239" s="347"/>
      <c r="D239" s="347"/>
      <c r="E239" s="348"/>
    </row>
    <row r="240" spans="2:22">
      <c r="B240" s="349" t="s">
        <v>38</v>
      </c>
      <c r="C240" s="350"/>
      <c r="D240" s="350"/>
      <c r="E240" s="351"/>
    </row>
    <row r="241" spans="2:5">
      <c r="B241" s="137"/>
      <c r="C241" s="138"/>
      <c r="D241" s="138"/>
      <c r="E241" s="139"/>
    </row>
    <row r="242" spans="2:5">
      <c r="B242" s="346"/>
      <c r="C242" s="347"/>
      <c r="D242" s="347"/>
      <c r="E242" s="348"/>
    </row>
    <row r="243" spans="2:5">
      <c r="B243" s="349" t="s">
        <v>39</v>
      </c>
      <c r="C243" s="350"/>
      <c r="D243" s="350"/>
      <c r="E243" s="351"/>
    </row>
    <row r="244" spans="2:5">
      <c r="B244" s="137"/>
      <c r="C244" s="138"/>
      <c r="D244" s="138"/>
      <c r="E244" s="139"/>
    </row>
    <row r="245" spans="2:5">
      <c r="B245" s="352" t="s">
        <v>1133</v>
      </c>
      <c r="C245" s="381"/>
      <c r="D245" s="381"/>
      <c r="E245" s="382"/>
    </row>
    <row r="246" spans="2:5">
      <c r="B246" s="349" t="s">
        <v>262</v>
      </c>
      <c r="C246" s="350"/>
      <c r="D246" s="350"/>
      <c r="E246" s="351"/>
    </row>
    <row r="247" spans="2:5">
      <c r="B247" s="346"/>
      <c r="C247" s="347"/>
      <c r="D247" s="347"/>
      <c r="E247" s="348"/>
    </row>
  </sheetData>
  <sheetProtection formatRows="0" insertRows="0" deleteRows="0"/>
  <mergeCells count="25">
    <mergeCell ref="B243:E243"/>
    <mergeCell ref="B245:E245"/>
    <mergeCell ref="B246:E246"/>
    <mergeCell ref="B247:E247"/>
    <mergeCell ref="B236:E236"/>
    <mergeCell ref="B237:E237"/>
    <mergeCell ref="B239:E239"/>
    <mergeCell ref="B240:E240"/>
    <mergeCell ref="B242:E242"/>
    <mergeCell ref="S226:T226"/>
    <mergeCell ref="J11:P11"/>
    <mergeCell ref="Q11:Q12"/>
    <mergeCell ref="R11:R12"/>
    <mergeCell ref="S11:T11"/>
    <mergeCell ref="B8:P8"/>
    <mergeCell ref="U11:U12"/>
    <mergeCell ref="V11:V12"/>
    <mergeCell ref="B11:B12"/>
    <mergeCell ref="C11:C12"/>
    <mergeCell ref="D11:D12"/>
    <mergeCell ref="E11:E12"/>
    <mergeCell ref="F11:F12"/>
    <mergeCell ref="G11:G12"/>
    <mergeCell ref="H11:H12"/>
    <mergeCell ref="I11:I12"/>
  </mergeCells>
  <dataValidations disablePrompts="1" count="1">
    <dataValidation allowBlank="1" showInputMessage="1" showErrorMessage="1" sqref="T8 B8:P8"/>
  </dataValidations>
  <printOptions horizontalCentered="1"/>
  <pageMargins left="0.39370078740157483" right="0.31496062992125984" top="0.74803149606299213" bottom="0.27559055118110237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zoomScale="86" zoomScaleNormal="86" zoomScaleSheetLayoutView="100" workbookViewId="0">
      <pane ySplit="12" topLeftCell="A13" activePane="bottomLeft" state="frozen"/>
      <selection activeCell="Q23" sqref="Q23"/>
      <selection pane="bottomLeft" activeCell="F27" sqref="F27"/>
    </sheetView>
  </sheetViews>
  <sheetFormatPr baseColWidth="10" defaultColWidth="11" defaultRowHeight="15"/>
  <cols>
    <col min="1" max="1" width="2.42578125" style="10" customWidth="1"/>
    <col min="2" max="2" width="16.5703125" style="10" customWidth="1"/>
    <col min="3" max="3" width="17.42578125" style="10" customWidth="1"/>
    <col min="4" max="4" width="24.85546875" style="10" customWidth="1"/>
    <col min="5" max="5" width="48.5703125" style="10" customWidth="1"/>
    <col min="6" max="6" width="17" style="10" bestFit="1" customWidth="1"/>
    <col min="7" max="7" width="12.140625" style="10" bestFit="1" customWidth="1"/>
    <col min="8" max="8" width="8.28515625" style="10" customWidth="1"/>
    <col min="9" max="9" width="9.140625" style="10" customWidth="1"/>
    <col min="10" max="10" width="8.5703125" style="10" customWidth="1"/>
    <col min="11" max="11" width="11.42578125" style="10" customWidth="1"/>
    <col min="12" max="12" width="9.7109375" style="10" customWidth="1"/>
    <col min="13" max="13" width="13" style="10" customWidth="1"/>
    <col min="14" max="14" width="10.85546875" style="10" customWidth="1"/>
    <col min="15" max="15" width="10.5703125" style="10" customWidth="1"/>
    <col min="16" max="16" width="10" style="10" customWidth="1"/>
    <col min="17" max="17" width="11.140625" style="10" customWidth="1"/>
    <col min="18" max="18" width="10.5703125" style="10" customWidth="1"/>
    <col min="19" max="19" width="12.85546875" style="10" customWidth="1"/>
    <col min="20" max="16384" width="11" style="317"/>
  </cols>
  <sheetData>
    <row r="1" spans="1:20" ht="15" customHeight="1">
      <c r="B1" s="71"/>
      <c r="C1" s="72"/>
      <c r="D1" s="72"/>
      <c r="E1" s="72"/>
      <c r="G1" s="72"/>
      <c r="H1" s="72"/>
      <c r="I1" s="72"/>
      <c r="J1" s="72"/>
      <c r="K1" s="72"/>
      <c r="L1" s="72"/>
      <c r="M1" s="72"/>
      <c r="N1" s="72"/>
      <c r="O1" s="72"/>
      <c r="P1" s="73"/>
      <c r="Q1" s="73"/>
      <c r="R1" s="73"/>
      <c r="S1" s="73"/>
      <c r="T1" s="328"/>
    </row>
    <row r="2" spans="1:20" ht="15" customHeight="1">
      <c r="B2" s="71"/>
      <c r="C2" s="72"/>
      <c r="D2" s="72"/>
      <c r="E2" s="72"/>
      <c r="G2" s="72"/>
      <c r="H2" s="72"/>
      <c r="I2" s="72"/>
      <c r="J2" s="72"/>
      <c r="K2" s="72"/>
      <c r="L2" s="72"/>
      <c r="M2" s="72"/>
      <c r="N2" s="72"/>
      <c r="O2" s="72"/>
      <c r="P2" s="73"/>
      <c r="Q2" s="73"/>
      <c r="R2" s="73"/>
      <c r="S2" s="73"/>
      <c r="T2" s="328"/>
    </row>
    <row r="3" spans="1:20" ht="15" customHeight="1">
      <c r="B3" s="71"/>
      <c r="C3" s="72"/>
      <c r="D3" s="72"/>
      <c r="E3" s="72"/>
      <c r="G3" s="72"/>
      <c r="H3" s="72"/>
      <c r="I3" s="72"/>
      <c r="J3" s="72"/>
      <c r="K3" s="72"/>
      <c r="L3" s="72"/>
      <c r="M3" s="72"/>
      <c r="N3" s="72"/>
      <c r="O3" s="72"/>
      <c r="P3" s="73"/>
      <c r="Q3" s="73"/>
      <c r="R3" s="73"/>
      <c r="S3" s="73"/>
      <c r="T3" s="328"/>
    </row>
    <row r="4" spans="1:20" ht="15" customHeight="1">
      <c r="B4" s="71"/>
      <c r="C4" s="72"/>
      <c r="D4" s="72"/>
      <c r="E4" s="72"/>
      <c r="G4" s="72"/>
      <c r="H4" s="72"/>
      <c r="I4" s="72"/>
      <c r="J4" s="72"/>
      <c r="K4" s="72"/>
      <c r="L4" s="72"/>
      <c r="M4" s="72"/>
      <c r="N4" s="72"/>
      <c r="O4" s="72"/>
      <c r="P4" s="73"/>
      <c r="Q4" s="73"/>
      <c r="R4" s="73"/>
      <c r="S4" s="73"/>
      <c r="T4" s="328"/>
    </row>
    <row r="5" spans="1:20" ht="15" customHeight="1">
      <c r="B5" s="71"/>
      <c r="C5" s="72"/>
      <c r="D5" s="72"/>
      <c r="E5" s="72"/>
      <c r="G5" s="72"/>
      <c r="H5" s="72"/>
      <c r="I5" s="72"/>
      <c r="J5" s="72"/>
      <c r="K5" s="72"/>
      <c r="L5" s="72"/>
      <c r="M5" s="72"/>
      <c r="N5" s="72"/>
      <c r="O5" s="72"/>
      <c r="P5" s="73"/>
      <c r="Q5" s="73"/>
      <c r="R5" s="73"/>
      <c r="S5" s="73"/>
      <c r="T5" s="328"/>
    </row>
    <row r="6" spans="1:20" ht="15" customHeight="1">
      <c r="B6" s="71"/>
      <c r="C6" s="72"/>
      <c r="D6" s="72"/>
      <c r="E6" s="72"/>
      <c r="G6" s="72"/>
      <c r="H6" s="72"/>
      <c r="I6" s="72"/>
      <c r="J6" s="72"/>
      <c r="K6" s="72"/>
      <c r="L6" s="72"/>
      <c r="M6" s="72"/>
      <c r="N6" s="72"/>
      <c r="O6" s="72"/>
      <c r="P6" s="73"/>
      <c r="Q6" s="73"/>
      <c r="R6" s="73"/>
      <c r="S6" s="73"/>
      <c r="T6" s="328"/>
    </row>
    <row r="7" spans="1:20" s="329" customFormat="1" ht="18.75">
      <c r="A7" s="14"/>
      <c r="B7" s="11" t="s">
        <v>126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74" t="str">
        <f>'Caratula Resumen'!E16</f>
        <v>CHIHUAHUA</v>
      </c>
      <c r="Q7" s="374"/>
      <c r="R7" s="374"/>
      <c r="S7" s="13"/>
    </row>
    <row r="8" spans="1:20" s="329" customFormat="1" ht="18.75">
      <c r="A8" s="14"/>
      <c r="B8" s="361" t="str">
        <f>'Caratula Resumen'!E17</f>
        <v>Fondo de Aportaciones para la Educación Tecnológica y de Adultos/Instituto Nacional para la Educación de los Adultos (FAETA/INEA)</v>
      </c>
      <c r="C8" s="362"/>
      <c r="D8" s="362"/>
      <c r="E8" s="362"/>
      <c r="F8" s="362"/>
      <c r="G8" s="362"/>
      <c r="H8" s="362"/>
      <c r="I8" s="362"/>
      <c r="J8" s="362"/>
      <c r="K8" s="362"/>
      <c r="L8" s="152"/>
      <c r="M8" s="152"/>
      <c r="N8" s="152"/>
      <c r="O8" s="152"/>
      <c r="P8" s="373" t="str">
        <f>+'A Y  II D3'!X8</f>
        <v>4to. Trimestre 2025</v>
      </c>
      <c r="Q8" s="373"/>
      <c r="R8" s="373"/>
      <c r="S8" s="135"/>
    </row>
    <row r="9" spans="1:20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1:20" ht="21">
      <c r="B10" s="68"/>
      <c r="C10" s="67"/>
      <c r="D10" s="67"/>
      <c r="E10" s="67"/>
      <c r="F10" s="67"/>
      <c r="G10" s="68"/>
    </row>
    <row r="11" spans="1:20">
      <c r="A11" s="396"/>
      <c r="B11" s="368" t="s">
        <v>41</v>
      </c>
      <c r="C11" s="375" t="s">
        <v>83</v>
      </c>
      <c r="D11" s="375" t="s">
        <v>43</v>
      </c>
      <c r="E11" s="375" t="s">
        <v>44</v>
      </c>
      <c r="F11" s="368" t="s">
        <v>127</v>
      </c>
      <c r="G11" s="367" t="s">
        <v>46</v>
      </c>
      <c r="H11" s="367"/>
      <c r="I11" s="367"/>
      <c r="J11" s="367"/>
      <c r="K11" s="367"/>
      <c r="L11" s="367"/>
      <c r="M11" s="367"/>
      <c r="N11" s="368" t="s">
        <v>128</v>
      </c>
      <c r="O11" s="368" t="s">
        <v>129</v>
      </c>
      <c r="P11" s="368" t="s">
        <v>130</v>
      </c>
      <c r="Q11" s="368" t="s">
        <v>131</v>
      </c>
      <c r="R11" s="368" t="s">
        <v>132</v>
      </c>
      <c r="S11" s="368" t="s">
        <v>133</v>
      </c>
    </row>
    <row r="12" spans="1:20" ht="38.25">
      <c r="A12" s="396"/>
      <c r="B12" s="368"/>
      <c r="C12" s="377"/>
      <c r="D12" s="377"/>
      <c r="E12" s="377"/>
      <c r="F12" s="367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68"/>
      <c r="O12" s="367"/>
      <c r="P12" s="367"/>
      <c r="Q12" s="367"/>
      <c r="R12" s="368"/>
      <c r="S12" s="368"/>
    </row>
    <row r="13" spans="1:20">
      <c r="B13" s="302"/>
      <c r="C13" s="302"/>
      <c r="D13" s="302"/>
      <c r="E13" s="302"/>
      <c r="F13" s="303"/>
      <c r="G13" s="303"/>
      <c r="H13" s="303"/>
      <c r="I13" s="303"/>
      <c r="J13" s="304"/>
      <c r="K13" s="327"/>
      <c r="L13" s="305"/>
      <c r="M13" s="304"/>
      <c r="N13" s="306"/>
      <c r="O13" s="306"/>
      <c r="P13" s="306"/>
      <c r="Q13" s="306"/>
      <c r="R13" s="303"/>
      <c r="S13" s="303"/>
    </row>
    <row r="14" spans="1:20">
      <c r="B14" s="302"/>
      <c r="C14" s="302"/>
      <c r="D14" s="302"/>
      <c r="E14" s="302"/>
      <c r="F14" s="303"/>
      <c r="G14" s="303"/>
      <c r="H14" s="303"/>
      <c r="I14" s="303"/>
      <c r="J14" s="304"/>
      <c r="K14" s="327"/>
      <c r="L14" s="305"/>
      <c r="M14" s="304"/>
      <c r="N14" s="306"/>
      <c r="O14" s="306"/>
      <c r="P14" s="306"/>
      <c r="Q14" s="306"/>
      <c r="R14" s="303"/>
      <c r="S14" s="303"/>
    </row>
    <row r="15" spans="1:20">
      <c r="B15" s="302"/>
      <c r="C15" s="302"/>
      <c r="D15" s="302"/>
      <c r="E15" s="302"/>
      <c r="F15" s="303"/>
      <c r="G15" s="303"/>
      <c r="H15" s="303"/>
      <c r="I15" s="303"/>
      <c r="J15" s="304"/>
      <c r="K15" s="327"/>
      <c r="L15" s="305"/>
      <c r="M15" s="304"/>
      <c r="N15" s="306"/>
      <c r="O15" s="306"/>
      <c r="P15" s="306"/>
      <c r="Q15" s="306"/>
      <c r="R15" s="303"/>
      <c r="S15" s="303"/>
    </row>
    <row r="16" spans="1:20">
      <c r="B16" s="302"/>
      <c r="C16" s="307"/>
      <c r="D16" s="307"/>
      <c r="E16" s="307"/>
      <c r="F16" s="303"/>
      <c r="G16" s="303"/>
      <c r="H16" s="303"/>
      <c r="I16" s="303"/>
      <c r="J16" s="304"/>
      <c r="K16" s="327"/>
      <c r="L16" s="305"/>
      <c r="M16" s="304"/>
      <c r="N16" s="306"/>
      <c r="O16" s="306"/>
      <c r="P16" s="306"/>
      <c r="Q16" s="306"/>
      <c r="R16" s="303"/>
      <c r="S16" s="303"/>
    </row>
    <row r="17" spans="1:19">
      <c r="B17" s="302"/>
      <c r="C17" s="307"/>
      <c r="D17" s="307"/>
      <c r="E17" s="307"/>
      <c r="F17" s="303"/>
      <c r="G17" s="303"/>
      <c r="H17" s="303"/>
      <c r="I17" s="303"/>
      <c r="J17" s="304"/>
      <c r="K17" s="327"/>
      <c r="L17" s="305"/>
      <c r="M17" s="304"/>
      <c r="N17" s="306"/>
      <c r="O17" s="306"/>
      <c r="P17" s="306"/>
      <c r="Q17" s="306"/>
      <c r="R17" s="303"/>
      <c r="S17" s="303"/>
    </row>
    <row r="18" spans="1:19">
      <c r="B18" s="302"/>
      <c r="C18" s="307"/>
      <c r="D18" s="307"/>
      <c r="E18" s="307"/>
      <c r="F18" s="303"/>
      <c r="G18" s="303"/>
      <c r="H18" s="303"/>
      <c r="I18" s="303"/>
      <c r="J18" s="304"/>
      <c r="K18" s="327"/>
      <c r="L18" s="305"/>
      <c r="M18" s="304"/>
      <c r="N18" s="327"/>
      <c r="O18" s="327"/>
      <c r="P18" s="306"/>
      <c r="Q18" s="306"/>
      <c r="R18" s="303"/>
      <c r="S18" s="303"/>
    </row>
    <row r="19" spans="1:19" s="330" customFormat="1">
      <c r="A19" s="301"/>
      <c r="B19" s="27" t="s">
        <v>134</v>
      </c>
      <c r="C19" s="29"/>
      <c r="D19" s="29"/>
      <c r="E19" s="90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s="330" customFormat="1">
      <c r="A20" s="163"/>
      <c r="B20" s="29"/>
      <c r="C20" s="29"/>
      <c r="D20" s="29"/>
      <c r="E20" s="90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B21" s="143"/>
      <c r="C21" s="144"/>
      <c r="D21" s="145"/>
    </row>
    <row r="22" spans="1:19">
      <c r="B22" s="346" t="s">
        <v>1123</v>
      </c>
      <c r="C22" s="347"/>
      <c r="D22" s="348"/>
    </row>
    <row r="23" spans="1:19">
      <c r="B23" s="349" t="s">
        <v>37</v>
      </c>
      <c r="C23" s="350"/>
      <c r="D23" s="351"/>
    </row>
    <row r="24" spans="1:19">
      <c r="B24" s="137"/>
      <c r="C24" s="138"/>
      <c r="D24" s="139"/>
    </row>
    <row r="25" spans="1:19">
      <c r="B25" s="346" t="s">
        <v>1122</v>
      </c>
      <c r="C25" s="347"/>
      <c r="D25" s="348"/>
    </row>
    <row r="26" spans="1:19">
      <c r="B26" s="349" t="s">
        <v>38</v>
      </c>
      <c r="C26" s="350"/>
      <c r="D26" s="351"/>
    </row>
    <row r="27" spans="1:19">
      <c r="B27" s="137"/>
      <c r="C27" s="138"/>
      <c r="D27" s="139"/>
    </row>
    <row r="28" spans="1:19">
      <c r="B28" s="346"/>
      <c r="C28" s="347"/>
      <c r="D28" s="348"/>
    </row>
    <row r="29" spans="1:19">
      <c r="B29" s="349" t="s">
        <v>39</v>
      </c>
      <c r="C29" s="350"/>
      <c r="D29" s="351"/>
    </row>
    <row r="30" spans="1:19">
      <c r="B30" s="137"/>
      <c r="C30" s="138"/>
      <c r="D30" s="139"/>
    </row>
    <row r="31" spans="1:19">
      <c r="B31" s="352" t="s">
        <v>1133</v>
      </c>
      <c r="C31" s="347"/>
      <c r="D31" s="348"/>
    </row>
    <row r="32" spans="1:19">
      <c r="B32" s="349" t="s">
        <v>262</v>
      </c>
      <c r="C32" s="350"/>
      <c r="D32" s="351"/>
    </row>
    <row r="33" spans="2:4">
      <c r="B33" s="140"/>
      <c r="C33" s="141"/>
      <c r="D33" s="142"/>
    </row>
  </sheetData>
  <sheetProtection insertRows="0" deleteRows="0" autoFilter="0"/>
  <mergeCells count="24">
    <mergeCell ref="B28:D28"/>
    <mergeCell ref="B29:D29"/>
    <mergeCell ref="B31:D31"/>
    <mergeCell ref="B32:D32"/>
    <mergeCell ref="S11:S12"/>
    <mergeCell ref="P11:P12"/>
    <mergeCell ref="Q11:Q12"/>
    <mergeCell ref="R11:R12"/>
    <mergeCell ref="B22:D22"/>
    <mergeCell ref="B23:D23"/>
    <mergeCell ref="B25:D25"/>
    <mergeCell ref="B26:D26"/>
    <mergeCell ref="F11:F12"/>
    <mergeCell ref="G11:M11"/>
    <mergeCell ref="N11:N12"/>
    <mergeCell ref="O11:O12"/>
    <mergeCell ref="P7:R7"/>
    <mergeCell ref="A11:A12"/>
    <mergeCell ref="B11:B12"/>
    <mergeCell ref="C11:C12"/>
    <mergeCell ref="D11:D12"/>
    <mergeCell ref="E11:E12"/>
    <mergeCell ref="B8:K8"/>
    <mergeCell ref="P8:R8"/>
  </mergeCells>
  <dataValidations disablePrompts="1" count="1">
    <dataValidation allowBlank="1" showInputMessage="1" showErrorMessage="1" sqref="B8 L8:O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3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38"/>
  <sheetViews>
    <sheetView showGridLines="0" zoomScale="84" zoomScaleNormal="84" workbookViewId="0">
      <pane ySplit="12" topLeftCell="A13" activePane="bottomLeft" state="frozen"/>
      <selection activeCell="Q23" sqref="Q23"/>
      <selection pane="bottomLeft" activeCell="E36" sqref="E36"/>
    </sheetView>
  </sheetViews>
  <sheetFormatPr baseColWidth="10" defaultColWidth="11.42578125" defaultRowHeight="15"/>
  <cols>
    <col min="1" max="1" width="2.42578125" customWidth="1"/>
    <col min="2" max="2" width="16.28515625" customWidth="1"/>
    <col min="3" max="3" width="18" customWidth="1"/>
    <col min="4" max="4" width="24.42578125" customWidth="1"/>
    <col min="5" max="5" width="44.28515625" customWidth="1"/>
    <col min="6" max="6" width="12.85546875" customWidth="1"/>
    <col min="7" max="7" width="25.140625" customWidth="1"/>
    <col min="8" max="8" width="11.85546875" customWidth="1"/>
    <col min="9" max="9" width="10.42578125" customWidth="1"/>
    <col min="10" max="10" width="9.28515625" customWidth="1"/>
    <col min="11" max="11" width="8" customWidth="1"/>
    <col min="12" max="12" width="12.7109375" customWidth="1"/>
    <col min="13" max="13" width="9.7109375" customWidth="1"/>
    <col min="14" max="14" width="8.85546875" customWidth="1"/>
    <col min="15" max="16" width="14.140625" customWidth="1"/>
    <col min="17" max="17" width="26.85546875" customWidth="1"/>
    <col min="18" max="18" width="11.42578125" customWidth="1"/>
    <col min="227" max="227" width="3.7109375" customWidth="1"/>
    <col min="228" max="228" width="16.7109375" customWidth="1"/>
    <col min="229" max="229" width="17.140625" customWidth="1"/>
    <col min="230" max="230" width="22.42578125" bestFit="1" customWidth="1"/>
    <col min="231" max="231" width="38.140625" bestFit="1" customWidth="1"/>
    <col min="232" max="232" width="13.42578125" customWidth="1"/>
    <col min="233" max="233" width="14.7109375" customWidth="1"/>
    <col min="234" max="234" width="12.42578125" customWidth="1"/>
    <col min="235" max="235" width="10" customWidth="1"/>
    <col min="236" max="236" width="9.7109375" customWidth="1"/>
    <col min="237" max="237" width="10.7109375" customWidth="1"/>
    <col min="238" max="238" width="9.140625" customWidth="1"/>
    <col min="239" max="239" width="10.140625" customWidth="1"/>
    <col min="240" max="240" width="9.42578125" customWidth="1"/>
    <col min="241" max="242" width="13" customWidth="1"/>
    <col min="243" max="243" width="18.28515625" customWidth="1"/>
  </cols>
  <sheetData>
    <row r="1" spans="1:223" ht="15" customHeight="1"/>
    <row r="2" spans="1:223" ht="15" customHeight="1"/>
    <row r="3" spans="1:223" ht="15" customHeight="1"/>
    <row r="4" spans="1:223" ht="15" customHeight="1"/>
    <row r="5" spans="1:223" ht="15" customHeight="1"/>
    <row r="6" spans="1:223" ht="15" customHeight="1"/>
    <row r="7" spans="1:223" ht="18.75">
      <c r="B7" s="11" t="s">
        <v>135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74" t="str">
        <f>'Caratula Resumen'!E16</f>
        <v>CHIHUAHUA</v>
      </c>
      <c r="O7" s="374"/>
      <c r="P7" s="374"/>
      <c r="Q7" s="13"/>
    </row>
    <row r="8" spans="1:223" ht="18.75">
      <c r="B8" s="361" t="str">
        <f>'Caratula Resumen'!E17</f>
        <v>Fondo de Aportaciones para la Educación Tecnológica y de Adultos/Instituto Nacional para la Educación de los Adultos (FAETA/INEA)</v>
      </c>
      <c r="C8" s="362"/>
      <c r="D8" s="362"/>
      <c r="E8" s="362"/>
      <c r="F8" s="362"/>
      <c r="G8" s="362"/>
      <c r="H8" s="362"/>
      <c r="I8" s="362"/>
      <c r="J8" s="362"/>
      <c r="K8" s="152"/>
      <c r="L8" s="152"/>
      <c r="M8" s="156"/>
      <c r="N8" s="405" t="str">
        <f>'Caratula Resumen'!E18</f>
        <v>4to. Trimestre 2025</v>
      </c>
      <c r="O8" s="405"/>
      <c r="P8" s="405"/>
      <c r="Q8" s="157"/>
      <c r="R8" s="127"/>
    </row>
    <row r="9" spans="1:223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0"/>
    </row>
    <row r="10" spans="1:223" ht="21">
      <c r="B10" s="91"/>
      <c r="C10" s="91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3"/>
      <c r="P10" s="93"/>
    </row>
    <row r="11" spans="1:223" ht="27.75" customHeight="1">
      <c r="A11" s="399"/>
      <c r="B11" s="368" t="s">
        <v>41</v>
      </c>
      <c r="C11" s="397" t="s">
        <v>42</v>
      </c>
      <c r="D11" s="397" t="s">
        <v>43</v>
      </c>
      <c r="E11" s="397" t="s">
        <v>74</v>
      </c>
      <c r="F11" s="375" t="s">
        <v>114</v>
      </c>
      <c r="G11" s="397" t="s">
        <v>136</v>
      </c>
      <c r="H11" s="400" t="s">
        <v>137</v>
      </c>
      <c r="I11" s="401"/>
      <c r="J11" s="401"/>
      <c r="K11" s="401"/>
      <c r="L11" s="401"/>
      <c r="M11" s="401"/>
      <c r="N11" s="402"/>
      <c r="O11" s="403" t="s">
        <v>138</v>
      </c>
      <c r="P11" s="404"/>
      <c r="Q11" s="397" t="s">
        <v>139</v>
      </c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</row>
    <row r="12" spans="1:223" ht="38.25">
      <c r="A12" s="399"/>
      <c r="B12" s="368"/>
      <c r="C12" s="398"/>
      <c r="D12" s="398"/>
      <c r="E12" s="398"/>
      <c r="F12" s="377"/>
      <c r="G12" s="398"/>
      <c r="H12" s="21" t="s">
        <v>57</v>
      </c>
      <c r="I12" s="21" t="s">
        <v>58</v>
      </c>
      <c r="J12" s="21" t="s">
        <v>59</v>
      </c>
      <c r="K12" s="21" t="s">
        <v>60</v>
      </c>
      <c r="L12" s="21" t="s">
        <v>61</v>
      </c>
      <c r="M12" s="22" t="s">
        <v>62</v>
      </c>
      <c r="N12" s="21" t="s">
        <v>63</v>
      </c>
      <c r="O12" s="22" t="s">
        <v>64</v>
      </c>
      <c r="P12" s="22" t="s">
        <v>65</v>
      </c>
      <c r="Q12" s="398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</row>
    <row r="13" spans="1:223" ht="17.25" customHeight="1">
      <c r="B13" s="337" t="s">
        <v>273</v>
      </c>
      <c r="C13" s="338" t="s">
        <v>773</v>
      </c>
      <c r="D13" s="338" t="s">
        <v>774</v>
      </c>
      <c r="E13" s="338" t="s">
        <v>775</v>
      </c>
      <c r="F13" s="336" t="s">
        <v>302</v>
      </c>
      <c r="G13" s="336" t="s">
        <v>309</v>
      </c>
      <c r="H13" s="336">
        <v>11301</v>
      </c>
      <c r="I13" s="336">
        <v>11301</v>
      </c>
      <c r="J13" s="336" t="s">
        <v>941</v>
      </c>
      <c r="K13" s="336" t="s">
        <v>969</v>
      </c>
      <c r="L13" s="336" t="s">
        <v>309</v>
      </c>
      <c r="M13" s="341">
        <v>35</v>
      </c>
      <c r="N13" s="336">
        <v>1002</v>
      </c>
      <c r="O13" s="334">
        <v>202519</v>
      </c>
      <c r="P13" s="335" t="s">
        <v>1136</v>
      </c>
      <c r="Q13" s="334">
        <v>202519</v>
      </c>
    </row>
    <row r="14" spans="1:223" ht="17.25" customHeight="1">
      <c r="B14" s="337" t="s">
        <v>273</v>
      </c>
      <c r="C14" s="338" t="s">
        <v>563</v>
      </c>
      <c r="D14" s="338" t="s">
        <v>564</v>
      </c>
      <c r="E14" s="338" t="s">
        <v>565</v>
      </c>
      <c r="F14" s="336" t="s">
        <v>302</v>
      </c>
      <c r="G14" s="336" t="s">
        <v>309</v>
      </c>
      <c r="H14" s="336">
        <v>11301</v>
      </c>
      <c r="I14" s="336">
        <v>11301</v>
      </c>
      <c r="J14" s="336" t="s">
        <v>941</v>
      </c>
      <c r="K14" s="336" t="s">
        <v>949</v>
      </c>
      <c r="L14" s="336" t="s">
        <v>309</v>
      </c>
      <c r="M14" s="341">
        <v>35</v>
      </c>
      <c r="N14" s="336">
        <v>853</v>
      </c>
      <c r="O14" s="334" t="s">
        <v>1135</v>
      </c>
      <c r="P14" s="335" t="s">
        <v>1136</v>
      </c>
      <c r="Q14" s="334" t="s">
        <v>1135</v>
      </c>
    </row>
    <row r="15" spans="1:223" ht="17.25" customHeight="1">
      <c r="B15" s="337" t="s">
        <v>273</v>
      </c>
      <c r="C15" s="338" t="s">
        <v>380</v>
      </c>
      <c r="D15" s="338" t="s">
        <v>381</v>
      </c>
      <c r="E15" s="338" t="s">
        <v>382</v>
      </c>
      <c r="F15" s="336" t="s">
        <v>302</v>
      </c>
      <c r="G15" s="336" t="s">
        <v>954</v>
      </c>
      <c r="H15" s="336">
        <v>11301</v>
      </c>
      <c r="I15" s="336">
        <v>11301</v>
      </c>
      <c r="J15" s="336" t="s">
        <v>941</v>
      </c>
      <c r="K15" s="336" t="s">
        <v>948</v>
      </c>
      <c r="L15" s="336" t="s">
        <v>954</v>
      </c>
      <c r="M15" s="341">
        <v>35</v>
      </c>
      <c r="N15" s="336">
        <v>941</v>
      </c>
      <c r="O15" s="334" t="s">
        <v>1135</v>
      </c>
      <c r="P15" s="335" t="s">
        <v>1136</v>
      </c>
      <c r="Q15" s="334" t="s">
        <v>1135</v>
      </c>
    </row>
    <row r="16" spans="1:223" ht="17.25" customHeight="1">
      <c r="B16" s="337" t="s">
        <v>273</v>
      </c>
      <c r="C16" s="338" t="s">
        <v>551</v>
      </c>
      <c r="D16" s="338" t="s">
        <v>552</v>
      </c>
      <c r="E16" s="338" t="s">
        <v>553</v>
      </c>
      <c r="F16" s="336" t="s">
        <v>302</v>
      </c>
      <c r="G16" s="336" t="s">
        <v>309</v>
      </c>
      <c r="H16" s="336">
        <v>11301</v>
      </c>
      <c r="I16" s="336">
        <v>11301</v>
      </c>
      <c r="J16" s="336" t="s">
        <v>941</v>
      </c>
      <c r="K16" s="336" t="s">
        <v>961</v>
      </c>
      <c r="L16" s="336" t="s">
        <v>309</v>
      </c>
      <c r="M16" s="341">
        <v>35</v>
      </c>
      <c r="N16" s="336">
        <v>983</v>
      </c>
      <c r="O16" s="334" t="s">
        <v>1135</v>
      </c>
      <c r="P16" s="335" t="s">
        <v>1136</v>
      </c>
      <c r="Q16" s="334" t="s">
        <v>1135</v>
      </c>
    </row>
    <row r="17" spans="2:17">
      <c r="B17" s="266" t="s">
        <v>68</v>
      </c>
      <c r="C17" s="267">
        <v>4</v>
      </c>
      <c r="D17" s="101"/>
      <c r="E17" s="101"/>
      <c r="F17" s="101"/>
      <c r="G17" s="101"/>
      <c r="H17" s="101"/>
      <c r="I17" s="8"/>
      <c r="J17" s="101"/>
      <c r="K17" s="116"/>
      <c r="L17" s="101" t="s">
        <v>69</v>
      </c>
      <c r="M17" s="8"/>
      <c r="N17" s="267">
        <v>0</v>
      </c>
      <c r="O17" s="101"/>
      <c r="P17" s="268"/>
      <c r="Q17" s="9"/>
    </row>
    <row r="18" spans="2:17">
      <c r="B18" s="26"/>
      <c r="C18" s="27"/>
      <c r="D18" s="27"/>
      <c r="E18" s="27"/>
      <c r="F18" s="27"/>
      <c r="G18" s="27"/>
      <c r="H18" s="27"/>
      <c r="I18" s="27"/>
      <c r="J18" s="27"/>
      <c r="K18" s="28"/>
      <c r="L18" s="29"/>
      <c r="M18" s="29"/>
      <c r="N18" s="29"/>
      <c r="O18" s="29"/>
      <c r="P18" s="29"/>
      <c r="Q18" s="30"/>
    </row>
    <row r="19" spans="2:17">
      <c r="B19" s="26"/>
      <c r="C19" s="27"/>
      <c r="D19" s="27"/>
      <c r="E19" s="27"/>
      <c r="F19" s="27"/>
      <c r="G19" s="27"/>
      <c r="H19" s="27"/>
      <c r="I19" s="27"/>
      <c r="J19" s="27"/>
      <c r="K19" s="28"/>
      <c r="L19" s="29"/>
      <c r="M19" s="29"/>
      <c r="N19" s="372"/>
      <c r="O19" s="372"/>
      <c r="P19" s="29"/>
      <c r="Q19" s="89"/>
    </row>
    <row r="20" spans="2:17">
      <c r="B20" s="31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4"/>
    </row>
    <row r="21" spans="2:17">
      <c r="B21" s="27" t="s">
        <v>134</v>
      </c>
      <c r="C21" s="35"/>
      <c r="D21" s="35"/>
      <c r="E21" s="70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2:17">
      <c r="B22" s="94" t="s">
        <v>141</v>
      </c>
      <c r="C22" s="94"/>
      <c r="D22" s="94"/>
      <c r="E22" s="94"/>
      <c r="F22" s="95"/>
      <c r="G22" s="95"/>
      <c r="H22" s="95"/>
      <c r="I22" s="95"/>
      <c r="J22" s="95"/>
    </row>
    <row r="23" spans="2:17">
      <c r="B23" s="94" t="s">
        <v>256</v>
      </c>
      <c r="C23" s="94"/>
      <c r="D23" s="94"/>
      <c r="E23" s="94"/>
      <c r="F23" s="95"/>
      <c r="G23" s="95"/>
      <c r="H23" s="95"/>
      <c r="I23" s="95"/>
      <c r="J23" s="95"/>
    </row>
    <row r="24" spans="2:17">
      <c r="B24" s="94" t="s">
        <v>257</v>
      </c>
      <c r="C24" s="94"/>
      <c r="D24" s="94"/>
      <c r="E24" s="94"/>
      <c r="F24" s="95"/>
      <c r="G24" s="95"/>
      <c r="H24" s="95"/>
      <c r="I24" s="95"/>
      <c r="J24" s="95"/>
    </row>
    <row r="25" spans="2:17">
      <c r="B25" s="96"/>
      <c r="C25" s="35"/>
      <c r="D25" s="35"/>
    </row>
    <row r="26" spans="2:17">
      <c r="B26" s="143"/>
      <c r="C26" s="144"/>
      <c r="D26" s="145"/>
    </row>
    <row r="27" spans="2:17">
      <c r="B27" s="346" t="s">
        <v>1123</v>
      </c>
      <c r="C27" s="347"/>
      <c r="D27" s="348"/>
    </row>
    <row r="28" spans="2:17">
      <c r="B28" s="349" t="s">
        <v>37</v>
      </c>
      <c r="C28" s="350"/>
      <c r="D28" s="351"/>
    </row>
    <row r="29" spans="2:17">
      <c r="B29" s="137"/>
      <c r="C29" s="138"/>
      <c r="D29" s="139"/>
    </row>
    <row r="30" spans="2:17">
      <c r="B30" s="346" t="s">
        <v>1122</v>
      </c>
      <c r="C30" s="347"/>
      <c r="D30" s="348"/>
    </row>
    <row r="31" spans="2:17">
      <c r="B31" s="349" t="s">
        <v>38</v>
      </c>
      <c r="C31" s="350"/>
      <c r="D31" s="351"/>
    </row>
    <row r="32" spans="2:17">
      <c r="B32" s="137"/>
      <c r="C32" s="138"/>
      <c r="D32" s="139"/>
    </row>
    <row r="33" spans="2:4">
      <c r="B33" s="346"/>
      <c r="C33" s="347"/>
      <c r="D33" s="348"/>
    </row>
    <row r="34" spans="2:4">
      <c r="B34" s="349" t="s">
        <v>39</v>
      </c>
      <c r="C34" s="350"/>
      <c r="D34" s="351"/>
    </row>
    <row r="35" spans="2:4">
      <c r="B35" s="137"/>
      <c r="C35" s="138"/>
      <c r="D35" s="139"/>
    </row>
    <row r="36" spans="2:4">
      <c r="B36" s="352" t="s">
        <v>1133</v>
      </c>
      <c r="C36" s="347"/>
      <c r="D36" s="348"/>
    </row>
    <row r="37" spans="2:4">
      <c r="B37" s="349" t="s">
        <v>262</v>
      </c>
      <c r="C37" s="350"/>
      <c r="D37" s="351"/>
    </row>
    <row r="38" spans="2:4">
      <c r="B38" s="140"/>
      <c r="C38" s="141"/>
      <c r="D38" s="142"/>
    </row>
  </sheetData>
  <sheetProtection insertRows="0" deleteRows="0"/>
  <mergeCells count="22">
    <mergeCell ref="N19:O19"/>
    <mergeCell ref="B34:D34"/>
    <mergeCell ref="B36:D36"/>
    <mergeCell ref="B37:D37"/>
    <mergeCell ref="B27:D27"/>
    <mergeCell ref="B28:D28"/>
    <mergeCell ref="B30:D30"/>
    <mergeCell ref="B31:D31"/>
    <mergeCell ref="B33:D33"/>
    <mergeCell ref="A11:A12"/>
    <mergeCell ref="G11:G12"/>
    <mergeCell ref="H11:N11"/>
    <mergeCell ref="O11:P11"/>
    <mergeCell ref="B8:J8"/>
    <mergeCell ref="N8:P8"/>
    <mergeCell ref="N7:P7"/>
    <mergeCell ref="Q11:Q12"/>
    <mergeCell ref="B11:B12"/>
    <mergeCell ref="C11:C12"/>
    <mergeCell ref="D11:D12"/>
    <mergeCell ref="E11:E12"/>
    <mergeCell ref="F11:F12"/>
  </mergeCells>
  <dataValidations disablePrompts="1" count="1">
    <dataValidation allowBlank="1" showInputMessage="1" showErrorMessage="1" sqref="B8 K8:N8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7"/>
  <sheetViews>
    <sheetView showGridLines="0" zoomScale="89" zoomScaleNormal="89" workbookViewId="0">
      <pane ySplit="13" topLeftCell="A14" activePane="bottomLeft" state="frozen"/>
      <selection activeCell="Q23" sqref="Q23"/>
      <selection pane="bottomLeft" activeCell="E30" sqref="E30"/>
    </sheetView>
  </sheetViews>
  <sheetFormatPr baseColWidth="10" defaultColWidth="11.42578125" defaultRowHeight="15"/>
  <cols>
    <col min="1" max="1" width="3.7109375" customWidth="1"/>
    <col min="2" max="2" width="22" customWidth="1"/>
    <col min="3" max="3" width="15.85546875" customWidth="1"/>
    <col min="4" max="4" width="23" customWidth="1"/>
    <col min="5" max="5" width="48.28515625" customWidth="1"/>
    <col min="6" max="6" width="29.85546875" customWidth="1"/>
    <col min="7" max="13" width="13.5703125" customWidth="1"/>
    <col min="14" max="15" width="14.5703125" customWidth="1"/>
    <col min="16" max="17" width="18.42578125" customWidth="1"/>
    <col min="18" max="18" width="23.140625" customWidth="1"/>
  </cols>
  <sheetData>
    <row r="1" spans="1:253" ht="15" customHeight="1"/>
    <row r="2" spans="1:253" ht="15" customHeight="1"/>
    <row r="3" spans="1:253" ht="15" customHeight="1"/>
    <row r="4" spans="1:253" ht="15" customHeight="1"/>
    <row r="5" spans="1:253" ht="15" customHeight="1"/>
    <row r="6" spans="1:253" ht="15" customHeight="1"/>
    <row r="7" spans="1:253" ht="15" customHeight="1"/>
    <row r="8" spans="1:253" ht="18.75">
      <c r="B8" s="158" t="s">
        <v>142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406" t="str">
        <f>'Caratula Resumen'!E16</f>
        <v>CHIHUAHUA</v>
      </c>
      <c r="P8" s="406"/>
      <c r="Q8" s="406"/>
      <c r="R8" s="13"/>
    </row>
    <row r="9" spans="1:253" ht="21">
      <c r="B9" s="383" t="str">
        <f>'Caratula Resumen'!E17</f>
        <v>Fondo de Aportaciones para la Educación Tecnológica y de Adultos/Instituto Nacional para la Educación de los Adultos (FAETA/INEA)</v>
      </c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160"/>
      <c r="N9" s="160"/>
      <c r="O9" s="410" t="str">
        <f>'Caratula Resumen'!E18</f>
        <v>4to. Trimestre 2025</v>
      </c>
      <c r="P9" s="410"/>
      <c r="Q9" s="410"/>
      <c r="R9" s="135"/>
    </row>
    <row r="10" spans="1:253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40"/>
    </row>
    <row r="11" spans="1:253" ht="21">
      <c r="B11" s="91"/>
      <c r="C11" s="91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3"/>
      <c r="O11" s="93"/>
      <c r="P11" s="93"/>
    </row>
    <row r="12" spans="1:253" ht="24.75" customHeight="1">
      <c r="A12" s="50"/>
      <c r="B12" s="368" t="s">
        <v>41</v>
      </c>
      <c r="C12" s="408" t="s">
        <v>42</v>
      </c>
      <c r="D12" s="408" t="s">
        <v>43</v>
      </c>
      <c r="E12" s="408" t="s">
        <v>74</v>
      </c>
      <c r="F12" s="368" t="s">
        <v>45</v>
      </c>
      <c r="G12" s="409" t="s">
        <v>46</v>
      </c>
      <c r="H12" s="409"/>
      <c r="I12" s="409"/>
      <c r="J12" s="409"/>
      <c r="K12" s="409"/>
      <c r="L12" s="409"/>
      <c r="M12" s="409"/>
      <c r="N12" s="408" t="s">
        <v>75</v>
      </c>
      <c r="O12" s="408"/>
      <c r="P12" s="408" t="s">
        <v>143</v>
      </c>
      <c r="Q12" s="408" t="s">
        <v>144</v>
      </c>
      <c r="R12" s="368" t="s">
        <v>50</v>
      </c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</row>
    <row r="13" spans="1:253" ht="51" customHeight="1">
      <c r="A13" s="50"/>
      <c r="B13" s="368"/>
      <c r="C13" s="408"/>
      <c r="D13" s="408"/>
      <c r="E13" s="408"/>
      <c r="F13" s="368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97" t="s">
        <v>64</v>
      </c>
      <c r="O13" s="22" t="s">
        <v>65</v>
      </c>
      <c r="P13" s="408"/>
      <c r="Q13" s="408"/>
      <c r="R13" s="368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</row>
    <row r="14" spans="1:253" s="161" customFormat="1">
      <c r="B14" s="186" t="s">
        <v>273</v>
      </c>
      <c r="C14" s="186" t="s">
        <v>773</v>
      </c>
      <c r="D14" s="186" t="s">
        <v>774</v>
      </c>
      <c r="E14" s="186" t="s">
        <v>775</v>
      </c>
      <c r="F14" s="186" t="str">
        <f>CONCATENATE(G14,H14,I14,J14,K14,L14,M14)</f>
        <v>11301113018713T03820351002</v>
      </c>
      <c r="G14" s="186">
        <v>11301</v>
      </c>
      <c r="H14" s="186">
        <v>11301</v>
      </c>
      <c r="I14" s="186" t="s">
        <v>941</v>
      </c>
      <c r="J14" s="186" t="s">
        <v>969</v>
      </c>
      <c r="K14" s="186" t="s">
        <v>309</v>
      </c>
      <c r="L14" s="340">
        <v>35</v>
      </c>
      <c r="M14" s="186">
        <v>1002</v>
      </c>
      <c r="N14" s="299">
        <v>202519</v>
      </c>
      <c r="O14" s="186" t="s">
        <v>1136</v>
      </c>
      <c r="P14" s="298">
        <v>72729</v>
      </c>
      <c r="Q14" s="186">
        <v>0</v>
      </c>
      <c r="R14" s="186" t="s">
        <v>302</v>
      </c>
    </row>
    <row r="15" spans="1:253" s="161" customFormat="1">
      <c r="B15" s="186" t="s">
        <v>273</v>
      </c>
      <c r="C15" s="186" t="s">
        <v>563</v>
      </c>
      <c r="D15" s="186" t="s">
        <v>564</v>
      </c>
      <c r="E15" s="186" t="s">
        <v>565</v>
      </c>
      <c r="F15" s="186" t="str">
        <f t="shared" ref="F15:F17" si="0">CONCATENATE(G15,H15,I15,J15,K15,L15,M15)</f>
        <v>11301113018709T0382035853</v>
      </c>
      <c r="G15" s="186">
        <v>11301</v>
      </c>
      <c r="H15" s="186">
        <v>11301</v>
      </c>
      <c r="I15" s="186" t="s">
        <v>941</v>
      </c>
      <c r="J15" s="186" t="s">
        <v>949</v>
      </c>
      <c r="K15" s="186" t="s">
        <v>309</v>
      </c>
      <c r="L15" s="340">
        <v>35</v>
      </c>
      <c r="M15" s="186">
        <v>853</v>
      </c>
      <c r="N15" s="299" t="s">
        <v>1135</v>
      </c>
      <c r="O15" s="186" t="s">
        <v>1136</v>
      </c>
      <c r="P15" s="298">
        <v>67468.08</v>
      </c>
      <c r="Q15" s="186">
        <v>0</v>
      </c>
      <c r="R15" s="186" t="s">
        <v>302</v>
      </c>
    </row>
    <row r="16" spans="1:253" s="161" customFormat="1">
      <c r="B16" s="186" t="s">
        <v>273</v>
      </c>
      <c r="C16" s="186" t="s">
        <v>380</v>
      </c>
      <c r="D16" s="186" t="s">
        <v>381</v>
      </c>
      <c r="E16" s="186" t="s">
        <v>382</v>
      </c>
      <c r="F16" s="186" t="str">
        <f t="shared" si="0"/>
        <v>11301113018701T0380335941</v>
      </c>
      <c r="G16" s="186">
        <v>11301</v>
      </c>
      <c r="H16" s="186">
        <v>11301</v>
      </c>
      <c r="I16" s="186" t="s">
        <v>941</v>
      </c>
      <c r="J16" s="186" t="s">
        <v>948</v>
      </c>
      <c r="K16" s="186" t="s">
        <v>954</v>
      </c>
      <c r="L16" s="340">
        <v>35</v>
      </c>
      <c r="M16" s="186">
        <v>941</v>
      </c>
      <c r="N16" s="299" t="s">
        <v>1135</v>
      </c>
      <c r="O16" s="186" t="s">
        <v>1136</v>
      </c>
      <c r="P16" s="298">
        <v>60761.280000000006</v>
      </c>
      <c r="Q16" s="186">
        <v>0</v>
      </c>
      <c r="R16" s="186" t="s">
        <v>302</v>
      </c>
    </row>
    <row r="17" spans="2:18" s="161" customFormat="1">
      <c r="B17" s="186" t="s">
        <v>273</v>
      </c>
      <c r="C17" s="186" t="s">
        <v>551</v>
      </c>
      <c r="D17" s="186" t="s">
        <v>552</v>
      </c>
      <c r="E17" s="186" t="s">
        <v>553</v>
      </c>
      <c r="F17" s="186" t="str">
        <f t="shared" si="0"/>
        <v>11301113018707T0382035983</v>
      </c>
      <c r="G17" s="186">
        <v>11301</v>
      </c>
      <c r="H17" s="186">
        <v>11301</v>
      </c>
      <c r="I17" s="186" t="s">
        <v>941</v>
      </c>
      <c r="J17" s="186" t="s">
        <v>961</v>
      </c>
      <c r="K17" s="186" t="s">
        <v>309</v>
      </c>
      <c r="L17" s="340">
        <v>35</v>
      </c>
      <c r="M17" s="186">
        <v>983</v>
      </c>
      <c r="N17" s="299" t="s">
        <v>1135</v>
      </c>
      <c r="O17" s="186" t="s">
        <v>1136</v>
      </c>
      <c r="P17" s="298">
        <v>71396.22</v>
      </c>
      <c r="Q17" s="186">
        <v>0</v>
      </c>
      <c r="R17" s="186" t="s">
        <v>302</v>
      </c>
    </row>
    <row r="18" spans="2:18">
      <c r="B18" s="69" t="s">
        <v>68</v>
      </c>
      <c r="C18" s="170">
        <v>4</v>
      </c>
      <c r="D18" s="24"/>
      <c r="E18" s="24"/>
      <c r="F18" s="339"/>
      <c r="G18" s="24"/>
      <c r="H18" s="24"/>
      <c r="I18" s="25"/>
      <c r="J18" s="24"/>
      <c r="K18" s="24" t="s">
        <v>69</v>
      </c>
      <c r="L18" s="25"/>
      <c r="M18" s="170">
        <v>4</v>
      </c>
      <c r="N18" s="372" t="s">
        <v>5</v>
      </c>
      <c r="O18" s="372"/>
      <c r="P18" s="177">
        <f>SUM(P14:P17)</f>
        <v>272354.58</v>
      </c>
      <c r="R18" s="38"/>
    </row>
    <row r="19" spans="2:18">
      <c r="B19" s="26"/>
      <c r="C19" s="27"/>
      <c r="D19" s="27"/>
      <c r="E19" s="27"/>
      <c r="F19" s="27"/>
      <c r="G19" s="27"/>
      <c r="H19" s="27"/>
      <c r="I19" s="27"/>
      <c r="J19" s="27"/>
      <c r="K19" s="28"/>
      <c r="L19" s="29"/>
      <c r="M19" s="29"/>
      <c r="N19" s="29"/>
      <c r="O19" s="29"/>
      <c r="P19" s="29"/>
      <c r="Q19" s="29"/>
      <c r="R19" s="38"/>
    </row>
    <row r="20" spans="2:18">
      <c r="B20" s="26"/>
      <c r="C20" s="27"/>
      <c r="D20" s="27"/>
      <c r="E20" s="27"/>
      <c r="F20" s="27"/>
      <c r="G20" s="27"/>
      <c r="H20" s="27"/>
      <c r="I20" s="27"/>
      <c r="J20" s="27"/>
      <c r="K20" s="28"/>
      <c r="L20" s="29"/>
      <c r="M20" s="29"/>
      <c r="N20" s="372" t="s">
        <v>6</v>
      </c>
      <c r="O20" s="372"/>
      <c r="P20" s="372"/>
      <c r="Q20" s="178">
        <v>0</v>
      </c>
      <c r="R20" s="38"/>
    </row>
    <row r="21" spans="2:18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98"/>
    </row>
    <row r="22" spans="2:18">
      <c r="B22" s="27" t="s">
        <v>95</v>
      </c>
      <c r="C22" s="39"/>
      <c r="D22" s="39"/>
      <c r="E22" s="3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2:18">
      <c r="B23" s="27" t="s">
        <v>134</v>
      </c>
      <c r="C23" s="35"/>
      <c r="D23" s="35"/>
      <c r="E23" s="90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2:18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2:18">
      <c r="B25" s="143"/>
      <c r="C25" s="144"/>
      <c r="D25" s="145"/>
    </row>
    <row r="26" spans="2:18">
      <c r="B26" s="346" t="s">
        <v>1123</v>
      </c>
      <c r="C26" s="347"/>
      <c r="D26" s="348"/>
    </row>
    <row r="27" spans="2:18">
      <c r="B27" s="349" t="s">
        <v>37</v>
      </c>
      <c r="C27" s="350"/>
      <c r="D27" s="351"/>
    </row>
    <row r="28" spans="2:18">
      <c r="B28" s="137"/>
      <c r="C28" s="138"/>
      <c r="D28" s="139"/>
    </row>
    <row r="29" spans="2:18">
      <c r="B29" s="346" t="s">
        <v>1122</v>
      </c>
      <c r="C29" s="347"/>
      <c r="D29" s="348"/>
    </row>
    <row r="30" spans="2:18">
      <c r="B30" s="349" t="s">
        <v>38</v>
      </c>
      <c r="C30" s="350"/>
      <c r="D30" s="351"/>
    </row>
    <row r="31" spans="2:18">
      <c r="B31" s="137"/>
      <c r="C31" s="138"/>
      <c r="D31" s="139"/>
    </row>
    <row r="32" spans="2:18">
      <c r="B32" s="346"/>
      <c r="C32" s="347"/>
      <c r="D32" s="348"/>
    </row>
    <row r="33" spans="2:4">
      <c r="B33" s="349" t="s">
        <v>39</v>
      </c>
      <c r="C33" s="350"/>
      <c r="D33" s="351"/>
    </row>
    <row r="34" spans="2:4">
      <c r="B34" s="137"/>
      <c r="C34" s="138"/>
      <c r="D34" s="139"/>
    </row>
    <row r="35" spans="2:4">
      <c r="B35" s="352" t="s">
        <v>1133</v>
      </c>
      <c r="C35" s="347"/>
      <c r="D35" s="348"/>
    </row>
    <row r="36" spans="2:4">
      <c r="B36" s="349" t="s">
        <v>262</v>
      </c>
      <c r="C36" s="350"/>
      <c r="D36" s="351"/>
    </row>
    <row r="37" spans="2:4">
      <c r="B37" s="140"/>
      <c r="C37" s="141"/>
      <c r="D37" s="142"/>
    </row>
  </sheetData>
  <sheetProtection insertRows="0" deleteRows="0" autoFilter="0"/>
  <mergeCells count="23">
    <mergeCell ref="B35:D35"/>
    <mergeCell ref="B36:D36"/>
    <mergeCell ref="B26:D26"/>
    <mergeCell ref="B27:D27"/>
    <mergeCell ref="B29:D29"/>
    <mergeCell ref="B30:D30"/>
    <mergeCell ref="B32:D32"/>
    <mergeCell ref="N20:P20"/>
    <mergeCell ref="R12:R13"/>
    <mergeCell ref="N18:O18"/>
    <mergeCell ref="O9:Q9"/>
    <mergeCell ref="B33:D33"/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</mergeCells>
  <dataValidations disablePrompts="1" count="1">
    <dataValidation allowBlank="1" showInputMessage="1" showErrorMessage="1" sqref="B9:L9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orientation="landscape" r:id="rId1"/>
  <headerFooter>
    <oddFooter xml:space="preserve">&amp;L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21E0C1232F5E459F1BA22535E2F298" ma:contentTypeVersion="14" ma:contentTypeDescription="Crear nuevo documento." ma:contentTypeScope="" ma:versionID="db6a6c931362fdeb69a335725df15494">
  <xsd:schema xmlns:xsd="http://www.w3.org/2001/XMLSchema" xmlns:xs="http://www.w3.org/2001/XMLSchema" xmlns:p="http://schemas.microsoft.com/office/2006/metadata/properties" xmlns:ns3="9aa21d81-d616-42c3-a896-bedeee5a2ff8" xmlns:ns4="49df5ad3-e41d-43da-b800-648a47e06567" targetNamespace="http://schemas.microsoft.com/office/2006/metadata/properties" ma:root="true" ma:fieldsID="d97b52c06da4be8e894e850c7d7f4f06" ns3:_="" ns4:_="">
    <xsd:import namespace="9aa21d81-d616-42c3-a896-bedeee5a2ff8"/>
    <xsd:import namespace="49df5ad3-e41d-43da-b800-648a47e06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21d81-d616-42c3-a896-bedeee5a2f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5ad3-e41d-43da-b800-648a47e0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f5ad3-e41d-43da-b800-648a47e065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7FB05D-CA93-42AA-BEA8-7C2D92676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21d81-d616-42c3-a896-bedeee5a2ff8"/>
    <ds:schemaRef ds:uri="49df5ad3-e41d-43da-b800-648a47e06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C07270-AEC2-4028-867D-F32EA6E855AF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9aa21d81-d616-42c3-a896-bedeee5a2ff8"/>
    <ds:schemaRef ds:uri="http://purl.org/dc/dcmitype/"/>
    <ds:schemaRef ds:uri="http://schemas.microsoft.com/office/infopath/2007/PartnerControls"/>
    <ds:schemaRef ds:uri="49df5ad3-e41d-43da-b800-648a47e06567"/>
  </ds:schemaRefs>
</ds:datastoreItem>
</file>

<file path=customXml/itemProps3.xml><?xml version="1.0" encoding="utf-8"?>
<ds:datastoreItem xmlns:ds="http://schemas.openxmlformats.org/officeDocument/2006/customXml" ds:itemID="{A9159D76-EFE0-4246-8C29-35C4983EC6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25</vt:i4>
      </vt:variant>
    </vt:vector>
  </HeadingPairs>
  <TitlesOfParts>
    <vt:vector size="44" baseType="lpstr">
      <vt:lpstr>Caratula Resumen</vt:lpstr>
      <vt:lpstr>A Y  II D3</vt:lpstr>
      <vt:lpstr>A Y II D4</vt:lpstr>
      <vt:lpstr>II B) Y 1</vt:lpstr>
      <vt:lpstr>B)</vt:lpstr>
      <vt:lpstr>II C y 1_</vt:lpstr>
      <vt:lpstr>II D) 2</vt:lpstr>
      <vt:lpstr>II D) 4</vt:lpstr>
      <vt:lpstr>II D) 4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'A Y  II D3'!Área_de_impresión</vt:lpstr>
      <vt:lpstr>'A Y II D4'!Área_de_impresión</vt:lpstr>
      <vt:lpstr>'B)'!Área_de_impresión</vt:lpstr>
      <vt:lpstr>'E)'!Área_de_impresión</vt:lpstr>
      <vt:lpstr>'II B) Y 1'!Área_de_impresión</vt:lpstr>
      <vt:lpstr>'II C y 1_'!Área_de_impresión</vt:lpstr>
      <vt:lpstr>'II D) 2'!Área_de_impresión</vt:lpstr>
      <vt:lpstr>Elige_el_Periodo…</vt:lpstr>
      <vt:lpstr>'II C y 1_'!OLE_LINK1</vt:lpstr>
      <vt:lpstr>'A Y  II D3'!Títulos_a_imprimir</vt:lpstr>
      <vt:lpstr>'A Y II D4'!Títulos_a_imprimir</vt:lpstr>
      <vt:lpstr>'B)'!Títulos_a_imprimir</vt:lpstr>
      <vt:lpstr>'E)'!Títulos_a_imprimir</vt:lpstr>
      <vt:lpstr>'F) 1'!Títulos_a_imprimir</vt:lpstr>
      <vt:lpstr>'F) 2'!Títulos_a_imprimir</vt:lpstr>
      <vt:lpstr>'G)'!Títulos_a_imprimir</vt:lpstr>
      <vt:lpstr>H!Títulos_a_imprimir</vt:lpstr>
      <vt:lpstr>'II B) Y 1'!Títulos_a_imprimir</vt:lpstr>
      <vt:lpstr>'II C y 1_'!Títulos_a_imprimir</vt:lpstr>
      <vt:lpstr>'II D) 4'!Títulos_a_imprimir</vt:lpstr>
      <vt:lpstr>'II D) 4 A'!Títulos_a_imprimir</vt:lpstr>
      <vt:lpstr>'II D) 6'!Títulos_a_imprimir</vt:lpstr>
      <vt:lpstr>'II D) 7 1'!Títulos_a_imprimir</vt:lpstr>
      <vt:lpstr>'II D) 7 2 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MARTIN</cp:lastModifiedBy>
  <cp:lastPrinted>2026-01-08T15:04:35Z</cp:lastPrinted>
  <dcterms:created xsi:type="dcterms:W3CDTF">2016-05-27T20:23:57Z</dcterms:created>
  <dcterms:modified xsi:type="dcterms:W3CDTF">2026-01-08T15:09:45Z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0x010100BB21E0C1232F5E459F1BA22535E2F298</vt:lpwstr>
  </property>
</Properties>
</file>