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tables/table1.xml" ContentType="application/vnd.openxmlformats-officedocument.spreadsheetml.table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omments1.xml" ContentType="application/vnd.openxmlformats-officedocument.spreadsheetml.comments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MARTIN\Desktop\RESPALDO MARTIN AL 08 DE NOVIEMBRE DE 2021\MARTIN 2022\ARTICULO 73\TERCER TRIMESTRE\VERSIÓN EXCEL\"/>
    </mc:Choice>
  </mc:AlternateContent>
  <bookViews>
    <workbookView xWindow="-120" yWindow="-120" windowWidth="20730" windowHeight="11040" tabRatio="825" activeTab="1"/>
  </bookViews>
  <sheets>
    <sheet name="Caratula Resumen" sheetId="1" r:id="rId1"/>
    <sheet name="A Y  II D3" sheetId="2" r:id="rId2"/>
    <sheet name="A Y II D4" sheetId="3" r:id="rId3"/>
    <sheet name="B)" sheetId="4" r:id="rId4"/>
    <sheet name="II B) Y 1" sheetId="21" r:id="rId5"/>
    <sheet name="II C y 1_" sheetId="6" r:id="rId6"/>
    <sheet name="II D) 2" sheetId="7" r:id="rId7"/>
    <sheet name="II D) 4" sheetId="9" r:id="rId8"/>
    <sheet name="II D) 4 A" sheetId="10" r:id="rId9"/>
    <sheet name="II D) 6" sheetId="11" r:id="rId10"/>
    <sheet name="II D) 7 1" sheetId="12" r:id="rId11"/>
    <sheet name="II D) 7 2 " sheetId="13" r:id="rId12"/>
    <sheet name="II D) 7 3" sheetId="14" r:id="rId13"/>
    <sheet name="E)" sheetId="15" r:id="rId14"/>
    <sheet name="F) 1" sheetId="16" r:id="rId15"/>
    <sheet name="F) 2" sheetId="17" r:id="rId16"/>
    <sheet name="G)" sheetId="18" r:id="rId17"/>
    <sheet name="H" sheetId="19" r:id="rId18"/>
    <sheet name="Listas" sheetId="20" state="hidden" r:id="rId19"/>
  </sheets>
  <definedNames>
    <definedName name="_xlnm._FilterDatabase" localSheetId="4" hidden="1">'II B) Y 1'!$A$14:$Z$14</definedName>
    <definedName name="_xlnm.Print_Area" localSheetId="1">'A Y  II D3'!$A$1:$Y$36</definedName>
    <definedName name="_xlnm.Print_Area" localSheetId="2">'A Y II D4'!$A$1:$U$36</definedName>
    <definedName name="_xlnm.Print_Area" localSheetId="4">'II B) Y 1'!$A$1:$Y$246</definedName>
    <definedName name="_xlnm.Print_Area" localSheetId="5">'II C y 1_'!$B$1:$V$239</definedName>
    <definedName name="_xlnm.Print_Area" localSheetId="6">'II D) 2'!$A$1:$S$36</definedName>
    <definedName name="Elige_el_Periodo…">Listas!$B$11:$B$15</definedName>
    <definedName name="OLE_LINK1" localSheetId="5">'II C y 1_'!$G$227</definedName>
    <definedName name="_xlnm.Print_Titles" localSheetId="1">'A Y  II D3'!$1:$12</definedName>
    <definedName name="_xlnm.Print_Titles" localSheetId="2">'A Y II D4'!$1:$12</definedName>
    <definedName name="_xlnm.Print_Titles" localSheetId="3">'B)'!$1:$12</definedName>
    <definedName name="_xlnm.Print_Titles" localSheetId="13">'E)'!$1:$13</definedName>
    <definedName name="_xlnm.Print_Titles" localSheetId="14">'F) 1'!$1:$12</definedName>
    <definedName name="_xlnm.Print_Titles" localSheetId="15">'F) 2'!$1:$12</definedName>
    <definedName name="_xlnm.Print_Titles" localSheetId="16">'G)'!$1:$13</definedName>
    <definedName name="_xlnm.Print_Titles" localSheetId="17">H!$1:$12</definedName>
    <definedName name="_xlnm.Print_Titles" localSheetId="4">'II B) Y 1'!$1:$13</definedName>
    <definedName name="_xlnm.Print_Titles" localSheetId="5">'II C y 1_'!$1:$12</definedName>
    <definedName name="_xlnm.Print_Titles" localSheetId="7">'II D) 4'!$1:$12</definedName>
    <definedName name="_xlnm.Print_Titles" localSheetId="8">'II D) 4 A'!$1:$13</definedName>
    <definedName name="_xlnm.Print_Titles" localSheetId="9">'II D) 6'!$1:$12</definedName>
    <definedName name="_xlnm.Print_Titles" localSheetId="10">'II D) 7 1'!$1:$12</definedName>
    <definedName name="_xlnm.Print_Titles" localSheetId="11">'II D) 7 2 '!$1:$12</definedName>
    <definedName name="_xlnm.Print_Titles" localSheetId="12">'II D) 7 3'!$1:$11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F14" i="3" l="1"/>
  <c r="F13" i="3"/>
  <c r="N42" i="13" l="1"/>
  <c r="M41" i="13"/>
  <c r="L40" i="13" l="1"/>
  <c r="S13" i="12"/>
  <c r="S39" i="12"/>
  <c r="O40" i="12"/>
  <c r="O42" i="12"/>
  <c r="S38" i="12"/>
  <c r="S37" i="12"/>
  <c r="S36" i="12"/>
  <c r="S35" i="12"/>
  <c r="S34" i="12"/>
  <c r="S33" i="12"/>
  <c r="S32" i="12"/>
  <c r="S31" i="12"/>
  <c r="S30" i="12"/>
  <c r="S29" i="12"/>
  <c r="S28" i="12"/>
  <c r="S27" i="12"/>
  <c r="S26" i="12"/>
  <c r="S25" i="12"/>
  <c r="S24" i="12"/>
  <c r="S23" i="12"/>
  <c r="S22" i="12"/>
  <c r="S21" i="12"/>
  <c r="S20" i="12"/>
  <c r="S19" i="12"/>
  <c r="S18" i="12"/>
  <c r="S17" i="12"/>
  <c r="S16" i="12"/>
  <c r="S15" i="12"/>
  <c r="S14" i="12"/>
  <c r="L25" i="11"/>
  <c r="M22" i="11"/>
  <c r="Q23" i="10"/>
  <c r="P21" i="10"/>
  <c r="V223" i="6"/>
  <c r="U221" i="6"/>
  <c r="Y229" i="21"/>
  <c r="X220" i="21"/>
  <c r="X221" i="21"/>
  <c r="X222" i="21"/>
  <c r="X223" i="21"/>
  <c r="X224" i="21"/>
  <c r="X225" i="21"/>
  <c r="X226" i="21"/>
  <c r="X227" i="21"/>
  <c r="X228" i="21"/>
  <c r="W220" i="21"/>
  <c r="W221" i="21"/>
  <c r="W222" i="21"/>
  <c r="W223" i="21"/>
  <c r="W224" i="21"/>
  <c r="W225" i="21"/>
  <c r="W226" i="21"/>
  <c r="W227" i="21"/>
  <c r="W228" i="21"/>
  <c r="V220" i="21"/>
  <c r="V221" i="21"/>
  <c r="V222" i="21"/>
  <c r="V223" i="21"/>
  <c r="V224" i="21"/>
  <c r="V225" i="21"/>
  <c r="V226" i="21"/>
  <c r="V227" i="21"/>
  <c r="V228" i="21"/>
  <c r="X15" i="21"/>
  <c r="X16" i="21"/>
  <c r="X17" i="21"/>
  <c r="X18" i="21"/>
  <c r="X19" i="21"/>
  <c r="X20" i="21"/>
  <c r="X21" i="21"/>
  <c r="X22" i="21"/>
  <c r="X23" i="21"/>
  <c r="X24" i="21"/>
  <c r="X25" i="21"/>
  <c r="X26" i="21"/>
  <c r="X27" i="21"/>
  <c r="X28" i="21"/>
  <c r="X29" i="21"/>
  <c r="X30" i="21"/>
  <c r="X31" i="21"/>
  <c r="X32" i="21"/>
  <c r="X33" i="21"/>
  <c r="X34" i="21"/>
  <c r="X35" i="21"/>
  <c r="X36" i="21"/>
  <c r="X37" i="21"/>
  <c r="X38" i="21"/>
  <c r="X39" i="21"/>
  <c r="X40" i="21"/>
  <c r="X41" i="21"/>
  <c r="X42" i="21"/>
  <c r="X43" i="21"/>
  <c r="X44" i="21"/>
  <c r="X45" i="21"/>
  <c r="X46" i="21"/>
  <c r="X47" i="21"/>
  <c r="X48" i="21"/>
  <c r="X49" i="21"/>
  <c r="X50" i="21"/>
  <c r="X51" i="21"/>
  <c r="X52" i="21"/>
  <c r="X53" i="21"/>
  <c r="X54" i="21"/>
  <c r="X55" i="21"/>
  <c r="X56" i="21"/>
  <c r="X57" i="21"/>
  <c r="X58" i="21"/>
  <c r="X59" i="21"/>
  <c r="X60" i="21"/>
  <c r="X61" i="21"/>
  <c r="X62" i="21"/>
  <c r="X63" i="21"/>
  <c r="X64" i="21"/>
  <c r="X65" i="21"/>
  <c r="X66" i="21"/>
  <c r="X67" i="21"/>
  <c r="X68" i="21"/>
  <c r="X69" i="21"/>
  <c r="X70" i="21"/>
  <c r="X71" i="21"/>
  <c r="X72" i="21"/>
  <c r="X73" i="21"/>
  <c r="X74" i="21"/>
  <c r="X75" i="21"/>
  <c r="X76" i="21"/>
  <c r="X77" i="21"/>
  <c r="X78" i="21"/>
  <c r="X79" i="21"/>
  <c r="X80" i="21"/>
  <c r="X81" i="21"/>
  <c r="X82" i="21"/>
  <c r="X83" i="21"/>
  <c r="X84" i="21"/>
  <c r="X85" i="21"/>
  <c r="X86" i="21"/>
  <c r="X87" i="21"/>
  <c r="X88" i="21"/>
  <c r="X89" i="21"/>
  <c r="X90" i="21"/>
  <c r="X91" i="21"/>
  <c r="X92" i="21"/>
  <c r="X93" i="21"/>
  <c r="X94" i="21"/>
  <c r="X95" i="21"/>
  <c r="X96" i="21"/>
  <c r="X97" i="21"/>
  <c r="X98" i="21"/>
  <c r="X99" i="21"/>
  <c r="X100" i="21"/>
  <c r="X101" i="21"/>
  <c r="X102" i="21"/>
  <c r="X103" i="21"/>
  <c r="X104" i="21"/>
  <c r="X105" i="21"/>
  <c r="X106" i="21"/>
  <c r="X107" i="21"/>
  <c r="X108" i="21"/>
  <c r="X109" i="21"/>
  <c r="X110" i="21"/>
  <c r="X111" i="21"/>
  <c r="X112" i="21"/>
  <c r="X113" i="21"/>
  <c r="X114" i="21"/>
  <c r="X115" i="21"/>
  <c r="X116" i="21"/>
  <c r="X117" i="21"/>
  <c r="X118" i="21"/>
  <c r="X119" i="21"/>
  <c r="X120" i="21"/>
  <c r="X121" i="21"/>
  <c r="X122" i="21"/>
  <c r="X123" i="21"/>
  <c r="X124" i="21"/>
  <c r="X125" i="21"/>
  <c r="X126" i="21"/>
  <c r="X127" i="21"/>
  <c r="X128" i="21"/>
  <c r="X129" i="21"/>
  <c r="X130" i="21"/>
  <c r="X131" i="21"/>
  <c r="X132" i="21"/>
  <c r="X133" i="21"/>
  <c r="X134" i="21"/>
  <c r="X135" i="21"/>
  <c r="X136" i="21"/>
  <c r="X137" i="21"/>
  <c r="X138" i="21"/>
  <c r="X139" i="21"/>
  <c r="X140" i="21"/>
  <c r="X141" i="21"/>
  <c r="X142" i="21"/>
  <c r="X143" i="21"/>
  <c r="X144" i="21"/>
  <c r="X145" i="21"/>
  <c r="X146" i="21"/>
  <c r="X147" i="21"/>
  <c r="X148" i="21"/>
  <c r="X149" i="21"/>
  <c r="X150" i="21"/>
  <c r="X151" i="21"/>
  <c r="X152" i="21"/>
  <c r="X153" i="21"/>
  <c r="X154" i="21"/>
  <c r="X155" i="21"/>
  <c r="X156" i="21"/>
  <c r="X157" i="21"/>
  <c r="X158" i="21"/>
  <c r="X159" i="21"/>
  <c r="X160" i="21"/>
  <c r="X161" i="21"/>
  <c r="X162" i="21"/>
  <c r="X163" i="21"/>
  <c r="X164" i="21"/>
  <c r="X165" i="21"/>
  <c r="X166" i="21"/>
  <c r="X167" i="21"/>
  <c r="X168" i="21"/>
  <c r="X169" i="21"/>
  <c r="X170" i="21"/>
  <c r="X171" i="21"/>
  <c r="X172" i="21"/>
  <c r="X173" i="21"/>
  <c r="X174" i="21"/>
  <c r="X175" i="21"/>
  <c r="X176" i="21"/>
  <c r="X177" i="21"/>
  <c r="X178" i="21"/>
  <c r="X179" i="21"/>
  <c r="X180" i="21"/>
  <c r="X181" i="21"/>
  <c r="X182" i="21"/>
  <c r="X183" i="21"/>
  <c r="X184" i="21"/>
  <c r="X185" i="21"/>
  <c r="X186" i="21"/>
  <c r="X187" i="21"/>
  <c r="X188" i="21"/>
  <c r="X189" i="21"/>
  <c r="X190" i="21"/>
  <c r="X191" i="21"/>
  <c r="X192" i="21"/>
  <c r="X193" i="21"/>
  <c r="X194" i="21"/>
  <c r="X195" i="21"/>
  <c r="X196" i="21"/>
  <c r="X197" i="21"/>
  <c r="X198" i="21"/>
  <c r="X199" i="21"/>
  <c r="X200" i="21"/>
  <c r="X201" i="21"/>
  <c r="X202" i="21"/>
  <c r="X203" i="21"/>
  <c r="X204" i="21"/>
  <c r="X205" i="21"/>
  <c r="X206" i="21"/>
  <c r="X207" i="21"/>
  <c r="X208" i="21"/>
  <c r="X209" i="21"/>
  <c r="X210" i="21"/>
  <c r="X211" i="21"/>
  <c r="X212" i="21"/>
  <c r="X213" i="21"/>
  <c r="X214" i="21"/>
  <c r="X215" i="21"/>
  <c r="X216" i="21"/>
  <c r="X217" i="21"/>
  <c r="X218" i="21"/>
  <c r="X219" i="21"/>
  <c r="X14" i="21"/>
  <c r="W20" i="21"/>
  <c r="W21" i="21"/>
  <c r="W22" i="21"/>
  <c r="W23" i="21"/>
  <c r="W24" i="21"/>
  <c r="W25" i="21"/>
  <c r="W26" i="21"/>
  <c r="W27" i="21"/>
  <c r="W28" i="21"/>
  <c r="W29" i="21"/>
  <c r="W30" i="21"/>
  <c r="W31" i="21"/>
  <c r="W32" i="21"/>
  <c r="W33" i="21"/>
  <c r="W34" i="21"/>
  <c r="W35" i="21"/>
  <c r="W36" i="21"/>
  <c r="W37" i="21"/>
  <c r="W38" i="21"/>
  <c r="W39" i="21"/>
  <c r="W40" i="21"/>
  <c r="W41" i="21"/>
  <c r="W42" i="21"/>
  <c r="W43" i="21"/>
  <c r="W44" i="21"/>
  <c r="W45" i="21"/>
  <c r="W46" i="21"/>
  <c r="W47" i="21"/>
  <c r="W48" i="21"/>
  <c r="W49" i="21"/>
  <c r="W50" i="21"/>
  <c r="W51" i="21"/>
  <c r="W52" i="21"/>
  <c r="W53" i="21"/>
  <c r="W54" i="21"/>
  <c r="W55" i="21"/>
  <c r="W56" i="21"/>
  <c r="W57" i="21"/>
  <c r="W58" i="21"/>
  <c r="W59" i="21"/>
  <c r="W60" i="21"/>
  <c r="W61" i="21"/>
  <c r="W62" i="21"/>
  <c r="W63" i="21"/>
  <c r="W64" i="21"/>
  <c r="W65" i="21"/>
  <c r="W66" i="21"/>
  <c r="W67" i="21"/>
  <c r="W68" i="21"/>
  <c r="W69" i="21"/>
  <c r="W70" i="21"/>
  <c r="W71" i="21"/>
  <c r="W72" i="21"/>
  <c r="W73" i="21"/>
  <c r="W74" i="21"/>
  <c r="W75" i="21"/>
  <c r="W76" i="21"/>
  <c r="W77" i="21"/>
  <c r="W78" i="21"/>
  <c r="W79" i="21"/>
  <c r="W80" i="21"/>
  <c r="W81" i="21"/>
  <c r="W82" i="21"/>
  <c r="W83" i="21"/>
  <c r="W84" i="21"/>
  <c r="W85" i="21"/>
  <c r="W86" i="21"/>
  <c r="W87" i="21"/>
  <c r="W88" i="21"/>
  <c r="W89" i="21"/>
  <c r="W90" i="21"/>
  <c r="W91" i="21"/>
  <c r="W92" i="21"/>
  <c r="W93" i="21"/>
  <c r="W94" i="21"/>
  <c r="W95" i="21"/>
  <c r="W96" i="21"/>
  <c r="W97" i="21"/>
  <c r="W98" i="21"/>
  <c r="W99" i="21"/>
  <c r="W100" i="21"/>
  <c r="W101" i="21"/>
  <c r="W102" i="21"/>
  <c r="W103" i="21"/>
  <c r="W104" i="21"/>
  <c r="W105" i="21"/>
  <c r="W106" i="21"/>
  <c r="W107" i="21"/>
  <c r="W108" i="21"/>
  <c r="W109" i="21"/>
  <c r="W110" i="21"/>
  <c r="W111" i="21"/>
  <c r="W112" i="21"/>
  <c r="W113" i="21"/>
  <c r="W114" i="21"/>
  <c r="W115" i="21"/>
  <c r="W116" i="21"/>
  <c r="W117" i="21"/>
  <c r="W118" i="21"/>
  <c r="W119" i="21"/>
  <c r="W120" i="21"/>
  <c r="W121" i="21"/>
  <c r="W122" i="21"/>
  <c r="W123" i="21"/>
  <c r="W124" i="21"/>
  <c r="W125" i="21"/>
  <c r="W126" i="21"/>
  <c r="W127" i="21"/>
  <c r="W128" i="21"/>
  <c r="W129" i="21"/>
  <c r="W130" i="21"/>
  <c r="W131" i="21"/>
  <c r="W132" i="21"/>
  <c r="W133" i="21"/>
  <c r="W134" i="21"/>
  <c r="W135" i="21"/>
  <c r="W136" i="21"/>
  <c r="W137" i="21"/>
  <c r="W138" i="21"/>
  <c r="W139" i="21"/>
  <c r="W140" i="21"/>
  <c r="W141" i="21"/>
  <c r="W142" i="21"/>
  <c r="W143" i="21"/>
  <c r="W144" i="21"/>
  <c r="W145" i="21"/>
  <c r="W146" i="21"/>
  <c r="W147" i="21"/>
  <c r="W148" i="21"/>
  <c r="W149" i="21"/>
  <c r="W150" i="21"/>
  <c r="W151" i="21"/>
  <c r="W152" i="21"/>
  <c r="W153" i="21"/>
  <c r="W154" i="21"/>
  <c r="W155" i="21"/>
  <c r="W156" i="21"/>
  <c r="W157" i="21"/>
  <c r="W158" i="21"/>
  <c r="W159" i="21"/>
  <c r="W160" i="21"/>
  <c r="W161" i="21"/>
  <c r="W162" i="21"/>
  <c r="W163" i="21"/>
  <c r="W164" i="21"/>
  <c r="W165" i="21"/>
  <c r="W166" i="21"/>
  <c r="W167" i="21"/>
  <c r="W168" i="21"/>
  <c r="W169" i="21"/>
  <c r="W170" i="21"/>
  <c r="W171" i="21"/>
  <c r="W172" i="21"/>
  <c r="W173" i="21"/>
  <c r="W174" i="21"/>
  <c r="W175" i="21"/>
  <c r="W176" i="21"/>
  <c r="W177" i="21"/>
  <c r="W178" i="21"/>
  <c r="W179" i="21"/>
  <c r="W180" i="21"/>
  <c r="W181" i="21"/>
  <c r="W182" i="21"/>
  <c r="W183" i="21"/>
  <c r="W184" i="21"/>
  <c r="W185" i="21"/>
  <c r="W186" i="21"/>
  <c r="W187" i="21"/>
  <c r="W188" i="21"/>
  <c r="W189" i="21"/>
  <c r="W190" i="21"/>
  <c r="W191" i="21"/>
  <c r="W192" i="21"/>
  <c r="W193" i="21"/>
  <c r="W194" i="21"/>
  <c r="W195" i="21"/>
  <c r="W196" i="21"/>
  <c r="W197" i="21"/>
  <c r="W198" i="21"/>
  <c r="W199" i="21"/>
  <c r="W200" i="21"/>
  <c r="W201" i="21"/>
  <c r="W202" i="21"/>
  <c r="W203" i="21"/>
  <c r="W204" i="21"/>
  <c r="W205" i="21"/>
  <c r="W206" i="21"/>
  <c r="W207" i="21"/>
  <c r="W208" i="21"/>
  <c r="W209" i="21"/>
  <c r="W210" i="21"/>
  <c r="W211" i="21"/>
  <c r="W212" i="21"/>
  <c r="W213" i="21"/>
  <c r="W214" i="21"/>
  <c r="W215" i="21"/>
  <c r="W216" i="21"/>
  <c r="W217" i="21"/>
  <c r="W218" i="21"/>
  <c r="W219" i="21"/>
  <c r="W15" i="21"/>
  <c r="W16" i="21"/>
  <c r="W17" i="21"/>
  <c r="W18" i="21"/>
  <c r="W19" i="21"/>
  <c r="W14" i="21"/>
  <c r="V15" i="21"/>
  <c r="V16" i="21"/>
  <c r="V17" i="21"/>
  <c r="V18" i="21"/>
  <c r="V19" i="21"/>
  <c r="V20" i="21"/>
  <c r="V21" i="21"/>
  <c r="V22" i="21"/>
  <c r="V23" i="21"/>
  <c r="V24" i="21"/>
  <c r="V25" i="21"/>
  <c r="V26" i="21"/>
  <c r="V27" i="21"/>
  <c r="V28" i="21"/>
  <c r="V29" i="21"/>
  <c r="V30" i="21"/>
  <c r="V31" i="21"/>
  <c r="V32" i="21"/>
  <c r="V33" i="21"/>
  <c r="V34" i="21"/>
  <c r="V35" i="21"/>
  <c r="V36" i="21"/>
  <c r="V37" i="21"/>
  <c r="V38" i="21"/>
  <c r="V39" i="21"/>
  <c r="V40" i="21"/>
  <c r="V41" i="21"/>
  <c r="V42" i="21"/>
  <c r="V43" i="21"/>
  <c r="V44" i="21"/>
  <c r="V45" i="21"/>
  <c r="V46" i="21"/>
  <c r="V47" i="21"/>
  <c r="V48" i="21"/>
  <c r="V49" i="21"/>
  <c r="V50" i="21"/>
  <c r="V51" i="21"/>
  <c r="V52" i="21"/>
  <c r="V53" i="21"/>
  <c r="V54" i="21"/>
  <c r="V55" i="21"/>
  <c r="V56" i="21"/>
  <c r="V57" i="21"/>
  <c r="V58" i="21"/>
  <c r="V59" i="21"/>
  <c r="V60" i="21"/>
  <c r="V61" i="21"/>
  <c r="V62" i="21"/>
  <c r="V63" i="21"/>
  <c r="V64" i="21"/>
  <c r="V65" i="21"/>
  <c r="V66" i="21"/>
  <c r="V67" i="21"/>
  <c r="V68" i="21"/>
  <c r="V69" i="21"/>
  <c r="V70" i="21"/>
  <c r="V71" i="21"/>
  <c r="V72" i="21"/>
  <c r="V73" i="21"/>
  <c r="V74" i="21"/>
  <c r="V75" i="21"/>
  <c r="V76" i="21"/>
  <c r="V77" i="21"/>
  <c r="V78" i="21"/>
  <c r="V79" i="21"/>
  <c r="V80" i="21"/>
  <c r="V81" i="21"/>
  <c r="V82" i="21"/>
  <c r="V83" i="21"/>
  <c r="V84" i="21"/>
  <c r="V85" i="21"/>
  <c r="V86" i="21"/>
  <c r="V87" i="21"/>
  <c r="V88" i="21"/>
  <c r="V89" i="21"/>
  <c r="V90" i="21"/>
  <c r="V91" i="21"/>
  <c r="V92" i="21"/>
  <c r="V93" i="21"/>
  <c r="V94" i="21"/>
  <c r="V95" i="21"/>
  <c r="V96" i="21"/>
  <c r="V97" i="21"/>
  <c r="V98" i="21"/>
  <c r="V99" i="21"/>
  <c r="V100" i="21"/>
  <c r="V101" i="21"/>
  <c r="V102" i="21"/>
  <c r="V103" i="21"/>
  <c r="V104" i="21"/>
  <c r="V105" i="21"/>
  <c r="V106" i="21"/>
  <c r="V107" i="21"/>
  <c r="V108" i="21"/>
  <c r="V109" i="21"/>
  <c r="V110" i="21"/>
  <c r="V111" i="21"/>
  <c r="V112" i="21"/>
  <c r="V113" i="21"/>
  <c r="V114" i="21"/>
  <c r="V115" i="21"/>
  <c r="V116" i="21"/>
  <c r="V117" i="21"/>
  <c r="V118" i="21"/>
  <c r="V119" i="21"/>
  <c r="V120" i="21"/>
  <c r="V121" i="21"/>
  <c r="V122" i="21"/>
  <c r="V123" i="21"/>
  <c r="V124" i="21"/>
  <c r="V125" i="21"/>
  <c r="V126" i="21"/>
  <c r="V127" i="21"/>
  <c r="V128" i="21"/>
  <c r="V129" i="21"/>
  <c r="V130" i="21"/>
  <c r="V131" i="21"/>
  <c r="V132" i="21"/>
  <c r="V133" i="21"/>
  <c r="V134" i="21"/>
  <c r="V135" i="21"/>
  <c r="V136" i="21"/>
  <c r="V137" i="21"/>
  <c r="V138" i="21"/>
  <c r="V139" i="21"/>
  <c r="V140" i="21"/>
  <c r="V141" i="21"/>
  <c r="V142" i="21"/>
  <c r="V143" i="21"/>
  <c r="V144" i="21"/>
  <c r="V145" i="21"/>
  <c r="V146" i="21"/>
  <c r="V147" i="21"/>
  <c r="V148" i="21"/>
  <c r="V149" i="21"/>
  <c r="V150" i="21"/>
  <c r="V151" i="21"/>
  <c r="V152" i="21"/>
  <c r="V153" i="21"/>
  <c r="V154" i="21"/>
  <c r="V155" i="21"/>
  <c r="V156" i="21"/>
  <c r="V157" i="21"/>
  <c r="V158" i="21"/>
  <c r="V159" i="21"/>
  <c r="V160" i="21"/>
  <c r="V161" i="21"/>
  <c r="V162" i="21"/>
  <c r="V163" i="21"/>
  <c r="V164" i="21"/>
  <c r="V165" i="21"/>
  <c r="V166" i="21"/>
  <c r="V167" i="21"/>
  <c r="V168" i="21"/>
  <c r="V169" i="21"/>
  <c r="V170" i="21"/>
  <c r="V171" i="21"/>
  <c r="V172" i="21"/>
  <c r="V173" i="21"/>
  <c r="V174" i="21"/>
  <c r="V175" i="21"/>
  <c r="V176" i="21"/>
  <c r="V177" i="21"/>
  <c r="V178" i="21"/>
  <c r="V179" i="21"/>
  <c r="V180" i="21"/>
  <c r="V181" i="21"/>
  <c r="V182" i="21"/>
  <c r="V183" i="21"/>
  <c r="V184" i="21"/>
  <c r="V185" i="21"/>
  <c r="V186" i="21"/>
  <c r="V187" i="21"/>
  <c r="V188" i="21"/>
  <c r="V189" i="21"/>
  <c r="V190" i="21"/>
  <c r="V191" i="21"/>
  <c r="V192" i="21"/>
  <c r="V193" i="21"/>
  <c r="V194" i="21"/>
  <c r="V195" i="21"/>
  <c r="V196" i="21"/>
  <c r="V197" i="21"/>
  <c r="V198" i="21"/>
  <c r="V199" i="21"/>
  <c r="V200" i="21"/>
  <c r="V201" i="21"/>
  <c r="V202" i="21"/>
  <c r="V203" i="21"/>
  <c r="V204" i="21"/>
  <c r="V205" i="21"/>
  <c r="V206" i="21"/>
  <c r="V207" i="21"/>
  <c r="V208" i="21"/>
  <c r="V209" i="21"/>
  <c r="V210" i="21"/>
  <c r="V211" i="21"/>
  <c r="V212" i="21"/>
  <c r="V213" i="21"/>
  <c r="V214" i="21"/>
  <c r="V215" i="21"/>
  <c r="V216" i="21"/>
  <c r="V217" i="21"/>
  <c r="V218" i="21"/>
  <c r="V219" i="21"/>
  <c r="V14" i="21"/>
  <c r="P17" i="2"/>
  <c r="S40" i="12" l="1"/>
  <c r="G9" i="19"/>
  <c r="Q8" i="17"/>
  <c r="Q8" i="16"/>
  <c r="H8" i="15"/>
  <c r="I8" i="14"/>
  <c r="O8" i="13"/>
  <c r="P8" i="12"/>
  <c r="L8" i="11"/>
  <c r="O9" i="10"/>
  <c r="N8" i="9"/>
  <c r="X8" i="2"/>
  <c r="B8" i="4" l="1"/>
  <c r="B8" i="3"/>
  <c r="B8" i="2"/>
  <c r="N7" i="9" l="1"/>
  <c r="P7" i="7"/>
  <c r="U7" i="6"/>
  <c r="V7" i="21"/>
  <c r="P7" i="4"/>
  <c r="U7" i="3"/>
  <c r="X7" i="2"/>
  <c r="B9" i="19"/>
  <c r="B9" i="18"/>
  <c r="B8" i="17"/>
  <c r="B8" i="16"/>
  <c r="B8" i="15"/>
  <c r="B8" i="14"/>
  <c r="B8" i="13"/>
  <c r="B8" i="12"/>
  <c r="B8" i="11"/>
  <c r="B9" i="10"/>
  <c r="B8" i="9"/>
  <c r="B8" i="7"/>
  <c r="B8" i="6"/>
  <c r="B8" i="21"/>
  <c r="O8" i="10"/>
  <c r="L7" i="11"/>
  <c r="P7" i="12"/>
  <c r="O7" i="13"/>
  <c r="I7" i="14"/>
  <c r="H7" i="15"/>
  <c r="Q7" i="16"/>
  <c r="Q7" i="17"/>
  <c r="R8" i="18"/>
  <c r="F9" i="19"/>
  <c r="S9" i="18" l="1"/>
  <c r="P8" i="7"/>
  <c r="U8" i="6"/>
  <c r="P8" i="4"/>
  <c r="V8" i="21" s="1"/>
  <c r="U8" i="3"/>
</calcChain>
</file>

<file path=xl/comments1.xml><?xml version="1.0" encoding="utf-8"?>
<comments xmlns="http://schemas.openxmlformats.org/spreadsheetml/2006/main">
  <authors>
    <author>SEP</author>
  </authors>
  <commentList>
    <comment ref="R12" authorId="0" shapeId="0">
      <text>
        <r>
          <rPr>
            <b/>
            <sz val="9"/>
            <color indexed="81"/>
            <rFont val="Tahoma"/>
            <family val="2"/>
          </rPr>
          <t xml:space="preserve">SEP - Artículo 73 LGCG :
</t>
        </r>
        <r>
          <rPr>
            <sz val="9"/>
            <color indexed="81"/>
            <rFont val="Tahoma"/>
            <family val="2"/>
          </rPr>
          <t xml:space="preserve">
Fecha inicial. 
Formato </t>
        </r>
        <r>
          <rPr>
            <b/>
            <sz val="9"/>
            <color indexed="81"/>
            <rFont val="Tahoma"/>
            <family val="2"/>
          </rPr>
          <t>AAAAMMDD</t>
        </r>
      </text>
    </comment>
    <comment ref="S12" authorId="0" shapeId="0">
      <text>
        <r>
          <rPr>
            <b/>
            <sz val="9"/>
            <color indexed="81"/>
            <rFont val="Tahoma"/>
            <family val="2"/>
          </rPr>
          <t xml:space="preserve">SEP - Artículo 73 LGCG :
</t>
        </r>
        <r>
          <rPr>
            <sz val="9"/>
            <color indexed="81"/>
            <rFont val="Tahoma"/>
            <family val="2"/>
          </rPr>
          <t xml:space="preserve">
Fecha final.
Formato</t>
        </r>
        <r>
          <rPr>
            <b/>
            <sz val="9"/>
            <color indexed="81"/>
            <rFont val="Tahoma"/>
            <family val="2"/>
          </rPr>
          <t xml:space="preserve"> AAAAMMDD</t>
        </r>
      </text>
    </comment>
  </commentList>
</comments>
</file>

<file path=xl/sharedStrings.xml><?xml version="1.0" encoding="utf-8"?>
<sst xmlns="http://schemas.openxmlformats.org/spreadsheetml/2006/main" count="4475" uniqueCount="1154">
  <si>
    <t>FORMATOS ENTREGADOS PARA DAR CUMPLIMIENTO AL ARTICULO 73 DE "LA LEY GENERAL DE CONTABILIDAD GUBERNAMENTAL"</t>
  </si>
  <si>
    <t>Entidad Federativa :</t>
  </si>
  <si>
    <t>Fondo :</t>
  </si>
  <si>
    <t>Periodo :</t>
  </si>
  <si>
    <t>Num. de Paginas</t>
  </si>
  <si>
    <t>Total Pto. Federal</t>
  </si>
  <si>
    <t>Total Ppto. Otras Fuentes</t>
  </si>
  <si>
    <t>A Y II D3</t>
  </si>
  <si>
    <t>Personal Comisionado</t>
  </si>
  <si>
    <t>A Y II D4</t>
  </si>
  <si>
    <t>Personal con Licencia</t>
  </si>
  <si>
    <t xml:space="preserve">B)   </t>
  </si>
  <si>
    <t>Registro Federal de Contribuyentes de Trabajadores con Pagos Retroactivos con un Periodo Mayor a 45 días</t>
  </si>
  <si>
    <t>II B) Y 1</t>
  </si>
  <si>
    <t>Plaza / Función</t>
  </si>
  <si>
    <t>II C y 1_</t>
  </si>
  <si>
    <t>Personal Federalizado por Registro Federal de Contribuyentes</t>
  </si>
  <si>
    <t>II D) 2</t>
  </si>
  <si>
    <t>Movimientos de Plazas</t>
  </si>
  <si>
    <t>Trabajadores Jubilados en el Periodo</t>
  </si>
  <si>
    <t>Trabajadores que Tramitaron Licencia Prejubilatoria en el Periodo</t>
  </si>
  <si>
    <t>II D) 6</t>
  </si>
  <si>
    <t>Trabajadores Contratados por Honorarios en el Periodo</t>
  </si>
  <si>
    <t xml:space="preserve">II D) 7 1 </t>
  </si>
  <si>
    <t>Analítico de Categorías / Plazas Autorizadas con su Tabulador</t>
  </si>
  <si>
    <t xml:space="preserve">II D) 7 2 </t>
  </si>
  <si>
    <t>Catálogo de Categorías y Tabuladores</t>
  </si>
  <si>
    <t xml:space="preserve">II D) 7 3 </t>
  </si>
  <si>
    <t>Catálogo de Percepciones y Deducciones</t>
  </si>
  <si>
    <t>E)</t>
  </si>
  <si>
    <t>Trabajadores que Cobran con RFC / CURP con Formato Incorrecto</t>
  </si>
  <si>
    <t>F) 1</t>
  </si>
  <si>
    <t>Trabajadores con Doble Asignación Salarial en Municipios no Colindantes Geográficamente</t>
  </si>
  <si>
    <t>F) 2</t>
  </si>
  <si>
    <t>Trabajadores Ocupando Plazas que Superan el Número de Horas de Compatibilidad Autorizadas</t>
  </si>
  <si>
    <t>G)</t>
  </si>
  <si>
    <t>Trabajadores Cuyo Salario Básico Supere los Ingresos Promedio de un Docente en la Categoría más Alta del Tabulador Salarial Correspondiente a Cada Entidad</t>
  </si>
  <si>
    <t>Nombre del  Responsable</t>
  </si>
  <si>
    <t>Cargo</t>
  </si>
  <si>
    <t>Firma</t>
  </si>
  <si>
    <t>Formato: Personal Comisionado</t>
  </si>
  <si>
    <t>Entidad Federativa</t>
  </si>
  <si>
    <t>R.F.C.</t>
  </si>
  <si>
    <t>CURP</t>
  </si>
  <si>
    <t>Nombre</t>
  </si>
  <si>
    <t>Clave integrada</t>
  </si>
  <si>
    <t>Clave Presupuestal</t>
  </si>
  <si>
    <t>Fecha Comisión</t>
  </si>
  <si>
    <t>Percepciones pagadas en el Periodo de Comisión con Presupuesto Federal*</t>
  </si>
  <si>
    <t>Percepciones pagadas en el Periodo de Comisión con Presupuesto de otra fuente*</t>
  </si>
  <si>
    <t>Clave CT Origen</t>
  </si>
  <si>
    <t>CT Destino dentro del sector</t>
  </si>
  <si>
    <t>Lugar de la comisión fuera del sector educativo</t>
  </si>
  <si>
    <t>Tipo de Comisión</t>
  </si>
  <si>
    <t>Función Específica</t>
  </si>
  <si>
    <t>Objeto de la comision</t>
  </si>
  <si>
    <t>No. Oficio</t>
  </si>
  <si>
    <t>Partida Presupuestal</t>
  </si>
  <si>
    <t>Código de Pago</t>
  </si>
  <si>
    <t>Clave de Unidad</t>
  </si>
  <si>
    <t>Clave de Sub Unidad</t>
  </si>
  <si>
    <t>Clave de Categoría</t>
  </si>
  <si>
    <t xml:space="preserve">Horas Semana Mes </t>
  </si>
  <si>
    <t>Número de Plaza</t>
  </si>
  <si>
    <t>Inicio</t>
  </si>
  <si>
    <t>Conclusión</t>
  </si>
  <si>
    <t>Clave</t>
  </si>
  <si>
    <t>Turno</t>
  </si>
  <si>
    <t xml:space="preserve">Total Personas : </t>
  </si>
  <si>
    <t xml:space="preserve">Total Plazas : </t>
  </si>
  <si>
    <t xml:space="preserve">      </t>
  </si>
  <si>
    <t>*Total de Percepciones reportadas por la Entidad Federativa como pagadas al trabajador durante la comisión.</t>
  </si>
  <si>
    <r>
      <rPr>
        <b/>
        <sz val="10"/>
        <rFont val="Calibri"/>
        <family val="2"/>
      </rPr>
      <t>Fuente :</t>
    </r>
    <r>
      <rPr>
        <sz val="10"/>
        <rFont val="Calibri"/>
        <family val="2"/>
      </rPr>
      <t xml:space="preserve"> Información proporcionada por las Entidades Federativas.</t>
    </r>
  </si>
  <si>
    <t>Formato: Personal con Licencia</t>
  </si>
  <si>
    <t>NOMBRE</t>
  </si>
  <si>
    <t>Periodo Licencia</t>
  </si>
  <si>
    <t>Percepciones pagadas en el Periodo de la Licencia con Presupuesto Federal*</t>
  </si>
  <si>
    <t>Percepciones pagadas en el Periodo de la Licencia con Presupuesto de otra fuente*</t>
  </si>
  <si>
    <t>Licencia</t>
  </si>
  <si>
    <t>Descripción de la Licencia</t>
  </si>
  <si>
    <t>Tipo</t>
  </si>
  <si>
    <t>*Total de Percepciones reportadas por la Entidad Federativa como pagadas al trabajador durante la Licencia.</t>
  </si>
  <si>
    <t>Formato: Registro Federal de Contribuyentes de Trabajadores con Pagos Retroactivos con un Periodo Mayor a 45 días</t>
  </si>
  <si>
    <t>RFC</t>
  </si>
  <si>
    <t>Clave de Centro de Trabajo</t>
  </si>
  <si>
    <t>Fecha de emisión de pago</t>
  </si>
  <si>
    <t>Motivo del Pago Retroactivo</t>
  </si>
  <si>
    <t>Periodo pagado</t>
  </si>
  <si>
    <t>Días transcurridos para el pago</t>
  </si>
  <si>
    <r>
      <t xml:space="preserve">Percepciones pagadas en el periodo reportado </t>
    </r>
    <r>
      <rPr>
        <b/>
        <sz val="14"/>
        <rFont val="Calibri"/>
        <family val="2"/>
      </rPr>
      <t>*</t>
    </r>
  </si>
  <si>
    <t>Desde</t>
  </si>
  <si>
    <t>Hasta</t>
  </si>
  <si>
    <t>Horas semana mes</t>
  </si>
  <si>
    <t>Número de plaza</t>
  </si>
  <si>
    <t>Total Percepciones Pagadas:</t>
  </si>
  <si>
    <t xml:space="preserve">*Total de Percepciones reportadas por la Entidad Federativa como pagadas en el periodo </t>
  </si>
  <si>
    <r>
      <rPr>
        <b/>
        <sz val="10"/>
        <rFont val="Calibri"/>
        <family val="2"/>
      </rPr>
      <t xml:space="preserve">Fuente : </t>
    </r>
    <r>
      <rPr>
        <sz val="10"/>
        <rFont val="Calibri"/>
        <family val="2"/>
      </rPr>
      <t>Información proporcionada por las Entidades Federativas</t>
    </r>
  </si>
  <si>
    <t>Formato: Plaza / Función</t>
  </si>
  <si>
    <t>Centros de Trabajo</t>
  </si>
  <si>
    <t>Plazas por tipo de función</t>
  </si>
  <si>
    <t>Total plazas Jornada</t>
  </si>
  <si>
    <t>Total 
HSM</t>
  </si>
  <si>
    <t>Total de Honorarios</t>
  </si>
  <si>
    <t>Total de recursos presupuestales ejercidos en servicios personales en el periodo
(2)</t>
  </si>
  <si>
    <t>Apoyo a la labor educativa</t>
  </si>
  <si>
    <t>Administrativo y de servicio</t>
  </si>
  <si>
    <t>Docente y Apoyo Técnico Pedagógico</t>
  </si>
  <si>
    <t>Directivos y Supervisión</t>
  </si>
  <si>
    <t>Mandos medios y superiores</t>
  </si>
  <si>
    <t>Jornada</t>
  </si>
  <si>
    <t>HSM</t>
  </si>
  <si>
    <t>Honorarios</t>
  </si>
  <si>
    <t>Total Recursos Ejercidos:</t>
  </si>
  <si>
    <t>Formato: Personal Federalizado por Registro Federal de Contribuyentes</t>
  </si>
  <si>
    <t>Clave CT</t>
  </si>
  <si>
    <t>Funcion Real</t>
  </si>
  <si>
    <t>Horas que labora en el Centro de Trabajo</t>
  </si>
  <si>
    <t>Tipo de Categoría</t>
  </si>
  <si>
    <t>Identificador de Contrato de Honorarios</t>
  </si>
  <si>
    <t>Periodo de efecto de pago en el trimestre</t>
  </si>
  <si>
    <t>Inicial</t>
  </si>
  <si>
    <t>Termino</t>
  </si>
  <si>
    <t>Periodo de efecto de pago en el trimestre
Inicial</t>
  </si>
  <si>
    <t>Periodo de efecto de pago en el trimestre
Termino</t>
  </si>
  <si>
    <t>Total Ppto. Otras Fuentes:</t>
  </si>
  <si>
    <r>
      <rPr>
        <b/>
        <sz val="11"/>
        <rFont val="Calibri"/>
        <family val="2"/>
      </rPr>
      <t>Fuente :</t>
    </r>
    <r>
      <rPr>
        <sz val="11"/>
        <rFont val="Calibri"/>
        <family val="2"/>
      </rPr>
      <t xml:space="preserve"> Información proporcionada por las Entidades Federativas</t>
    </r>
  </si>
  <si>
    <t>Formato: Movimientos de Plazas</t>
  </si>
  <si>
    <t>Origen Presupuestal
 de la plazas</t>
  </si>
  <si>
    <t>Clave de nivel de puesto</t>
  </si>
  <si>
    <t>Clave de nivel de sueldo</t>
  </si>
  <si>
    <t>Zona Económica</t>
  </si>
  <si>
    <t>Tipo de movimiento</t>
  </si>
  <si>
    <t>Quincena Inicial</t>
  </si>
  <si>
    <t>Quincena Final</t>
  </si>
  <si>
    <r>
      <rPr>
        <b/>
        <sz val="10"/>
        <rFont val="Calibri"/>
        <family val="2"/>
      </rPr>
      <t>Fuente :</t>
    </r>
    <r>
      <rPr>
        <sz val="10"/>
        <rFont val="Calibri"/>
        <family val="2"/>
      </rPr>
      <t xml:space="preserve"> Información proporcionada por las Entidades Federativas</t>
    </r>
  </si>
  <si>
    <t>Formato: Trabajadores Jubilados en el Periodo</t>
  </si>
  <si>
    <r>
      <t xml:space="preserve">Última(s) ó Penultima(s) Plaza(s) Ocupada(s)
</t>
    </r>
    <r>
      <rPr>
        <b/>
        <sz val="10"/>
        <rFont val="Calibri"/>
        <family val="2"/>
      </rPr>
      <t>(*)</t>
    </r>
  </si>
  <si>
    <t>Clave Presupuestal de la Jubilación</t>
  </si>
  <si>
    <t>Periodo ocupado</t>
  </si>
  <si>
    <t>Quincena de inicio de jubilación</t>
  </si>
  <si>
    <t>Clave Centro de Trabajo</t>
  </si>
  <si>
    <t>(*) Si  el trabajador se jubila con más de una clave presupuestal, por cada plaza se debe llenar un registro hasta que se haya informado acerca de todas las plazas del trabajador.</t>
  </si>
  <si>
    <t>Formato: Trabajadores que Tramitaron Licencia Prejubilatoria en el Periodo</t>
  </si>
  <si>
    <r>
      <t>Percepciones pagadas con Presupuesto Federal en el  Periodo reportado</t>
    </r>
    <r>
      <rPr>
        <b/>
        <sz val="10"/>
        <rFont val="Calibri"/>
        <family val="2"/>
      </rPr>
      <t>*</t>
    </r>
  </si>
  <si>
    <r>
      <t>Percepciones pagadas con Presupuesto de otra Fuente en el  Periodo reportado</t>
    </r>
    <r>
      <rPr>
        <b/>
        <sz val="10"/>
        <rFont val="Calibri"/>
        <family val="2"/>
      </rPr>
      <t>*</t>
    </r>
  </si>
  <si>
    <t>Formato: Trabajadores Contratados por Honorarios en el Periodo</t>
  </si>
  <si>
    <t>Identificador del Contrato</t>
  </si>
  <si>
    <t>Equivalencia</t>
  </si>
  <si>
    <t>Periodo de Contratación</t>
  </si>
  <si>
    <t>Función</t>
  </si>
  <si>
    <t>Percepciones pagadas dentro del periodo reportado</t>
  </si>
  <si>
    <t xml:space="preserve">Total Entidad Federativa Personas : </t>
  </si>
  <si>
    <t>Subtotal Monto Pagado en el Periodo:</t>
  </si>
  <si>
    <t>Total   Percepciones :</t>
  </si>
  <si>
    <t>Formato: Analítico de Categorías / Plazas Autorizadas con su Tabulador</t>
  </si>
  <si>
    <t>Clave Tipo educativo</t>
  </si>
  <si>
    <t>Clave Nivel educativo</t>
  </si>
  <si>
    <t>Clave Subnivel educativo</t>
  </si>
  <si>
    <t>Descripción Nivel / Subnivel</t>
  </si>
  <si>
    <t>Tipo Financiamiento</t>
  </si>
  <si>
    <t>CATEGORIA</t>
  </si>
  <si>
    <t>Nivel Puesto</t>
  </si>
  <si>
    <t>Nivel Sueldo</t>
  </si>
  <si>
    <t>Tipo Contratación</t>
  </si>
  <si>
    <t>Monto mensual
por plaza jornada</t>
  </si>
  <si>
    <t>Monto mensual
Por Plaza HSM</t>
  </si>
  <si>
    <t>Número de Plazas Jornada</t>
  </si>
  <si>
    <t>Número de Plazas HSM</t>
  </si>
  <si>
    <t>Monto total autorizado</t>
  </si>
  <si>
    <t xml:space="preserve"> Categoría</t>
  </si>
  <si>
    <t>Descripción</t>
  </si>
  <si>
    <t>Total Jornada:</t>
  </si>
  <si>
    <t>Total Autorizado:</t>
  </si>
  <si>
    <t>Formato: Catálogo de Categorías y Tabuladores</t>
  </si>
  <si>
    <t>Identificador origen presupuestal de la plaza</t>
  </si>
  <si>
    <t>Clave de categoría</t>
  </si>
  <si>
    <t>Descripción de la categoría</t>
  </si>
  <si>
    <t>Tipo de contratación</t>
  </si>
  <si>
    <t>Tipo de categoría</t>
  </si>
  <si>
    <t>Clave de concepto de pago</t>
  </si>
  <si>
    <t>Sueldo asignado por zona económica</t>
  </si>
  <si>
    <t>Datos adicionales de horas</t>
  </si>
  <si>
    <t>Fecha de actualización</t>
  </si>
  <si>
    <t>Inicio de vigencia del sueldo</t>
  </si>
  <si>
    <t>Fin de vigencia del sueldo</t>
  </si>
  <si>
    <t>Monto Mensual Jornada ó de HSM
Zona A</t>
  </si>
  <si>
    <t>Monto Mensual Jornada ó de HSM
Zona B</t>
  </si>
  <si>
    <t>Monto Mensual Jornada ó de HSM
Zona C</t>
  </si>
  <si>
    <t>Horas 
de compatibilidad</t>
  </si>
  <si>
    <t>Horas de servicio (HSM)</t>
  </si>
  <si>
    <t>Horas de docencia</t>
  </si>
  <si>
    <t>Total Zona A:</t>
  </si>
  <si>
    <t>Total Zona B:</t>
  </si>
  <si>
    <t>Total Zona C:</t>
  </si>
  <si>
    <t>Formato: Catálogo de Percepciones y Deducciones</t>
  </si>
  <si>
    <t xml:space="preserve">Tipo de concepto de pago </t>
  </si>
  <si>
    <t>Origen de financiamiento del concepto de percepciones.</t>
  </si>
  <si>
    <t>Porcentaje de participación federal por fuente de recursos</t>
  </si>
  <si>
    <t>Grupo al que pertenece concepto de pago (Percepción y/o Deducción)</t>
  </si>
  <si>
    <t xml:space="preserve">Descripción del concepto de pago </t>
  </si>
  <si>
    <t>Partida presupuestal</t>
  </si>
  <si>
    <t>Fecha del</t>
  </si>
  <si>
    <t>Fecha  al</t>
  </si>
  <si>
    <t>Formato: Trabajadores que Cobran con RFC / CURP con Formato Incorrecto</t>
  </si>
  <si>
    <t>NOMBRE TRABAJADOR</t>
  </si>
  <si>
    <t>Motivo</t>
  </si>
  <si>
    <t>Sin RFC o erroneo</t>
  </si>
  <si>
    <t>RFC Sin Homoclave</t>
  </si>
  <si>
    <t>Sin CURP o Erronea</t>
  </si>
  <si>
    <t>Total Sin RFC o Erroneo:</t>
  </si>
  <si>
    <t>Total RFC Sin Homoclave:</t>
  </si>
  <si>
    <t>Total Sin CURP o Erroneo:</t>
  </si>
  <si>
    <t>Formato: Trabajadores con Doble Asignación Salarial en Municipios no Colindantes Geográficamente</t>
  </si>
  <si>
    <t>Municipio</t>
  </si>
  <si>
    <t>Localidad</t>
  </si>
  <si>
    <t>Nombre del Trabajador</t>
  </si>
  <si>
    <t>Nombre CT</t>
  </si>
  <si>
    <t>Periodo en el CT</t>
  </si>
  <si>
    <t>Importante: Listar Sólo los Municipios no Colindantes</t>
  </si>
  <si>
    <t>Formato: Trabajadores Ocupando Plazas que Superan el Número de Horas de Compatibilidad Autorizadas</t>
  </si>
  <si>
    <t>CT</t>
  </si>
  <si>
    <t>Turno CT</t>
  </si>
  <si>
    <t>Periodo</t>
  </si>
  <si>
    <t>Total de Horas en el CT</t>
  </si>
  <si>
    <t>Horas de compatibilidad de la categoría</t>
  </si>
  <si>
    <t>Formato: Trabajadores Cuyo Salario Básico Supere los Ingresos Promedio de un Docente en la Categoría más Alta del Tabulador Salarial Correspondiente a Cada Entidad</t>
  </si>
  <si>
    <t>Clave Presupuestal Integrada y Categoria aparte</t>
  </si>
  <si>
    <t xml:space="preserve">Monto de Remuneraciones Mensuales </t>
  </si>
  <si>
    <t>Monto de referencia</t>
  </si>
  <si>
    <t>Diferencia
(R-S)</t>
  </si>
  <si>
    <t>Total Remuneraciones Mensuales:</t>
  </si>
  <si>
    <t>Total Diferencia:</t>
  </si>
  <si>
    <t>NOTA: SE REPORTA EN EL PORTAL Y SE ENTREGA EN BASE DE DATOS</t>
  </si>
  <si>
    <t>Movimientos de Personal por Centro de Trabajo</t>
  </si>
  <si>
    <t>Personal Registrado en la Nómina Federalizada</t>
  </si>
  <si>
    <t>Nómina</t>
  </si>
  <si>
    <t>Plaza (Clave presupuestal)</t>
  </si>
  <si>
    <t>Categoría de la plaza</t>
  </si>
  <si>
    <t>Movimientos</t>
  </si>
  <si>
    <t>La Entidad Federativa pudo haber reportado pagos a más de una persona con la misma plaza por distintos motivos de carácter administrativo</t>
  </si>
  <si>
    <t>Alta: Se refiere a la incorporación de la plaza a la Base de Datos en este sistema</t>
  </si>
  <si>
    <t>Elige un Fondo…</t>
  </si>
  <si>
    <t>Fondo de Aportaciones para la Educación Tecnológica y de Adultos/Colegio Nacional de Educación Profesional Técnica (FAETA/CONALEP)</t>
  </si>
  <si>
    <t>Fondo de Aportaciones para la Educación Tecnológica y de Adultos/Instituto Nacional para la Educación de los Adultos (FAETA/INEA)</t>
  </si>
  <si>
    <t>Elige la Entidad Federativa…</t>
  </si>
  <si>
    <t>Elige el Periodo…</t>
  </si>
  <si>
    <t>AGUASCALIENTES</t>
  </si>
  <si>
    <t>BAJA CALIFORNIA</t>
  </si>
  <si>
    <t>BAJA CALIFORNIA SUR</t>
  </si>
  <si>
    <t>CAMPECHE</t>
  </si>
  <si>
    <t xml:space="preserve">COAHUILA </t>
  </si>
  <si>
    <t>Elige el Año…</t>
  </si>
  <si>
    <t xml:space="preserve">COLIMA </t>
  </si>
  <si>
    <t xml:space="preserve">CHIAPAS </t>
  </si>
  <si>
    <t xml:space="preserve">CHIHUAHUA </t>
  </si>
  <si>
    <t>DISTRITO FEDERAL</t>
  </si>
  <si>
    <t xml:space="preserve"> DURANGO </t>
  </si>
  <si>
    <t xml:space="preserve"> GUANAJUATO </t>
  </si>
  <si>
    <t xml:space="preserve"> GUERRERO </t>
  </si>
  <si>
    <t xml:space="preserve"> HIDALGO</t>
  </si>
  <si>
    <t xml:space="preserve"> JALISCO </t>
  </si>
  <si>
    <t xml:space="preserve"> MEXICO </t>
  </si>
  <si>
    <t xml:space="preserve"> MICHOACAN </t>
  </si>
  <si>
    <t xml:space="preserve"> MORELOS </t>
  </si>
  <si>
    <t xml:space="preserve"> NAYARIT </t>
  </si>
  <si>
    <t xml:space="preserve"> NUEVO LEON</t>
  </si>
  <si>
    <t xml:space="preserve"> OAXACA </t>
  </si>
  <si>
    <t xml:space="preserve"> PUEBLA </t>
  </si>
  <si>
    <t xml:space="preserve"> QUERETARO </t>
  </si>
  <si>
    <t xml:space="preserve"> QUINTANA ROO</t>
  </si>
  <si>
    <t xml:space="preserve"> SINALOA </t>
  </si>
  <si>
    <t xml:space="preserve"> SONORA </t>
  </si>
  <si>
    <t xml:space="preserve"> TABASCO </t>
  </si>
  <si>
    <t xml:space="preserve"> TAMAULIPAS </t>
  </si>
  <si>
    <t xml:space="preserve"> TLAXCALA </t>
  </si>
  <si>
    <t xml:space="preserve"> VERACRUZ</t>
  </si>
  <si>
    <t xml:space="preserve"> YUCATÁN </t>
  </si>
  <si>
    <t xml:space="preserve"> ZACATECAS </t>
  </si>
  <si>
    <t>Total Pto. 
Federal</t>
  </si>
  <si>
    <t>H)</t>
  </si>
  <si>
    <t>Total HSM:</t>
  </si>
  <si>
    <t>Nota:</t>
  </si>
  <si>
    <t xml:space="preserve">Universo: Seleccionar todo el universo de conceptos de pago, cuyo periodo de paga inicial (trenecito) es mayor a 3 QUINCENAS. Para determinar el número de días se calcula
</t>
  </si>
  <si>
    <t xml:space="preserve">restando de la fecha "Quinena incial que cubre la Persepción o Deduacción: Periodo de (Quincena del trenecito)" la fecha "Quincena inical que cubre el pago: periodo de </t>
  </si>
  <si>
    <t>(Quincena) y se seleccionan los resultado &gt;3</t>
  </si>
  <si>
    <t>Total:</t>
  </si>
  <si>
    <t>No se contabiliza por trabajador, ya que un trabajador puede tener mas de una plaza desarrollar mas de una función en distinatas plazas que ocupa.</t>
  </si>
  <si>
    <t>*Total de Percepciones reportadas por la Entidad Federativa como pagadas al trabajador durante el periodo.</t>
  </si>
  <si>
    <t>(*) 1= Identifica la plaza o plazas en las que se jubila el trabnajador,</t>
  </si>
  <si>
    <t xml:space="preserve">      2= Identifica la penúltima plaza que ocupó el trabajador antes de jubilarse.</t>
  </si>
  <si>
    <t>N/A</t>
  </si>
  <si>
    <t xml:space="preserve">                                                                                                                            </t>
  </si>
  <si>
    <t>Total Registros</t>
  </si>
  <si>
    <t>Total Personas</t>
  </si>
  <si>
    <t>Total Plazas</t>
  </si>
  <si>
    <t>Lugar y Fecha</t>
  </si>
  <si>
    <t xml:space="preserve">II D) 4 </t>
  </si>
  <si>
    <t>II D) 4  A</t>
  </si>
  <si>
    <t>1er. Trimestre 2022</t>
  </si>
  <si>
    <t>2do. Trimestre 2022</t>
  </si>
  <si>
    <t>3er. Trimestre 2022</t>
  </si>
  <si>
    <t>4to. Trimestre 2022</t>
  </si>
  <si>
    <t xml:space="preserve"> SAN LUIS POTOSÍ</t>
  </si>
  <si>
    <t>C.P. Martín Alonso García Olivas</t>
  </si>
  <si>
    <t>Jefe de la Oficina de Recursos Humanos</t>
  </si>
  <si>
    <t>Jefe de la oficina de Recursos Humanos</t>
  </si>
  <si>
    <t>CHIHUAHUA</t>
  </si>
  <si>
    <t>MUBL781023360</t>
  </si>
  <si>
    <t>MUBL781023MCHXRL08</t>
  </si>
  <si>
    <t xml:space="preserve">MUÑOZ BARRERA LILIA JANET             </t>
  </si>
  <si>
    <t>113111318220B28152  35.0916</t>
  </si>
  <si>
    <t>82</t>
  </si>
  <si>
    <t>20</t>
  </si>
  <si>
    <t xml:space="preserve">B28152  </t>
  </si>
  <si>
    <t>35.0</t>
  </si>
  <si>
    <t xml:space="preserve">916  </t>
  </si>
  <si>
    <t>08FIA0001C</t>
  </si>
  <si>
    <t>COMISIÓN SINDICAL</t>
  </si>
  <si>
    <t>SECRETARIA DE VIVIENDA Y PRESTACIONES ECONOMICAS</t>
  </si>
  <si>
    <t>SINDICAL</t>
  </si>
  <si>
    <t>VADS610510370</t>
  </si>
  <si>
    <t>VADS610510MCHRZL00</t>
  </si>
  <si>
    <t xml:space="preserve">VARGAS DOZAL SILVIA                   </t>
  </si>
  <si>
    <t>113111318707B28272  35.01017</t>
  </si>
  <si>
    <t>87</t>
  </si>
  <si>
    <t>07</t>
  </si>
  <si>
    <t xml:space="preserve">B28272  </t>
  </si>
  <si>
    <t xml:space="preserve">1017 </t>
  </si>
  <si>
    <t>SECRETARIA DE PREVISIÓN SOCIAL</t>
  </si>
  <si>
    <t>RUGL701019VA4</t>
  </si>
  <si>
    <t>RUGL701019MCHGTR01</t>
  </si>
  <si>
    <t xml:space="preserve">RUGELIO GUTIERREZ LAURA               </t>
  </si>
  <si>
    <t>113111318720B28272  35.0995</t>
  </si>
  <si>
    <t xml:space="preserve">995  </t>
  </si>
  <si>
    <t>SECRETARIA DE TRABAJO Y CONFLICTOS</t>
  </si>
  <si>
    <t>CAMA560828NT5</t>
  </si>
  <si>
    <t>CAMA560828HCHHRG07</t>
  </si>
  <si>
    <t>88</t>
  </si>
  <si>
    <t>30</t>
  </si>
  <si>
    <t xml:space="preserve">B24322  </t>
  </si>
  <si>
    <t>JACF720703Q9A</t>
  </si>
  <si>
    <t>JACF720703HCHMLR03</t>
  </si>
  <si>
    <t xml:space="preserve">JAIME CALZADILLAS FRANCISCO JAVIER    </t>
  </si>
  <si>
    <t>113111318910B28272  35.0921</t>
  </si>
  <si>
    <t>89</t>
  </si>
  <si>
    <t>10</t>
  </si>
  <si>
    <t xml:space="preserve">921  </t>
  </si>
  <si>
    <t>SECRETARIO GENERAL</t>
  </si>
  <si>
    <t>UAF/SRH/074/2022, UAF/SRH/589/2022 Y UAF/SRH/400/2022</t>
  </si>
  <si>
    <t>FODV961231K2A</t>
  </si>
  <si>
    <t>FODV961231MCHLML02</t>
  </si>
  <si>
    <t>GORM820927ML7</t>
  </si>
  <si>
    <t>GORM820927MCHNYY07</t>
  </si>
  <si>
    <t>PEJA8308018J9</t>
  </si>
  <si>
    <t>PEJA830801MCHXRR04</t>
  </si>
  <si>
    <t>LODA7304063D4</t>
  </si>
  <si>
    <t>LODA730406MCHZZL05</t>
  </si>
  <si>
    <t>LOML790910S62</t>
  </si>
  <si>
    <t>LOML790910MCHPZR06</t>
  </si>
  <si>
    <t>HEBV5611112R5</t>
  </si>
  <si>
    <t>HEBV561111MCHRLC08</t>
  </si>
  <si>
    <t>HOFK921213PX1</t>
  </si>
  <si>
    <t>HOFK921213MCHLLR01</t>
  </si>
  <si>
    <t>CEHD891202533</t>
  </si>
  <si>
    <t>CEHD891202MCHRRN05</t>
  </si>
  <si>
    <t>MIPA61123043A</t>
  </si>
  <si>
    <t>MIPA611230MCHRND08</t>
  </si>
  <si>
    <t>MACR730612U84</t>
  </si>
  <si>
    <t>MACR730612HDGYHL02</t>
  </si>
  <si>
    <t>BELR470327NN4</t>
  </si>
  <si>
    <t>BELR470327HCHRZP01</t>
  </si>
  <si>
    <t>GAMR671116BJ5</t>
  </si>
  <si>
    <t>GAMR671116MDGRRS06</t>
  </si>
  <si>
    <t>POCL850206FI1</t>
  </si>
  <si>
    <t>POCL850206HCHNPN07</t>
  </si>
  <si>
    <t>VISA7202061B8</t>
  </si>
  <si>
    <t>VISA720206MCHLNL02</t>
  </si>
  <si>
    <t>SAAA760117KE1</t>
  </si>
  <si>
    <t>SAAA760117HCHLRB06</t>
  </si>
  <si>
    <t>SASS821010KS7</t>
  </si>
  <si>
    <t>SASS821010MCHNTR08</t>
  </si>
  <si>
    <t>BOBI851024B7A</t>
  </si>
  <si>
    <t>BOBI851024HCHRLV04</t>
  </si>
  <si>
    <t>DEAC740904P47</t>
  </si>
  <si>
    <t>DEAC740904MCHLCR04</t>
  </si>
  <si>
    <t>GUSM890314MG8</t>
  </si>
  <si>
    <t>GUSM890314MCHTLR03</t>
  </si>
  <si>
    <t>MEAD5710139E6</t>
  </si>
  <si>
    <t>MEAD571013MCHDRL09</t>
  </si>
  <si>
    <t>ZUAS680506K7A</t>
  </si>
  <si>
    <t>ZUAS680506MCHXCR09</t>
  </si>
  <si>
    <t>SANM8205168C1</t>
  </si>
  <si>
    <t>SANM820516HCHLTR02</t>
  </si>
  <si>
    <t>MEGM870406J73</t>
  </si>
  <si>
    <t>MEGM870406MCHNNY05</t>
  </si>
  <si>
    <t>CAQE841015SR9</t>
  </si>
  <si>
    <t>CAQE841015HCHNXD09</t>
  </si>
  <si>
    <t>DOSJ6505013X5</t>
  </si>
  <si>
    <t>DOSJ650501HCHMSN02</t>
  </si>
  <si>
    <t>HOVS830307UF2</t>
  </si>
  <si>
    <t>HOVS830307MCHLLN05</t>
  </si>
  <si>
    <t>DIVR670119K92</t>
  </si>
  <si>
    <t>DIVR670119HCHZNB04</t>
  </si>
  <si>
    <t>SEGO730108FT9</t>
  </si>
  <si>
    <t>SEGO730108MCHPTL04</t>
  </si>
  <si>
    <t>BANA620821P93</t>
  </si>
  <si>
    <t>BANA620821HCHRXL06</t>
  </si>
  <si>
    <t>MEPB780415DT8</t>
  </si>
  <si>
    <t>MEPB780415MCLDRL08</t>
  </si>
  <si>
    <t>VAJE751014FG7</t>
  </si>
  <si>
    <t>VAJE751014MCHRCR05</t>
  </si>
  <si>
    <t>MUZM821001GT4</t>
  </si>
  <si>
    <t>MUZM821001MCHXMR08</t>
  </si>
  <si>
    <t>BOSG720723MJ8</t>
  </si>
  <si>
    <t>BOSG720723MCHRTR09</t>
  </si>
  <si>
    <t>MAPK8906211E5</t>
  </si>
  <si>
    <t>MAPK890621MCHRRR06</t>
  </si>
  <si>
    <t>RUCR8705105Y1</t>
  </si>
  <si>
    <t>RUCR870510MCHBHB01</t>
  </si>
  <si>
    <t>LOOB640628LDA</t>
  </si>
  <si>
    <t>LOOB640628MCHMRL01</t>
  </si>
  <si>
    <t>RUMS7909132ZA</t>
  </si>
  <si>
    <t>RUMS790913MCHZLN06</t>
  </si>
  <si>
    <t>GAAR701228I49</t>
  </si>
  <si>
    <t>GAAR701228HCHRGC06</t>
  </si>
  <si>
    <t>LORJ760223498</t>
  </si>
  <si>
    <t>LORJ760223HCHPMR05</t>
  </si>
  <si>
    <t>AOGK760630IM1</t>
  </si>
  <si>
    <t>AOGK760630MCHLRR04</t>
  </si>
  <si>
    <t>LOHD841127P69</t>
  </si>
  <si>
    <t>LOHD841127MCHPRN07</t>
  </si>
  <si>
    <t>RORC690812849</t>
  </si>
  <si>
    <t>RORC690812MCHMSL05</t>
  </si>
  <si>
    <t>OOAG790228RX7</t>
  </si>
  <si>
    <t>OOAG790228MCHRRR08</t>
  </si>
  <si>
    <t>GAMP7203241G2</t>
  </si>
  <si>
    <t>GAMP720324MCHRNT03</t>
  </si>
  <si>
    <t>CAAO710320CA1</t>
  </si>
  <si>
    <t>CAAO710320MDFBLL06</t>
  </si>
  <si>
    <t>ROGG770514M23</t>
  </si>
  <si>
    <t>ROGG770514MGTBRR06</t>
  </si>
  <si>
    <t>CASC471113Q49</t>
  </si>
  <si>
    <t>CASC471113MCHHLR08</t>
  </si>
  <si>
    <t>MAER690706MR1</t>
  </si>
  <si>
    <t>MAER690706MCHRSF05</t>
  </si>
  <si>
    <t>RALR6108302B7</t>
  </si>
  <si>
    <t>RALR610830MCHMRS04</t>
  </si>
  <si>
    <t>SIJB800515UY8</t>
  </si>
  <si>
    <t>SIJB800515MCHXRL04</t>
  </si>
  <si>
    <t>COGP780508IK2</t>
  </si>
  <si>
    <t>COGP780508MCHRRR06</t>
  </si>
  <si>
    <t>PIGI660226PS5</t>
  </si>
  <si>
    <t>PIGI660226MCHRRR04</t>
  </si>
  <si>
    <t>SERG8412286T9</t>
  </si>
  <si>
    <t>SERG841228MCHRZB03</t>
  </si>
  <si>
    <t>CAPA900626D65</t>
  </si>
  <si>
    <t>CAPA900626MCHHXR05</t>
  </si>
  <si>
    <t>HIMC680303N90</t>
  </si>
  <si>
    <t>HIMC680303MCHDCL00</t>
  </si>
  <si>
    <t>BANT651219G21</t>
  </si>
  <si>
    <t>BANT651219MCHRXR08</t>
  </si>
  <si>
    <t>AAGJ880229EC4</t>
  </si>
  <si>
    <t>AAGJ880229HCHLTN04</t>
  </si>
  <si>
    <t>GOCG7111201G6</t>
  </si>
  <si>
    <t>GOCG711120MJCMHB09</t>
  </si>
  <si>
    <t>ROCE690416JH4</t>
  </si>
  <si>
    <t>ROCE690416MCHDMR01</t>
  </si>
  <si>
    <t>RUPA7402164A8</t>
  </si>
  <si>
    <t>RUPA740216MCHZRN04</t>
  </si>
  <si>
    <t>BEHR590704PQ4</t>
  </si>
  <si>
    <t>BEHR590704MCHNRF08</t>
  </si>
  <si>
    <t>GAAC6804035D6</t>
  </si>
  <si>
    <t>GAAC680403MCHRLR03</t>
  </si>
  <si>
    <t>HECA630125DC5</t>
  </si>
  <si>
    <t>HECA630125HCHRNL08</t>
  </si>
  <si>
    <t>OETD670616LW8</t>
  </si>
  <si>
    <t>OETD670616MCHRRR04</t>
  </si>
  <si>
    <t>OOCL8312112YA</t>
  </si>
  <si>
    <t>OOCL831211MCHRHT04</t>
  </si>
  <si>
    <t>SOHS660418H31</t>
  </si>
  <si>
    <t>SOHS660418MCHTRN05</t>
  </si>
  <si>
    <t>GAMG7204252HA</t>
  </si>
  <si>
    <t>GAMG720425MCHZNB00</t>
  </si>
  <si>
    <t>BACL6706244R2</t>
  </si>
  <si>
    <t>BACL670624MCHRRR00</t>
  </si>
  <si>
    <t>BAGI710109IF9</t>
  </si>
  <si>
    <t>BAGI710109MCHRSX03</t>
  </si>
  <si>
    <t>CESJ7208126K3</t>
  </si>
  <si>
    <t>CESJ720812HCHRLS04</t>
  </si>
  <si>
    <t>DICB711024E40</t>
  </si>
  <si>
    <t>DICB711024MCHZLL05</t>
  </si>
  <si>
    <t>GAGL7210066L7</t>
  </si>
  <si>
    <t>GAGL721006MCHRRD08</t>
  </si>
  <si>
    <t>GAPI8403296Q0</t>
  </si>
  <si>
    <t>GAPI840329HCHMRS07</t>
  </si>
  <si>
    <t>GORD6206188W9</t>
  </si>
  <si>
    <t>GORD620618MCHNSL00</t>
  </si>
  <si>
    <t>REOE6709257V6</t>
  </si>
  <si>
    <t>REOE670925MCHZLL00</t>
  </si>
  <si>
    <t>COMA890906KT4</t>
  </si>
  <si>
    <t>COMA890906HCHRRL08</t>
  </si>
  <si>
    <t>GULE730906T47</t>
  </si>
  <si>
    <t>GULE730906MCHTPL00</t>
  </si>
  <si>
    <t>RIFI6108116S2</t>
  </si>
  <si>
    <t>RIFI610811MCHSRV01</t>
  </si>
  <si>
    <t>MUCI790204GS4</t>
  </si>
  <si>
    <t>MUCI790204MCHXNL05</t>
  </si>
  <si>
    <t>CAAH690627321</t>
  </si>
  <si>
    <t>CAAH690627HCHHRM04</t>
  </si>
  <si>
    <t>CAGR550404B95</t>
  </si>
  <si>
    <t>CAGR550404MCHRZF02</t>
  </si>
  <si>
    <t>DOCR760119RR9</t>
  </si>
  <si>
    <t>DOCR760119HCHMRS00</t>
  </si>
  <si>
    <t>JIAY740406UY3</t>
  </si>
  <si>
    <t>JIAY740406MCHMND06</t>
  </si>
  <si>
    <t>MOFG640304TNA</t>
  </si>
  <si>
    <t>MOFG640304HCHRLL05</t>
  </si>
  <si>
    <t>GUBV820707TFA</t>
  </si>
  <si>
    <t>GUBV820707HCHVCC05</t>
  </si>
  <si>
    <t>GUVH7004167Z9</t>
  </si>
  <si>
    <t>GUVH700416MCHRLR10</t>
  </si>
  <si>
    <t>HEGJ770407CKA</t>
  </si>
  <si>
    <t>HEGJ770407HCHRRS08</t>
  </si>
  <si>
    <t>HEPG621127CL0</t>
  </si>
  <si>
    <t>HEPG621127HCHRRD01</t>
  </si>
  <si>
    <t>ROGH750113G63</t>
  </si>
  <si>
    <t>ROGH750113HPLJVG04</t>
  </si>
  <si>
    <t>VARL730523154</t>
  </si>
  <si>
    <t>VARL730523HCHRDS01</t>
  </si>
  <si>
    <t>AAJE710506NI7</t>
  </si>
  <si>
    <t>AAXJ710506HCHLXS01</t>
  </si>
  <si>
    <t>CACF7001094X5</t>
  </si>
  <si>
    <t>CACF700109MCHHHL09</t>
  </si>
  <si>
    <t>EIRG680814R82</t>
  </si>
  <si>
    <t>EIRG680814MCHNSD00</t>
  </si>
  <si>
    <t>GOMI680811588</t>
  </si>
  <si>
    <t>GOMI680811HCHNRS04</t>
  </si>
  <si>
    <t>PEVA560203EH4</t>
  </si>
  <si>
    <t>PEVA560203HCHRSN08</t>
  </si>
  <si>
    <t>QUHS7307263R2</t>
  </si>
  <si>
    <t>QUHS730726MCHZRS01</t>
  </si>
  <si>
    <t>VIRA700408BL9</t>
  </si>
  <si>
    <t>VIRA700408HCHLNL04</t>
  </si>
  <si>
    <t>HESB730709BQ8</t>
  </si>
  <si>
    <t>HESB730709MCHRLL03</t>
  </si>
  <si>
    <t>NALS661011A36</t>
  </si>
  <si>
    <t>NALS661011MCHVYL07</t>
  </si>
  <si>
    <t>OISE670204928</t>
  </si>
  <si>
    <t>OISE670204MCHLNM02</t>
  </si>
  <si>
    <t>OISJ720831F61</t>
  </si>
  <si>
    <t>OISJ720831HCHLNN06</t>
  </si>
  <si>
    <t>PAAM710818U91</t>
  </si>
  <si>
    <t>PAAE710818MDGLYL00</t>
  </si>
  <si>
    <t>PAAS690517T90</t>
  </si>
  <si>
    <t>PAAS690517MDGLYF05</t>
  </si>
  <si>
    <t>HATG680913844</t>
  </si>
  <si>
    <t>HATG680913MCHRRL03</t>
  </si>
  <si>
    <t>OECP6601294B5</t>
  </si>
  <si>
    <t>OECP660129HCHRSD09</t>
  </si>
  <si>
    <t>REMC690527BP4</t>
  </si>
  <si>
    <t>REMC690527MCHSRR04</t>
  </si>
  <si>
    <t>ZANC680320SP8</t>
  </si>
  <si>
    <t>ZANC680320MCHMGN08</t>
  </si>
  <si>
    <t>AIVY810814G25</t>
  </si>
  <si>
    <t>AIVY810814MCHVLZ04</t>
  </si>
  <si>
    <t>DICS7311215C8</t>
  </si>
  <si>
    <t>DICS731121HCHNRR01</t>
  </si>
  <si>
    <t>LOCL7605315BA</t>
  </si>
  <si>
    <t>LOCL760531MCHZRR02</t>
  </si>
  <si>
    <t>VIMI720302SC6</t>
  </si>
  <si>
    <t>VIMI720302MCHLNS05</t>
  </si>
  <si>
    <t>MARG710629HL2</t>
  </si>
  <si>
    <t>MARG710629MSRRDL06</t>
  </si>
  <si>
    <t>NURZ730718797</t>
  </si>
  <si>
    <t>NURZ730718MCHXML02</t>
  </si>
  <si>
    <t>CACC730528NP6</t>
  </si>
  <si>
    <t>CACC730528MCHRHL05</t>
  </si>
  <si>
    <t>BEUO681206UZ4</t>
  </si>
  <si>
    <t>BEUO681206MCHLLL03</t>
  </si>
  <si>
    <t>BEME7006194P5</t>
  </si>
  <si>
    <t>BEME700619HCHLRF03</t>
  </si>
  <si>
    <t>FOCN710606U67</t>
  </si>
  <si>
    <t>FOCN710606MCHLLR02</t>
  </si>
  <si>
    <t>SAAC670827729</t>
  </si>
  <si>
    <t>SAAC670827MCHLGN02</t>
  </si>
  <si>
    <t>LOAD7104289R1</t>
  </si>
  <si>
    <t>LOAD710428MCHPLN00</t>
  </si>
  <si>
    <t>HEVN690108P24</t>
  </si>
  <si>
    <t>HEVN690108MCHRRR07</t>
  </si>
  <si>
    <t>NUGR550505DS5</t>
  </si>
  <si>
    <t>NUGR550505MCHXTS09</t>
  </si>
  <si>
    <t>GOGE860912BM1</t>
  </si>
  <si>
    <t>GOGE860912HOCMMS06</t>
  </si>
  <si>
    <t>JALJ780619LH0</t>
  </si>
  <si>
    <t>JALJ780619HCHSPS00</t>
  </si>
  <si>
    <t>CUPF7802249H9</t>
  </si>
  <si>
    <t>CUPF780224HCHRRR08</t>
  </si>
  <si>
    <t>RAPC691122C9A</t>
  </si>
  <si>
    <t>RAPC691122MCHMXC04</t>
  </si>
  <si>
    <t>CAPB880819595</t>
  </si>
  <si>
    <t>CAPB880819MCHMRL01</t>
  </si>
  <si>
    <t>GAOM740911SP2</t>
  </si>
  <si>
    <t>GAOM740911MCHRLR04</t>
  </si>
  <si>
    <t>MEAI710611SI7</t>
  </si>
  <si>
    <t>MEAI710611MDGNCS07</t>
  </si>
  <si>
    <t>GOGX640208G83</t>
  </si>
  <si>
    <t>GOGX640208MCHNRC06</t>
  </si>
  <si>
    <t>DEAM880214RU8</t>
  </si>
  <si>
    <t>DEAM880214MNTVRN06</t>
  </si>
  <si>
    <t>TACD750601G56</t>
  </si>
  <si>
    <t>TACD750601HCHVVN06</t>
  </si>
  <si>
    <t>LOGM6911094Z4</t>
  </si>
  <si>
    <t>LOGM691109MCHZNR08</t>
  </si>
  <si>
    <t>MASE7311177N2</t>
  </si>
  <si>
    <t>MASE731117MCHRNR09</t>
  </si>
  <si>
    <t>FEPW8704123X0</t>
  </si>
  <si>
    <t>FEPW870412HCHRRL09</t>
  </si>
  <si>
    <t>NUGS630927LY1</t>
  </si>
  <si>
    <t>NUGS630927MCHXRS02</t>
  </si>
  <si>
    <t>OACJ680518JE8</t>
  </si>
  <si>
    <t>OACJ680518MPLLLN06</t>
  </si>
  <si>
    <t>CARB770528642</t>
  </si>
  <si>
    <t>CARB770528MCHRDL16</t>
  </si>
  <si>
    <t>GUNJ7801241L5</t>
  </si>
  <si>
    <t>GUNJ780124HCHTVN04</t>
  </si>
  <si>
    <t>MULH630926CB4</t>
  </si>
  <si>
    <t>MULH630926MCHXPR00</t>
  </si>
  <si>
    <t>ROHF790205L79</t>
  </si>
  <si>
    <t>ROHF790205HCHSPL08</t>
  </si>
  <si>
    <t>VAOS631103VD5</t>
  </si>
  <si>
    <t>VAOS631103MCHZCL03</t>
  </si>
  <si>
    <t>AIGV671223U62</t>
  </si>
  <si>
    <t>AIGV671223HDFVNC07</t>
  </si>
  <si>
    <t>AOAM651223RV2</t>
  </si>
  <si>
    <t>AOAM651223HCHCCN06</t>
  </si>
  <si>
    <t>OICA6701216W3</t>
  </si>
  <si>
    <t>OICA670121MDGNNL04</t>
  </si>
  <si>
    <t>SAMM631112LD3</t>
  </si>
  <si>
    <t>SAMM631112HCHBNS06</t>
  </si>
  <si>
    <t>NAMN6104259C9</t>
  </si>
  <si>
    <t>NAMN610425MCHJRR00</t>
  </si>
  <si>
    <t>CACD760706R47</t>
  </si>
  <si>
    <t>CACD760706MCHZSL09</t>
  </si>
  <si>
    <t>BAAE010927JA3</t>
  </si>
  <si>
    <t>BAAE010927HCHCRMA7</t>
  </si>
  <si>
    <t>DOBA870602M15</t>
  </si>
  <si>
    <t>DOBA870602HCHMNN05</t>
  </si>
  <si>
    <t>SARE821111GR7</t>
  </si>
  <si>
    <t>SARE821111MCHNSR03</t>
  </si>
  <si>
    <t>BUGH800515R57</t>
  </si>
  <si>
    <t>BUGH800515HCHSRL00</t>
  </si>
  <si>
    <t>CALR6302274H7</t>
  </si>
  <si>
    <t>CALR630227HCHSPL06</t>
  </si>
  <si>
    <t>AEGE740808DH7</t>
  </si>
  <si>
    <t>AEGE740808HCHRRM06</t>
  </si>
  <si>
    <t>COMJ660109835</t>
  </si>
  <si>
    <t>COMJ660109HCHRRS07</t>
  </si>
  <si>
    <t>GUME8009205L0</t>
  </si>
  <si>
    <t>GUME800920MCHZNV02</t>
  </si>
  <si>
    <t>LEMM690729U78</t>
  </si>
  <si>
    <t>LEMM690729MCHNRR00</t>
  </si>
  <si>
    <t>LUDL620818TJ6</t>
  </si>
  <si>
    <t>LUDL620818MCHJRZ05</t>
  </si>
  <si>
    <t>MALL7002215F9</t>
  </si>
  <si>
    <t>MALL700221MCHRNR06</t>
  </si>
  <si>
    <t>RIEA660210AE1</t>
  </si>
  <si>
    <t>RIEA660210MCHVSL01</t>
  </si>
  <si>
    <t>AOMI681124B46</t>
  </si>
  <si>
    <t>AOMI681124MCHCNL09</t>
  </si>
  <si>
    <t>CUGA720101BB9</t>
  </si>
  <si>
    <t>CUGA720101HVZRLD08</t>
  </si>
  <si>
    <t>FOAG700207N17</t>
  </si>
  <si>
    <t>FOAG700207MCHLRR09</t>
  </si>
  <si>
    <t>LEBM530601DB5</t>
  </si>
  <si>
    <t>LEBM530601HDGRRG01</t>
  </si>
  <si>
    <t>NERL841025JS2</t>
  </si>
  <si>
    <t>NERL841025MCHVZZ00</t>
  </si>
  <si>
    <t>REVH810225EU7</t>
  </si>
  <si>
    <t>REVH810225MCHNRD01</t>
  </si>
  <si>
    <t>RORR790901S83</t>
  </si>
  <si>
    <t>RORR790901HGTDBC15</t>
  </si>
  <si>
    <t>VALG6905055B4</t>
  </si>
  <si>
    <t>VALG690505HCHRJL06</t>
  </si>
  <si>
    <t>ZUSJ710217AV3</t>
  </si>
  <si>
    <t>ZUSJ710217HCHXNS09</t>
  </si>
  <si>
    <t>MOJS761113SFA</t>
  </si>
  <si>
    <t>MOJS761113MCHNRN06</t>
  </si>
  <si>
    <t>GAGG7003227F0</t>
  </si>
  <si>
    <t>GAGG700322MMCNMD03</t>
  </si>
  <si>
    <t>GORJ610721858</t>
  </si>
  <si>
    <t>GORJ610721HCHNDS05</t>
  </si>
  <si>
    <t>CAFA650604UJ7</t>
  </si>
  <si>
    <t>CAFA650604HCHNNR00</t>
  </si>
  <si>
    <t>QUZG890915226</t>
  </si>
  <si>
    <t>QUZG890915HCHZLB09</t>
  </si>
  <si>
    <t>PILC730720UPA</t>
  </si>
  <si>
    <t>PILC730720MCHXLR06</t>
  </si>
  <si>
    <t>LEGG6502153B7</t>
  </si>
  <si>
    <t>LEGG650215MCHYTD06</t>
  </si>
  <si>
    <t>CACV831216822</t>
  </si>
  <si>
    <t>CACV831216HCHSSD01</t>
  </si>
  <si>
    <t>MUJD6307034V5</t>
  </si>
  <si>
    <t>MUJD630703MCHXRN08</t>
  </si>
  <si>
    <t>AEPJ661128LV9</t>
  </si>
  <si>
    <t>AEPJ661128HDGRLN08</t>
  </si>
  <si>
    <t>EIEB8209303K1</t>
  </si>
  <si>
    <t>EIEB820930MCHSSR09</t>
  </si>
  <si>
    <t>GAOM901019DBA</t>
  </si>
  <si>
    <t>GAOM901019HCHRLR03</t>
  </si>
  <si>
    <t>RIGS711125SD3</t>
  </si>
  <si>
    <t>RIGS711125HCHVRR02</t>
  </si>
  <si>
    <t>SAHD800918AF8</t>
  </si>
  <si>
    <t>SAHD800918MCHLRV03</t>
  </si>
  <si>
    <t>TOGA770511SD6</t>
  </si>
  <si>
    <t>TOGA770511MCHRNR08</t>
  </si>
  <si>
    <t>ZAMJ840412P55</t>
  </si>
  <si>
    <t>ZAMJ840412MCHMNL02</t>
  </si>
  <si>
    <t>BARS971212926</t>
  </si>
  <si>
    <t>BARS971212MNETDL04</t>
  </si>
  <si>
    <t>NALC9009291E8</t>
  </si>
  <si>
    <t>NALC900929HCHJPS06</t>
  </si>
  <si>
    <t>PUDA780728V21</t>
  </si>
  <si>
    <t>PUDA780728MVZCZL03</t>
  </si>
  <si>
    <t>WEAS660413NXA</t>
  </si>
  <si>
    <t>WEAS660413HCHSRR07</t>
  </si>
  <si>
    <t>EIVP8008268U4</t>
  </si>
  <si>
    <t>EIVP800826MQTNZL09</t>
  </si>
  <si>
    <t>RUAS591015MD9</t>
  </si>
  <si>
    <t>RUAS591015HCHZLL01</t>
  </si>
  <si>
    <t>JURO781027TSA</t>
  </si>
  <si>
    <t>JURO781027HCHRYM03</t>
  </si>
  <si>
    <t>BABB7701202A5</t>
  </si>
  <si>
    <t>BABB770120MCHQNL09</t>
  </si>
  <si>
    <t>AUAJ580925BA8</t>
  </si>
  <si>
    <t>AUAJ580925HCHGGN05</t>
  </si>
  <si>
    <t>DOTJ7109231L7</t>
  </si>
  <si>
    <t>DOTJ710923MCHMRS08</t>
  </si>
  <si>
    <t>PAMG811116RY8</t>
  </si>
  <si>
    <t>PAMG811116HCHRRR00</t>
  </si>
  <si>
    <t>GAHM680504887</t>
  </si>
  <si>
    <t>GAHM680504MCHBRR08</t>
  </si>
  <si>
    <t>JALM640727RP2</t>
  </si>
  <si>
    <t>JALM640727HCHVNR08</t>
  </si>
  <si>
    <t>HISI680215289</t>
  </si>
  <si>
    <t>HISI680215MCHNNV04</t>
  </si>
  <si>
    <t>HEGC651021MDA</t>
  </si>
  <si>
    <t>HEGC651021MCHRRC00</t>
  </si>
  <si>
    <t>MEMA631003UE9</t>
  </si>
  <si>
    <t>MEMA631003MCHNRN04</t>
  </si>
  <si>
    <t>LICS800612QY5</t>
  </si>
  <si>
    <t>LICS800612MCHMHL00</t>
  </si>
  <si>
    <t>RULJ801003PJ0</t>
  </si>
  <si>
    <t>RULJ801003HCHVPN02</t>
  </si>
  <si>
    <t>BOCG6503229E4</t>
  </si>
  <si>
    <t>BOCG650322MCHSBR00</t>
  </si>
  <si>
    <t>OOHW941012ET9</t>
  </si>
  <si>
    <t>OOHW941012HCHCLL01</t>
  </si>
  <si>
    <t>FLORES DOMINGUEZ VALERIA</t>
  </si>
  <si>
    <t>GONZALEZ REYES MAYRA LOURDES</t>
  </si>
  <si>
    <t>PEÑA JURADO ARMIDA ELIZABETH</t>
  </si>
  <si>
    <t>LOZANO DIAZ ALMA VERONICA</t>
  </si>
  <si>
    <t>LOPEZ MEZA LAURA JUDITH</t>
  </si>
  <si>
    <t>HERNANDEZ BALDERRAMA VICTORIA</t>
  </si>
  <si>
    <t>HOLGUIN FLORES KARLA GABRIELA</t>
  </si>
  <si>
    <t>CERECERES HERRERA DIANA GABRIELA</t>
  </si>
  <si>
    <t>MIRANDA PONCE ADRIANA</t>
  </si>
  <si>
    <t>MAYNEZ CHAVIRA JOSE RAUL</t>
  </si>
  <si>
    <t>GARCIA MARTINEZ ROSA ELVA</t>
  </si>
  <si>
    <t>CHAVEZ MORALES AGUSTIN</t>
  </si>
  <si>
    <t>PONCE CEPEDA LEON BOHEMAR</t>
  </si>
  <si>
    <t>VILLEZCAS SANDOVAL ALMA ROSA</t>
  </si>
  <si>
    <t>SALINAS ARAGON ABNER</t>
  </si>
  <si>
    <t>SANDOVAL SOTELO SARA</t>
  </si>
  <si>
    <t>BORUNDA BALBUENA IVAN ALEJANDRO</t>
  </si>
  <si>
    <t>DELGADO ACOSTA CARMEN ESTHER</t>
  </si>
  <si>
    <t>GUTIERREZ SALAS MARTHA ELIZABETH</t>
  </si>
  <si>
    <t>MEDINA ARROYO DOLORES</t>
  </si>
  <si>
    <t>ZUÑIGA ACOSTA SARA</t>
  </si>
  <si>
    <t>SALAZAR NIETO MARCO ANTONIO</t>
  </si>
  <si>
    <t>MENDOZA GINER MAYRA</t>
  </si>
  <si>
    <t>CANO QUIÑONEZ EDUARDO</t>
  </si>
  <si>
    <t>DOMINGUEZ SIAS JUAN NICOLAS</t>
  </si>
  <si>
    <t>HOLGUIN VILLAR SEINY</t>
  </si>
  <si>
    <t>DIAZ VENEGAS ROBERTO ELIZANDRO</t>
  </si>
  <si>
    <t>SEPULVEDA GUTIERREZ OLGA LILIA</t>
  </si>
  <si>
    <t>BARRERA NUÑEZ ALFONSO</t>
  </si>
  <si>
    <t>MEDINA PAREDES BELINDA GUADALUPE</t>
  </si>
  <si>
    <t>VARGAS JACOBO ERIKA</t>
  </si>
  <si>
    <t>MUÑIZ ZAMARRON MIRIAM</t>
  </si>
  <si>
    <t>BORREGO SOTO GRACIELA</t>
  </si>
  <si>
    <t>MARIN PARRA KARLA JAZMIN</t>
  </si>
  <si>
    <t>RUBIO CHAVEZ REBECA</t>
  </si>
  <si>
    <t>LOMAS OROZCO BLANCA ESTELA</t>
  </si>
  <si>
    <t>RUIZ ESPARZA MOLINA SANDRA</t>
  </si>
  <si>
    <t>GARCIA AGUILAR RICARDO</t>
  </si>
  <si>
    <t>LOPEZ ROMO JORGE IVAN</t>
  </si>
  <si>
    <t>ALONSO GRANILLO KARINA</t>
  </si>
  <si>
    <t>LOPEZ HERNANDEZ DIANA ANGELICA</t>
  </si>
  <si>
    <t>ROMERO ROSAS CLARA</t>
  </si>
  <si>
    <t>OROZCO ARAGON GRISELDA IVONNE</t>
  </si>
  <si>
    <t>GARCIA MONTES PATRICIA DOLORES</t>
  </si>
  <si>
    <t>CABALLERO ALEMAN OLGA</t>
  </si>
  <si>
    <t>ROBLEDO GARCIA GRISELDA</t>
  </si>
  <si>
    <t>CHACON SILVA MARIA DEL CARMEN</t>
  </si>
  <si>
    <t>MARTINEZ ESPINOZA MARIA DEL REFUGIO</t>
  </si>
  <si>
    <t>RAMIREZ LARA ROSA LILIA</t>
  </si>
  <si>
    <t>SIAÑEZ JUAREZ BLANCA ISIDRA</t>
  </si>
  <si>
    <t>CORONA GARDEA PERLA IVONNE</t>
  </si>
  <si>
    <t>PRIETO GARCIA IRMA PATRICIA</t>
  </si>
  <si>
    <t>SERRANO RUIZ GABRIELA</t>
  </si>
  <si>
    <t>CHAVEZ PEÑA ARLEHT IVONNE</t>
  </si>
  <si>
    <t>MUÑOZ BARRERA LILIA JANET</t>
  </si>
  <si>
    <t>HIDALGO MACIAS CLAUDIA MARISSA</t>
  </si>
  <si>
    <t>BARRERA NUÑEZ TERESA DE JESUS</t>
  </si>
  <si>
    <t>ALVAREZ GUTIERREZ JUAN CARLOS</t>
  </si>
  <si>
    <t>GOMEZ CHAVEZ GABRIELA GUILLERMINA</t>
  </si>
  <si>
    <t>RODRIGUEZ CAMPOY ERNESTINA</t>
  </si>
  <si>
    <t>RUIZ PEREA ANA PATRICIA</t>
  </si>
  <si>
    <t>BENITEZ HERRERA REFUGIO ISABEL</t>
  </si>
  <si>
    <t>GARCIA ALARCON CRUZ VIRGINIA</t>
  </si>
  <si>
    <t>HERRERA CANO ALFONSO</t>
  </si>
  <si>
    <t>ORTEGA TREJO DORA ALICIA</t>
  </si>
  <si>
    <t>ORDOÑEZ CHACON LETICIA GUADALUPE</t>
  </si>
  <si>
    <t>SOTO HERNANDEZ SONIA</t>
  </si>
  <si>
    <t>GAZCA MANJARREZ GABRIELA ROCIO</t>
  </si>
  <si>
    <t>BARRAZA CARRASCO LOURDES</t>
  </si>
  <si>
    <t>BARRAZA GASSON IXCHEL</t>
  </si>
  <si>
    <t>CERECERES SILVA JESUS RAMON</t>
  </si>
  <si>
    <t>DIAZ COLMENERO BLANCA PATRICIA</t>
  </si>
  <si>
    <t>GARCIA GRANADOS LIDIA LORENA</t>
  </si>
  <si>
    <t>GAMEZ DE LA PARRA ISAAC SALOMON BERLEO</t>
  </si>
  <si>
    <t>GONZALEZ ROSAS MARIA DOLORES</t>
  </si>
  <si>
    <t>REZA OLIVAS MARIA ELIZABETH</t>
  </si>
  <si>
    <t>CORONEL MORALES ALAN ARTURO</t>
  </si>
  <si>
    <t>GUTIERREZ LOPEZ ELSA VERONICA</t>
  </si>
  <si>
    <t>RIOS FERNANDEZ IVONNE TOMASA</t>
  </si>
  <si>
    <t>VARGAS DOZAL SILVIA</t>
  </si>
  <si>
    <t>MUÑOZ CANO ILEANA</t>
  </si>
  <si>
    <t>CHAVEZ ARAGON HUMBERTO</t>
  </si>
  <si>
    <t>CARDONA GUZMAN RAFAELA</t>
  </si>
  <si>
    <t>DOMINGUEZ CERVANTES ROISE FABIAN</t>
  </si>
  <si>
    <t>JIMENEZ ANDAZOLA YADIRA</t>
  </si>
  <si>
    <t>MORALES FLORES GUILLERMO</t>
  </si>
  <si>
    <t>GUEVARA BECERRA VICTOR HUGO</t>
  </si>
  <si>
    <t>GUERRERO VILLARREAL HORTENSIA</t>
  </si>
  <si>
    <t>HERNANDEZ GARCIA JESUS ABRAHAM</t>
  </si>
  <si>
    <t>HERNANDEZ PORRAS JOSE GUADALUPE</t>
  </si>
  <si>
    <t>ROJAS GUEVARA HUGO OCTAVIO</t>
  </si>
  <si>
    <t>VARGAS RODRIGUEZ LUIS RAUL</t>
  </si>
  <si>
    <t>ALANIZ  JESUS MANUEL</t>
  </si>
  <si>
    <t>CHAVIRA CHAVIRA FLOR VERONICA</t>
  </si>
  <si>
    <t>ENRIQUEZ ROSALES MARIA GUADALUPE</t>
  </si>
  <si>
    <t>GONZALEZ MERCADO JOSE ISIDRO</t>
  </si>
  <si>
    <t>PEREZ VASQUEZ ANTONIO</t>
  </si>
  <si>
    <t>QUEZADA HERNANDEZ SUSANA</t>
  </si>
  <si>
    <t>VILLA RENTERIA JOSE ALBERTO</t>
  </si>
  <si>
    <t>HERNANDEZ SALGADO BLANCA ROCIO</t>
  </si>
  <si>
    <t>NAVARRO LOYA SILVIA ROSARIO</t>
  </si>
  <si>
    <t>OLIVAS SAENZ EMA ANDREA</t>
  </si>
  <si>
    <t>OLIVAS SAENZ JUAN RAMON</t>
  </si>
  <si>
    <t>PALMA AYALA MARIA ELENA</t>
  </si>
  <si>
    <t>PALMA AYALA SOFIA</t>
  </si>
  <si>
    <t>DE HARO TREJO GLORIA</t>
  </si>
  <si>
    <t>ORTEGA CASTILLO PEDRO ISIDRO</t>
  </si>
  <si>
    <t>RESENDIZ MARTINEZ CAROLINA</t>
  </si>
  <si>
    <t>RUGELIO GUTIERREZ LAURA</t>
  </si>
  <si>
    <t>ZAMBRANO NOGAL MARIA CONCEPCION</t>
  </si>
  <si>
    <t>AVILA VILLA YAZMIN DEL CARMEN</t>
  </si>
  <si>
    <t>DINO CARO SERGIO OCTAVIO</t>
  </si>
  <si>
    <t>LOZANO CARDONA LAURA</t>
  </si>
  <si>
    <t>JAIME CALZADILLAS FRANCISCO JAVIER</t>
  </si>
  <si>
    <t>VILLA MENDOZA MARIA ISELA</t>
  </si>
  <si>
    <t>MARQUEZ RODRIGUEZ GILDA PATRICIA</t>
  </si>
  <si>
    <t>NUÑEZ RAMIREZ ZULMA YAJAIRA</t>
  </si>
  <si>
    <t>CARRILLO CHAVIRA CLAUDIA</t>
  </si>
  <si>
    <t>BELTRAN ULATE OLIVIA</t>
  </si>
  <si>
    <t>BELTRAN MARQUEZ EFRAIN</t>
  </si>
  <si>
    <t>FLORES CALZADILLAS NORA GRACIELA</t>
  </si>
  <si>
    <t>SALAZAR AGUILAR CONCEPCION</t>
  </si>
  <si>
    <t>LOPEZ ALLANDE DIANA MARIA</t>
  </si>
  <si>
    <t>HERNANDEZ VARGAS NORMA LILIA</t>
  </si>
  <si>
    <t>NUÑEZ GUTIERREZ ROSA MARIA</t>
  </si>
  <si>
    <t>GOMEZ GOMEZ ESTEBAN</t>
  </si>
  <si>
    <t>JASSO LOPEZ JESUS ALBERTO</t>
  </si>
  <si>
    <t>CRUZ PEREZ FRANCISCO</t>
  </si>
  <si>
    <t>RAMIREZ PEÑA CECILIA</t>
  </si>
  <si>
    <t>CAMARENA PEREA BLANCA JANETH</t>
  </si>
  <si>
    <t>GARCIA OLIVARES MIRIAM</t>
  </si>
  <si>
    <t>MENDEZ ACOSTA MA. ISELA</t>
  </si>
  <si>
    <t>GONZALEZ GARCIA XOCHITL</t>
  </si>
  <si>
    <t>DEVORA ARREOLA MONICA JAZMIN</t>
  </si>
  <si>
    <t>TAVIZON CUEVAS DANIEL</t>
  </si>
  <si>
    <t>LOZANO GONZALEZ MARIA</t>
  </si>
  <si>
    <t>MARTINEZ SANTILLAN ERICKA</t>
  </si>
  <si>
    <t>FERRERA PEREZ WILMER DAVID</t>
  </si>
  <si>
    <t>NUÑEZ GARDEA SUSANA</t>
  </si>
  <si>
    <t>OLAYA CALDERON JUANA</t>
  </si>
  <si>
    <t>CARBAJAL RODRIGUEZ BELMA CAROLINA</t>
  </si>
  <si>
    <t>GUTIERREZ NEVAREZ JUAN ANTONIO</t>
  </si>
  <si>
    <t>MUÑOZ LOPEZ MARIA HORTENSIA</t>
  </si>
  <si>
    <t>ROSALES HIPOLITO FELIPE ALFONSO</t>
  </si>
  <si>
    <t>VAZQUEZ OCHOA SILVIA</t>
  </si>
  <si>
    <t>AVILA GONZALEZ VICTOR MANUEL</t>
  </si>
  <si>
    <t>ACOSTA ACOSTA JOSE MONCERRAT</t>
  </si>
  <si>
    <t>ONTIVEROS CONDE ALEJANDRA</t>
  </si>
  <si>
    <t>SABINAS MONTOYA MOISES</t>
  </si>
  <si>
    <t>NAJERA MIRAMONTES NORMA OLIVIA</t>
  </si>
  <si>
    <t>CAZARES CASAS MARIA DOLORES</t>
  </si>
  <si>
    <t>BACA ARVIZU EMILIANO</t>
  </si>
  <si>
    <t>DOMINGUEZ BANDA ANTONIO YAN HERIK</t>
  </si>
  <si>
    <t>SANCHEZ RASCON ERIKA MARTINA</t>
  </si>
  <si>
    <t>BUSTILLOS GARDEA HILDEMAR</t>
  </si>
  <si>
    <t>CASTILLO LOPEZ RAUL</t>
  </si>
  <si>
    <t>ARELLANO GARCIA EMILIO</t>
  </si>
  <si>
    <t>CORTES MARTINEZ JESUS HECTOR</t>
  </si>
  <si>
    <t>GUZMAN MENDOZA EVELISA</t>
  </si>
  <si>
    <t>LEONY MARTINEZ MARTHA SOCORRO</t>
  </si>
  <si>
    <t>LUJAN DURAN LUZ ELENA</t>
  </si>
  <si>
    <t>MARTINEZ LONGORIA LORENA ELVIRA</t>
  </si>
  <si>
    <t>RIVAS ESPARZA MARIA ALICIA</t>
  </si>
  <si>
    <t>ACOSTA MANCHA ILIANA</t>
  </si>
  <si>
    <t>CRUZ GALINDO ADRIAN</t>
  </si>
  <si>
    <t>FLORES ARREOLA MARIA GRACIELA</t>
  </si>
  <si>
    <t>LERMA BARRON MIGUEL</t>
  </si>
  <si>
    <t>NEVAREZ RUIZ LIZETH</t>
  </si>
  <si>
    <t>RENTERIA VARGAS HEIDI VANESSA</t>
  </si>
  <si>
    <t>RODRIGUEZ RUBIO RICARDO HAFID</t>
  </si>
  <si>
    <t>VARELA LUJAN GILBERTO ZARAGOZA</t>
  </si>
  <si>
    <t>ZUÑIGA SANCHEZ JESUS BENJAMIN</t>
  </si>
  <si>
    <t>MONTOYA JURADO SANDRA DOLORES</t>
  </si>
  <si>
    <t>GANDARA GAMEZ GUADALUPE DONAGI</t>
  </si>
  <si>
    <t>GONZALEZ RODRIGUEZ JESUS</t>
  </si>
  <si>
    <t>CANO FUENTES ARMANDO</t>
  </si>
  <si>
    <t>QUEZADA ZULOAGA GABRIEL</t>
  </si>
  <si>
    <t>PIÑA LEAL CARMEN ISELA</t>
  </si>
  <si>
    <t>LEYVA GUTIERREZ GUADALUPE</t>
  </si>
  <si>
    <t>CASTILLO CASTILLO VIDAL ALBERTO</t>
  </si>
  <si>
    <t>MUÑOZ JUAREZ DIANA EUGENIA</t>
  </si>
  <si>
    <t>ARELLANO PALOMARES JUAN JOSE</t>
  </si>
  <si>
    <t>ESPINOZA ESPINOZA BRISA ALEGRIA</t>
  </si>
  <si>
    <t>GARCIA OLIVAS MARTIN ALONSO</t>
  </si>
  <si>
    <t>DE LA RIVA GRANADOS SERGIO ENRIQUE</t>
  </si>
  <si>
    <t>SALAZAR HERNANDEZ DIVELY LIZZET</t>
  </si>
  <si>
    <t>TORRES GONZALEZ AURORA</t>
  </si>
  <si>
    <t>ZAMARRON MONTES JULIA</t>
  </si>
  <si>
    <t>BATISTA RODRIGUEZ SELENE</t>
  </si>
  <si>
    <t>NAJERA LOPEZ CESAR OCTAVIO</t>
  </si>
  <si>
    <t>PUCHETA DIAZ ALMA DELIA</t>
  </si>
  <si>
    <t>WEISEL ARMENDARIZ SERGIO</t>
  </si>
  <si>
    <t>ENRIQUEZ VAZQUEZ PALOMA</t>
  </si>
  <si>
    <t>RUIZ ALONZO JOSE SALVADOR</t>
  </si>
  <si>
    <t>JURADO REYES OMAR</t>
  </si>
  <si>
    <t>BAQUERA BONILLA BLANCA GABRIELA</t>
  </si>
  <si>
    <t>AGUILERA AGUIRRE JUAN FRANCISCO</t>
  </si>
  <si>
    <t>DOMINGUEZ TREVIZO  MARIA DE JESUS</t>
  </si>
  <si>
    <t>PARRA MARRUFO GERARDO ELIAS</t>
  </si>
  <si>
    <t>GABALDON HERNANDEZ MARTINA</t>
  </si>
  <si>
    <t>JAVALERA LINO MARIO EBERTO</t>
  </si>
  <si>
    <t>HINOJOS SANCHEZ IVONN EDITH</t>
  </si>
  <si>
    <t>HERNANDEZ GARDEA CECILIA</t>
  </si>
  <si>
    <t>MENDEZ MARTINEZ MARIA ANGELICA</t>
  </si>
  <si>
    <t>LIMON CHAVEZ SILVIA MORAYMA</t>
  </si>
  <si>
    <t>RUVALCABA LOPEZ JUAN DANIEL</t>
  </si>
  <si>
    <t>BOSQUEZ CABADA GRACIELA</t>
  </si>
  <si>
    <t>OCHOA HOLGUIN WALDER</t>
  </si>
  <si>
    <t>VACJ741202175</t>
  </si>
  <si>
    <t>VACJ741202HCHZRV05</t>
  </si>
  <si>
    <t>VAZQUEZ CERROS JAVIER</t>
  </si>
  <si>
    <t>TOXS770825410</t>
  </si>
  <si>
    <t>TOXS770825MCHRXN07</t>
  </si>
  <si>
    <t>TORRES SANDRA ELIZABETH</t>
  </si>
  <si>
    <t>AAAL8711126E0</t>
  </si>
  <si>
    <t>AAAL871112MCHLLS03</t>
  </si>
  <si>
    <t>ALVARADO ALCALA MARIA LUISA</t>
  </si>
  <si>
    <t>SECB940418UB2</t>
  </si>
  <si>
    <t>SECB940418MDGRRS07</t>
  </si>
  <si>
    <t>SERRANO CARREON BASILIA DE LA LUZ</t>
  </si>
  <si>
    <t>OEHR6703137FA</t>
  </si>
  <si>
    <t>OEHR670313MCHJRS09</t>
  </si>
  <si>
    <t>OJEDA HERRERA MARIA DEL ROSARIO</t>
  </si>
  <si>
    <t>BAGB020410P50</t>
  </si>
  <si>
    <t>BAGB020410MCHRRRA3</t>
  </si>
  <si>
    <t>BARRAGAN GARCIA BRITNEY ABRIL</t>
  </si>
  <si>
    <t>HERC730609KW9</t>
  </si>
  <si>
    <t>HERC730609MCHRVR00</t>
  </si>
  <si>
    <t>HERFTER RIVERA MA DEL CARMEN</t>
  </si>
  <si>
    <t>GUML810128KZ6</t>
  </si>
  <si>
    <t>GUML810128HCHZRS09</t>
  </si>
  <si>
    <t>GUZMAN MARES JOSE LUIS</t>
  </si>
  <si>
    <t>MASZ920723MCHRLY03</t>
  </si>
  <si>
    <t>MARTINEZ SOLIS ZEYDI YAIRITH</t>
  </si>
  <si>
    <t>MASZ9207235N2</t>
  </si>
  <si>
    <t>00</t>
  </si>
  <si>
    <t>01</t>
  </si>
  <si>
    <t>09</t>
  </si>
  <si>
    <t>11</t>
  </si>
  <si>
    <t>14</t>
  </si>
  <si>
    <t>83</t>
  </si>
  <si>
    <t>51</t>
  </si>
  <si>
    <t>12</t>
  </si>
  <si>
    <t>81</t>
  </si>
  <si>
    <t>40</t>
  </si>
  <si>
    <t>84</t>
  </si>
  <si>
    <t>15</t>
  </si>
  <si>
    <t>16</t>
  </si>
  <si>
    <t>17</t>
  </si>
  <si>
    <t>13</t>
  </si>
  <si>
    <t>02</t>
  </si>
  <si>
    <t>06</t>
  </si>
  <si>
    <t>08</t>
  </si>
  <si>
    <t>86</t>
  </si>
  <si>
    <t>80</t>
  </si>
  <si>
    <t>50</t>
  </si>
  <si>
    <t>26</t>
  </si>
  <si>
    <t>B22922</t>
  </si>
  <si>
    <t>B24322</t>
  </si>
  <si>
    <t>B24622</t>
  </si>
  <si>
    <t>B24722</t>
  </si>
  <si>
    <t>B25922</t>
  </si>
  <si>
    <t>B26542</t>
  </si>
  <si>
    <t>B27032</t>
  </si>
  <si>
    <t>B28152</t>
  </si>
  <si>
    <t xml:space="preserve">B28152 </t>
  </si>
  <si>
    <t>B28272</t>
  </si>
  <si>
    <t>B28572</t>
  </si>
  <si>
    <t>B32922</t>
  </si>
  <si>
    <t>B34622</t>
  </si>
  <si>
    <t>B34722</t>
  </si>
  <si>
    <t>B35922</t>
  </si>
  <si>
    <t>B37032</t>
  </si>
  <si>
    <t>B38272</t>
  </si>
  <si>
    <t>C24422</t>
  </si>
  <si>
    <t>C26162</t>
  </si>
  <si>
    <t>C28362</t>
  </si>
  <si>
    <t>C28882</t>
  </si>
  <si>
    <t xml:space="preserve">C28882 </t>
  </si>
  <si>
    <t>C292OB25</t>
  </si>
  <si>
    <t>C293OB35</t>
  </si>
  <si>
    <t>C295NB15</t>
  </si>
  <si>
    <t>C297KC15</t>
  </si>
  <si>
    <t>C38882</t>
  </si>
  <si>
    <t>C392OB25</t>
  </si>
  <si>
    <t>II</t>
  </si>
  <si>
    <t>005-A</t>
  </si>
  <si>
    <t>TÉCNICO DOCENTE</t>
  </si>
  <si>
    <t>ADULTOS/SEC.PARA ADULTOS</t>
  </si>
  <si>
    <t>ADMINISTRATIVO ESPECIALIZADO</t>
  </si>
  <si>
    <t>B</t>
  </si>
  <si>
    <t>P</t>
  </si>
  <si>
    <t>OFICIAL DE SERVICIOS Y MANT.</t>
  </si>
  <si>
    <t>C</t>
  </si>
  <si>
    <t>AUXILIAR ADMINISTRATIVO</t>
  </si>
  <si>
    <t>TECNICO MEDIO</t>
  </si>
  <si>
    <t>SECRETARIA C</t>
  </si>
  <si>
    <t>ESPECIALISTA EN PROY.TECNICOS</t>
  </si>
  <si>
    <t>ANALISTA  ADMINISTRATIVO</t>
  </si>
  <si>
    <t>COORD.DE TEC.DE COMPUT.</t>
  </si>
  <si>
    <t>JEFE DE OFICINA</t>
  </si>
  <si>
    <t>TECNICO DOCENTE</t>
  </si>
  <si>
    <t>TECNICO SUPERIOR</t>
  </si>
  <si>
    <t>COORD.DE UNIDAD DE SERV.ESP.</t>
  </si>
  <si>
    <t>C297KC1</t>
  </si>
  <si>
    <t>DIRECTOR GENERAL</t>
  </si>
  <si>
    <t>KC1</t>
  </si>
  <si>
    <t>C295NB1</t>
  </si>
  <si>
    <t>COORDINADOR REGIONAL</t>
  </si>
  <si>
    <t>NB1</t>
  </si>
  <si>
    <t>SECRETARIA EJECUTIVA B</t>
  </si>
  <si>
    <t>ANALISTA PROGRAMADOR B</t>
  </si>
  <si>
    <t>COLUMNISTA</t>
  </si>
  <si>
    <t>C292OB2</t>
  </si>
  <si>
    <t>COORDINADOR DE ZONA</t>
  </si>
  <si>
    <t>OB2</t>
  </si>
  <si>
    <t>C392OB2</t>
  </si>
  <si>
    <t>C293OB3</t>
  </si>
  <si>
    <t>JEFE DE DEPARTAMENTO</t>
  </si>
  <si>
    <t>OB3</t>
  </si>
  <si>
    <t>1</t>
  </si>
  <si>
    <t>2</t>
  </si>
  <si>
    <t>11301</t>
  </si>
  <si>
    <t>999999</t>
  </si>
  <si>
    <t>00.0</t>
  </si>
  <si>
    <t>ESPECIALISTA EN PROYECTOS TECNICOS</t>
  </si>
  <si>
    <t>ANALISTA ADMINISTRATIVO</t>
  </si>
  <si>
    <t>3</t>
  </si>
  <si>
    <t>COORD TECNICAS DE COMPUTACION</t>
  </si>
  <si>
    <t>4</t>
  </si>
  <si>
    <t>5</t>
  </si>
  <si>
    <t>7</t>
  </si>
  <si>
    <t>COOR DE UNIDAD DE SERV ESPECALIZADOS</t>
  </si>
  <si>
    <t>8</t>
  </si>
  <si>
    <t>MB2</t>
  </si>
  <si>
    <t>OA1</t>
  </si>
  <si>
    <t>SECRETARIA B</t>
  </si>
  <si>
    <t>6</t>
  </si>
  <si>
    <t>ANALISTA PROGRAMADOR  B</t>
  </si>
  <si>
    <t>F</t>
  </si>
  <si>
    <t>100.00</t>
  </si>
  <si>
    <t>P1</t>
  </si>
  <si>
    <t xml:space="preserve">SUELDO </t>
  </si>
  <si>
    <t>P2</t>
  </si>
  <si>
    <t xml:space="preserve">QUINQUENIO </t>
  </si>
  <si>
    <t>PREVICION SOCIAL MULTIPLE</t>
  </si>
  <si>
    <t xml:space="preserve">DESPENSA </t>
  </si>
  <si>
    <t>AYUDA POR SERVICIOS</t>
  </si>
  <si>
    <t xml:space="preserve">ESTIMULO DE PUNTUALIDAD </t>
  </si>
  <si>
    <t xml:space="preserve">GUARDERIA </t>
  </si>
  <si>
    <t xml:space="preserve">PRIMA DE ANTIGÜEDAD </t>
  </si>
  <si>
    <t>PROFESIONALIZACION</t>
  </si>
  <si>
    <t xml:space="preserve">COMPENSACION GARANTIZADA </t>
  </si>
  <si>
    <t xml:space="preserve">APOYO DE DESARROLLO Y CAPACITACION </t>
  </si>
  <si>
    <t>DIAS ECONOMICOS</t>
  </si>
  <si>
    <t>NOTAS BUENAS</t>
  </si>
  <si>
    <t>AJUSTE A CALENDARIO</t>
  </si>
  <si>
    <t>DIA DEL TRABAJADOR DEL INEA</t>
  </si>
  <si>
    <t>D</t>
  </si>
  <si>
    <t>D1</t>
  </si>
  <si>
    <t xml:space="preserve">IMPUESTO SOBRE LA RENTA </t>
  </si>
  <si>
    <t>D2</t>
  </si>
  <si>
    <t>CUOTA SINDICAL</t>
  </si>
  <si>
    <t>ISSSTE</t>
  </si>
  <si>
    <t xml:space="preserve">SEGURO DE RETIRO </t>
  </si>
  <si>
    <t>D3</t>
  </si>
  <si>
    <t xml:space="preserve">PRESTAMOS A CORTO PLAZO </t>
  </si>
  <si>
    <t xml:space="preserve">PRESTAMOS HIPOTECARIOS </t>
  </si>
  <si>
    <t xml:space="preserve">FONAC </t>
  </si>
  <si>
    <t xml:space="preserve">FONACOT </t>
  </si>
  <si>
    <t xml:space="preserve">SEGURO DE DAÑOS </t>
  </si>
  <si>
    <t xml:space="preserve">SEGURO DE VIDA </t>
  </si>
  <si>
    <t xml:space="preserve">DESC DE RECAUDACION DE RENTAS </t>
  </si>
  <si>
    <t xml:space="preserve">DEUDORES DIVERSOS </t>
  </si>
  <si>
    <t xml:space="preserve">PENSION ALIMENTICIA </t>
  </si>
  <si>
    <t>FONDO DE AHORRO PARA EL RETIRO</t>
  </si>
  <si>
    <t>SIN GOCE DE SUELDO</t>
  </si>
  <si>
    <t>ASUNTOS PARTICULARES O SU REFRENDO</t>
  </si>
  <si>
    <t>Chihuahua,chih., a 04 de octubre de 2022</t>
  </si>
  <si>
    <t>Chihuahua, chih., a 04 de octubre de 2022</t>
  </si>
  <si>
    <t>CAVM951020CW1</t>
  </si>
  <si>
    <t>CAVM951020HCHLLR04</t>
  </si>
  <si>
    <t>CALVILLO VALLES MARTIN SEBASTIAN</t>
  </si>
  <si>
    <t>Chihuahua,Chih.,a 04 de octubre de 2022</t>
  </si>
  <si>
    <t>Chihuahua, chih.,a 04 de octubre de 2022</t>
  </si>
  <si>
    <t xml:space="preserve">HERNANDEZ BALDERRAMA VICTORIA         </t>
  </si>
  <si>
    <t xml:space="preserve">BERNAL LOZOYA RUPERTO                 </t>
  </si>
  <si>
    <t xml:space="preserve">CORONEL MORALES ALAN ARTURO           </t>
  </si>
  <si>
    <t xml:space="preserve">DOMINGUEZ BANDA ANTONIO YAN HERIK     </t>
  </si>
  <si>
    <t xml:space="preserve">B38272  </t>
  </si>
  <si>
    <t>III</t>
  </si>
  <si>
    <t>Chihuahua,Chih. a 04 de octubre de 2022</t>
  </si>
  <si>
    <t>Chihuahua,Chih., a 04 de octubre de 2022</t>
  </si>
  <si>
    <t>Chihuahua, Chih., a 04 de octubre de 2022</t>
  </si>
  <si>
    <t>Chihuahua, chih.,  a 04 de octubre de 2022</t>
  </si>
  <si>
    <t>Información reportada por la Entidad Federativa, correspondiente al periodo: TERCER TRIMESTRE 2022</t>
  </si>
  <si>
    <t>Chihuahua, chih., a  04 de octubre de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</si>
</sst>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9">
    <numFmt numFmtId="7" formatCode="&quot;$&quot;#,##0.00;\-&quot;$&quot;#,##0.00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00"/>
    <numFmt numFmtId="165" formatCode="#,##0.00_ ;\-#,##0.00\ "/>
    <numFmt numFmtId="166" formatCode="#,##0_ ;\-#,##0\ "/>
    <numFmt numFmtId="167" formatCode="0.00_ ;\-0.00\ "/>
    <numFmt numFmtId="168" formatCode="_-* #,##0.0_-;\-* #,##0.0_-;_-* &quot;-&quot;??_-;_-@_-"/>
    <numFmt numFmtId="169" formatCode="_-* #,##0_-;\-* #,##0_-;_-* &quot;-&quot;??_-;_-@_-"/>
  </numFmts>
  <fonts count="7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4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2"/>
      <color theme="0" tint="-0.499984740745262"/>
      <name val="Calibri"/>
      <family val="2"/>
      <scheme val="minor"/>
    </font>
    <font>
      <b/>
      <sz val="14"/>
      <color theme="0" tint="-0.499984740745262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b/>
      <sz val="11"/>
      <color theme="3" tint="-0.249977111117893"/>
      <name val="Calibri"/>
      <family val="2"/>
      <scheme val="minor"/>
    </font>
    <font>
      <sz val="11"/>
      <color theme="3" tint="-0.249977111117893"/>
      <name val="Calibri"/>
      <family val="2"/>
      <scheme val="minor"/>
    </font>
    <font>
      <sz val="14"/>
      <color theme="3" tint="-0.249977111117893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2"/>
      <color theme="3" tint="-0.249977111117893"/>
      <name val="Calibri"/>
      <family val="2"/>
      <scheme val="minor"/>
    </font>
    <font>
      <b/>
      <sz val="16"/>
      <color theme="3" tint="-0.249977111117893"/>
      <name val="Calibri"/>
      <family val="2"/>
      <scheme val="minor"/>
    </font>
    <font>
      <b/>
      <sz val="10"/>
      <name val="Calibri"/>
      <family val="2"/>
      <scheme val="minor"/>
    </font>
    <font>
      <b/>
      <sz val="10"/>
      <color theme="3" tint="-0.249977111117893"/>
      <name val="Calibri"/>
      <family val="2"/>
      <scheme val="minor"/>
    </font>
    <font>
      <sz val="10"/>
      <name val="Calibri"/>
      <family val="2"/>
      <scheme val="minor"/>
    </font>
    <font>
      <sz val="9"/>
      <color rgb="FF000000"/>
      <name val="MS Shell Dlg 2"/>
    </font>
    <font>
      <sz val="10"/>
      <color theme="3" tint="-0.249977111117893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name val="Calibri"/>
      <family val="2"/>
    </font>
    <font>
      <sz val="10"/>
      <name val="Calibri"/>
      <family val="2"/>
    </font>
    <font>
      <sz val="9"/>
      <color rgb="FF000000"/>
      <name val="Arial"/>
      <family val="2"/>
    </font>
    <font>
      <sz val="11"/>
      <color theme="3" tint="-0.249977111117893"/>
      <name val="Arial"/>
      <family val="2"/>
    </font>
    <font>
      <b/>
      <sz val="12"/>
      <color theme="3" tint="-0.249977111117893"/>
      <name val="Arial"/>
      <family val="2"/>
    </font>
    <font>
      <b/>
      <sz val="16"/>
      <color theme="3" tint="-0.249977111117893"/>
      <name val="Arial"/>
      <family val="2"/>
    </font>
    <font>
      <b/>
      <sz val="10"/>
      <color theme="3" tint="-0.249977111117893"/>
      <name val="Arial"/>
      <family val="2"/>
    </font>
    <font>
      <sz val="10"/>
      <color theme="3" tint="-0.249977111117893"/>
      <name val="Arial"/>
      <family val="2"/>
    </font>
    <font>
      <b/>
      <sz val="9"/>
      <color rgb="FF000000"/>
      <name val="Calibri"/>
      <family val="2"/>
      <scheme val="minor"/>
    </font>
    <font>
      <b/>
      <sz val="14"/>
      <name val="Calibri"/>
      <family val="2"/>
    </font>
    <font>
      <b/>
      <i/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8"/>
      <color theme="3" tint="-0.249977111117893"/>
      <name val="Calibri"/>
      <family val="2"/>
      <scheme val="minor"/>
    </font>
    <font>
      <sz val="26"/>
      <color theme="3" tint="-0.249977111117893"/>
      <name val="Calibri"/>
      <family val="2"/>
      <scheme val="minor"/>
    </font>
    <font>
      <sz val="11"/>
      <name val="Calibri"/>
      <family val="2"/>
    </font>
    <font>
      <sz val="9"/>
      <color rgb="FF17375E"/>
      <name val="Calibri"/>
      <family val="2"/>
    </font>
    <font>
      <b/>
      <sz val="11"/>
      <name val="Calibri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1"/>
      <color theme="0"/>
      <name val="Calibri"/>
      <family val="2"/>
    </font>
    <font>
      <b/>
      <sz val="12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0"/>
      <color theme="1"/>
      <name val="Wingdings"/>
      <charset val="2"/>
    </font>
    <font>
      <sz val="9"/>
      <color theme="3" tint="-0.249977111117893"/>
      <name val="Calibri"/>
      <family val="2"/>
      <scheme val="minor"/>
    </font>
    <font>
      <sz val="14"/>
      <color theme="1"/>
      <name val="Calibri"/>
      <family val="2"/>
      <scheme val="minor"/>
    </font>
    <font>
      <sz val="10"/>
      <name val="Arial"/>
      <family val="2"/>
    </font>
    <font>
      <b/>
      <sz val="9"/>
      <color theme="3" tint="-0.249977111117893"/>
      <name val="Calibri"/>
      <family val="2"/>
      <scheme val="minor"/>
    </font>
    <font>
      <b/>
      <sz val="11"/>
      <color rgb="FFFF0000"/>
      <name val="Calibri"/>
      <family val="2"/>
      <scheme val="minor"/>
    </font>
    <font>
      <i/>
      <sz val="12"/>
      <color rgb="FFFF0000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1"/>
      <color theme="3" tint="-0.249977111117893"/>
      <name val="Calibri"/>
      <family val="2"/>
    </font>
    <font>
      <sz val="10"/>
      <color theme="3" tint="-0.249977111117893"/>
      <name val="Arial"/>
      <family val="2"/>
    </font>
    <font>
      <b/>
      <sz val="14"/>
      <name val="Calibri"/>
      <family val="2"/>
      <scheme val="minor"/>
    </font>
    <font>
      <b/>
      <sz val="12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6"/>
      <name val="Calibri"/>
      <family val="2"/>
      <scheme val="minor"/>
    </font>
    <font>
      <b/>
      <sz val="10"/>
      <name val="Verdana"/>
      <family val="2"/>
    </font>
    <font>
      <b/>
      <sz val="10"/>
      <color theme="1"/>
      <name val="Calibri"/>
      <family val="2"/>
      <scheme val="minor"/>
    </font>
    <font>
      <sz val="14"/>
      <name val="Calibri"/>
      <family val="2"/>
      <scheme val="minor"/>
    </font>
    <font>
      <sz val="14"/>
      <color theme="0"/>
      <name val="Calibri"/>
      <family val="2"/>
      <scheme val="minor"/>
    </font>
    <font>
      <sz val="12"/>
      <color theme="3" tint="-0.249977111117893"/>
      <name val="Calibri"/>
      <family val="2"/>
      <scheme val="minor"/>
    </font>
    <font>
      <sz val="12"/>
      <name val="Calibri"/>
      <family val="2"/>
      <scheme val="minor"/>
    </font>
    <font>
      <b/>
      <sz val="14"/>
      <color theme="3" tint="-0.249977111117893"/>
      <name val="Calibri"/>
      <family val="2"/>
      <scheme val="minor"/>
    </font>
    <font>
      <sz val="14"/>
      <color rgb="FF000000"/>
      <name val="MS Shell Dlg 2"/>
    </font>
    <font>
      <sz val="11"/>
      <color theme="3" tint="-0.249977111117893"/>
      <name val="Calibri"/>
    </font>
    <font>
      <sz val="11"/>
      <name val="Calibri"/>
    </font>
    <font>
      <sz val="9"/>
      <color theme="3" tint="-0.249977111117893"/>
      <name val="Calibri"/>
    </font>
  </fonts>
  <fills count="10">
    <fill>
      <patternFill patternType="none"/>
    </fill>
    <fill>
      <patternFill patternType="gray125"/>
    </fill>
    <fill>
      <patternFill patternType="solid">
        <fgColor theme="6" tint="0.59999389629810485"/>
        <bgColor indexed="65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0.499984740745262"/>
        <bgColor indexed="64"/>
      </patternFill>
    </fill>
  </fills>
  <borders count="22">
    <border>
      <left/>
      <right/>
      <top/>
      <bottom/>
      <diagonal/>
    </border>
    <border>
      <left/>
      <right/>
      <top/>
      <bottom style="medium">
        <color rgb="FFC00000"/>
      </bottom>
      <diagonal/>
    </border>
    <border>
      <left/>
      <right/>
      <top style="medium">
        <color rgb="FFC00000"/>
      </top>
      <bottom/>
      <diagonal/>
    </border>
    <border>
      <left/>
      <right/>
      <top/>
      <bottom style="thin">
        <color rgb="FFC00000"/>
      </bottom>
      <diagonal/>
    </border>
    <border>
      <left/>
      <right/>
      <top style="thin">
        <color rgb="FFC00000"/>
      </top>
      <bottom style="thin">
        <color rgb="FFC00000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rgb="FFC00000"/>
      </right>
      <top style="thin">
        <color rgb="FFC00000"/>
      </top>
      <bottom style="thin">
        <color rgb="FFC00000"/>
      </bottom>
      <diagonal/>
    </border>
    <border>
      <left/>
      <right style="thin">
        <color rgb="FFC00000"/>
      </right>
      <top/>
      <bottom style="thin">
        <color rgb="FFC00000"/>
      </bottom>
      <diagonal/>
    </border>
  </borders>
  <cellStyleXfs count="6">
    <xf numFmtId="0" fontId="0" fillId="0" borderId="0"/>
    <xf numFmtId="43" fontId="1" fillId="0" borderId="0" applyFont="0" applyFill="0" applyBorder="0" applyAlignment="0" applyProtection="0"/>
    <xf numFmtId="0" fontId="1" fillId="2" borderId="0" applyNumberFormat="0" applyBorder="0" applyAlignment="0" applyProtection="0"/>
    <xf numFmtId="0" fontId="7" fillId="0" borderId="0" applyNumberFormat="0" applyFill="0" applyBorder="0" applyAlignment="0" applyProtection="0"/>
    <xf numFmtId="44" fontId="1" fillId="0" borderId="0" applyFont="0" applyFill="0" applyBorder="0" applyAlignment="0" applyProtection="0"/>
    <xf numFmtId="0" fontId="51" fillId="0" borderId="0"/>
  </cellStyleXfs>
  <cellXfs count="537">
    <xf numFmtId="0" fontId="0" fillId="0" borderId="0" xfId="0"/>
    <xf numFmtId="0" fontId="0" fillId="0" borderId="0" xfId="0" applyBorder="1"/>
    <xf numFmtId="164" fontId="8" fillId="0" borderId="0" xfId="3" applyNumberFormat="1" applyFont="1" applyBorder="1" applyAlignment="1">
      <alignment horizontal="center" wrapText="1"/>
    </xf>
    <xf numFmtId="164" fontId="8" fillId="0" borderId="1" xfId="3" applyNumberFormat="1" applyFont="1" applyBorder="1" applyAlignment="1">
      <alignment horizontal="center" wrapText="1"/>
    </xf>
    <xf numFmtId="164" fontId="8" fillId="0" borderId="2" xfId="3" applyNumberFormat="1" applyFont="1" applyBorder="1" applyAlignment="1">
      <alignment horizontal="center" wrapText="1"/>
    </xf>
    <xf numFmtId="165" fontId="11" fillId="0" borderId="0" xfId="1" applyNumberFormat="1" applyFont="1" applyBorder="1" applyAlignment="1">
      <alignment horizontal="center" vertical="center"/>
    </xf>
    <xf numFmtId="0" fontId="12" fillId="0" borderId="0" xfId="0" applyFont="1"/>
    <xf numFmtId="1" fontId="0" fillId="0" borderId="0" xfId="0" applyNumberFormat="1"/>
    <xf numFmtId="0" fontId="13" fillId="0" borderId="5" xfId="0" applyFont="1" applyBorder="1"/>
    <xf numFmtId="0" fontId="13" fillId="0" borderId="6" xfId="0" applyFont="1" applyBorder="1"/>
    <xf numFmtId="0" fontId="13" fillId="0" borderId="7" xfId="0" applyFont="1" applyBorder="1"/>
    <xf numFmtId="0" fontId="14" fillId="0" borderId="0" xfId="0" applyFont="1" applyProtection="1"/>
    <xf numFmtId="0" fontId="5" fillId="5" borderId="5" xfId="0" applyFont="1" applyFill="1" applyBorder="1" applyProtection="1"/>
    <xf numFmtId="0" fontId="5" fillId="5" borderId="6" xfId="0" applyFont="1" applyFill="1" applyBorder="1" applyProtection="1"/>
    <xf numFmtId="0" fontId="5" fillId="5" borderId="7" xfId="0" applyFont="1" applyFill="1" applyBorder="1" applyProtection="1"/>
    <xf numFmtId="0" fontId="15" fillId="0" borderId="0" xfId="0" applyFont="1" applyProtection="1"/>
    <xf numFmtId="0" fontId="5" fillId="5" borderId="0" xfId="0" applyFont="1" applyFill="1" applyBorder="1" applyProtection="1"/>
    <xf numFmtId="0" fontId="5" fillId="5" borderId="12" xfId="0" applyFont="1" applyFill="1" applyBorder="1" applyProtection="1"/>
    <xf numFmtId="0" fontId="16" fillId="5" borderId="8" xfId="0" applyFont="1" applyFill="1" applyBorder="1" applyProtection="1"/>
    <xf numFmtId="0" fontId="16" fillId="5" borderId="9" xfId="0" applyFont="1" applyFill="1" applyBorder="1" applyProtection="1"/>
    <xf numFmtId="0" fontId="16" fillId="5" borderId="10" xfId="0" applyFont="1" applyFill="1" applyBorder="1" applyAlignment="1" applyProtection="1">
      <alignment horizontal="right"/>
    </xf>
    <xf numFmtId="0" fontId="20" fillId="0" borderId="0" xfId="0" applyFont="1" applyProtection="1"/>
    <xf numFmtId="0" fontId="19" fillId="6" borderId="13" xfId="0" applyFont="1" applyFill="1" applyBorder="1" applyAlignment="1" applyProtection="1">
      <alignment horizontal="center" vertical="center" wrapText="1"/>
    </xf>
    <xf numFmtId="0" fontId="19" fillId="7" borderId="13" xfId="0" applyFont="1" applyFill="1" applyBorder="1" applyAlignment="1" applyProtection="1">
      <alignment horizontal="center" vertical="center" wrapText="1"/>
    </xf>
    <xf numFmtId="0" fontId="14" fillId="0" borderId="0" xfId="0" applyFont="1"/>
    <xf numFmtId="0" fontId="10" fillId="0" borderId="11" xfId="0" applyFont="1" applyFill="1" applyBorder="1"/>
    <xf numFmtId="0" fontId="10" fillId="0" borderId="0" xfId="0" applyFont="1" applyFill="1" applyBorder="1"/>
    <xf numFmtId="0" fontId="13" fillId="0" borderId="0" xfId="0" applyFont="1"/>
    <xf numFmtId="0" fontId="13" fillId="0" borderId="0" xfId="0" applyFont="1" applyFill="1" applyBorder="1"/>
    <xf numFmtId="0" fontId="13" fillId="0" borderId="12" xfId="0" applyFont="1" applyFill="1" applyBorder="1"/>
    <xf numFmtId="0" fontId="21" fillId="0" borderId="11" xfId="0" applyFont="1" applyFill="1" applyBorder="1"/>
    <xf numFmtId="0" fontId="21" fillId="0" borderId="0" xfId="0" applyFont="1" applyFill="1" applyBorder="1"/>
    <xf numFmtId="0" fontId="22" fillId="0" borderId="0" xfId="0" applyFont="1"/>
    <xf numFmtId="0" fontId="23" fillId="0" borderId="0" xfId="0" applyFont="1" applyFill="1" applyBorder="1"/>
    <xf numFmtId="0" fontId="23" fillId="0" borderId="12" xfId="0" applyFont="1" applyFill="1" applyBorder="1"/>
    <xf numFmtId="0" fontId="23" fillId="0" borderId="8" xfId="0" applyFont="1" applyFill="1" applyBorder="1"/>
    <xf numFmtId="0" fontId="23" fillId="0" borderId="9" xfId="0" applyFont="1" applyFill="1" applyBorder="1"/>
    <xf numFmtId="0" fontId="24" fillId="0" borderId="9" xfId="0" applyFont="1" applyFill="1" applyBorder="1"/>
    <xf numFmtId="0" fontId="23" fillId="0" borderId="10" xfId="0" applyFont="1" applyFill="1" applyBorder="1"/>
    <xf numFmtId="0" fontId="21" fillId="0" borderId="0" xfId="0" applyFont="1"/>
    <xf numFmtId="0" fontId="23" fillId="0" borderId="0" xfId="0" applyFont="1"/>
    <xf numFmtId="0" fontId="16" fillId="0" borderId="0" xfId="0" applyFont="1"/>
    <xf numFmtId="0" fontId="27" fillId="0" borderId="0" xfId="0" applyFont="1"/>
    <xf numFmtId="0" fontId="0" fillId="0" borderId="11" xfId="0" applyBorder="1"/>
    <xf numFmtId="0" fontId="0" fillId="0" borderId="12" xfId="0" applyBorder="1"/>
    <xf numFmtId="0" fontId="28" fillId="0" borderId="0" xfId="0" applyFont="1"/>
    <xf numFmtId="0" fontId="15" fillId="0" borderId="0" xfId="0" applyFont="1"/>
    <xf numFmtId="0" fontId="16" fillId="5" borderId="8" xfId="0" applyFont="1" applyFill="1" applyBorder="1"/>
    <xf numFmtId="0" fontId="16" fillId="5" borderId="9" xfId="0" applyFont="1" applyFill="1" applyBorder="1"/>
    <xf numFmtId="0" fontId="0" fillId="5" borderId="10" xfId="0" applyFont="1" applyFill="1" applyBorder="1" applyAlignment="1">
      <alignment horizontal="right"/>
    </xf>
    <xf numFmtId="0" fontId="29" fillId="0" borderId="0" xfId="0" applyFont="1" applyAlignment="1">
      <alignment horizontal="left" vertical="center"/>
    </xf>
    <xf numFmtId="0" fontId="30" fillId="0" borderId="0" xfId="0" applyFont="1"/>
    <xf numFmtId="0" fontId="29" fillId="0" borderId="0" xfId="0" applyFont="1"/>
    <xf numFmtId="0" fontId="31" fillId="0" borderId="0" xfId="0" applyFont="1"/>
    <xf numFmtId="0" fontId="19" fillId="7" borderId="13" xfId="0" applyFont="1" applyFill="1" applyBorder="1" applyAlignment="1">
      <alignment horizontal="center" vertical="center" wrapText="1"/>
    </xf>
    <xf numFmtId="0" fontId="32" fillId="0" borderId="0" xfId="0" applyFont="1"/>
    <xf numFmtId="0" fontId="19" fillId="0" borderId="11" xfId="0" applyFont="1" applyFill="1" applyBorder="1"/>
    <xf numFmtId="0" fontId="19" fillId="0" borderId="0" xfId="0" applyFont="1" applyFill="1" applyBorder="1"/>
    <xf numFmtId="0" fontId="20" fillId="0" borderId="0" xfId="0" applyFont="1" applyFill="1" applyBorder="1"/>
    <xf numFmtId="0" fontId="20" fillId="0" borderId="12" xfId="0" applyFont="1" applyFill="1" applyBorder="1"/>
    <xf numFmtId="0" fontId="33" fillId="0" borderId="0" xfId="0" applyFont="1"/>
    <xf numFmtId="0" fontId="10" fillId="0" borderId="0" xfId="0" applyFont="1" applyFill="1" applyBorder="1" applyAlignment="1"/>
    <xf numFmtId="0" fontId="22" fillId="0" borderId="9" xfId="0" applyFont="1" applyBorder="1"/>
    <xf numFmtId="0" fontId="0" fillId="0" borderId="0" xfId="0" applyFill="1"/>
    <xf numFmtId="0" fontId="3" fillId="0" borderId="0" xfId="0" applyFont="1"/>
    <xf numFmtId="0" fontId="10" fillId="0" borderId="0" xfId="0" applyFont="1" applyFill="1" applyBorder="1" applyAlignment="1">
      <alignment horizontal="right"/>
    </xf>
    <xf numFmtId="0" fontId="0" fillId="0" borderId="0" xfId="0" applyBorder="1" applyAlignment="1">
      <alignment horizontal="center"/>
    </xf>
    <xf numFmtId="0" fontId="0" fillId="0" borderId="0" xfId="0" quotePrefix="1" applyBorder="1" applyAlignment="1">
      <alignment horizontal="center"/>
    </xf>
    <xf numFmtId="2" fontId="0" fillId="0" borderId="0" xfId="0" applyNumberFormat="1" applyBorder="1" applyAlignment="1">
      <alignment horizontal="center"/>
    </xf>
    <xf numFmtId="0" fontId="0" fillId="0" borderId="8" xfId="0" applyBorder="1"/>
    <xf numFmtId="0" fontId="35" fillId="0" borderId="9" xfId="0" applyFont="1" applyBorder="1" applyAlignment="1">
      <alignment horizontal="right"/>
    </xf>
    <xf numFmtId="0" fontId="35" fillId="0" borderId="9" xfId="0" applyFont="1" applyBorder="1" applyAlignment="1">
      <alignment horizontal="left" indent="3"/>
    </xf>
    <xf numFmtId="0" fontId="4" fillId="0" borderId="9" xfId="0" applyFont="1" applyBorder="1"/>
    <xf numFmtId="0" fontId="0" fillId="0" borderId="9" xfId="0" applyBorder="1"/>
    <xf numFmtId="0" fontId="0" fillId="0" borderId="9" xfId="0" quotePrefix="1" applyBorder="1" applyAlignment="1">
      <alignment horizontal="center"/>
    </xf>
    <xf numFmtId="0" fontId="0" fillId="0" borderId="9" xfId="0" applyBorder="1" applyAlignment="1">
      <alignment horizontal="center"/>
    </xf>
    <xf numFmtId="0" fontId="35" fillId="0" borderId="9" xfId="0" applyFont="1" applyBorder="1" applyAlignment="1">
      <alignment horizontal="center"/>
    </xf>
    <xf numFmtId="2" fontId="35" fillId="0" borderId="10" xfId="0" applyNumberFormat="1" applyFont="1" applyBorder="1" applyAlignment="1">
      <alignment horizontal="right"/>
    </xf>
    <xf numFmtId="0" fontId="36" fillId="0" borderId="0" xfId="0" applyFont="1" applyFill="1"/>
    <xf numFmtId="0" fontId="4" fillId="0" borderId="0" xfId="0" applyFont="1"/>
    <xf numFmtId="0" fontId="36" fillId="0" borderId="0" xfId="0" applyFont="1" applyAlignment="1">
      <alignment horizontal="right"/>
    </xf>
    <xf numFmtId="0" fontId="14" fillId="0" borderId="0" xfId="0" applyFont="1" applyFill="1"/>
    <xf numFmtId="0" fontId="16" fillId="5" borderId="10" xfId="0" applyFont="1" applyFill="1" applyBorder="1" applyAlignment="1">
      <alignment horizontal="right"/>
    </xf>
    <xf numFmtId="0" fontId="18" fillId="0" borderId="0" xfId="0" applyFont="1"/>
    <xf numFmtId="0" fontId="17" fillId="0" borderId="0" xfId="0" applyFont="1"/>
    <xf numFmtId="0" fontId="23" fillId="0" borderId="0" xfId="0" applyFont="1" applyFill="1"/>
    <xf numFmtId="0" fontId="10" fillId="0" borderId="11" xfId="0" applyFont="1" applyFill="1" applyBorder="1" applyAlignment="1">
      <alignment horizontal="right"/>
    </xf>
    <xf numFmtId="4" fontId="23" fillId="0" borderId="10" xfId="0" applyNumberFormat="1" applyFont="1" applyFill="1" applyBorder="1"/>
    <xf numFmtId="0" fontId="24" fillId="8" borderId="0" xfId="0" applyFont="1" applyFill="1"/>
    <xf numFmtId="0" fontId="19" fillId="0" borderId="0" xfId="0" applyFont="1"/>
    <xf numFmtId="0" fontId="37" fillId="0" borderId="0" xfId="0" applyFont="1" applyAlignment="1">
      <alignment vertical="center"/>
    </xf>
    <xf numFmtId="0" fontId="38" fillId="0" borderId="0" xfId="0" applyFont="1" applyAlignment="1">
      <alignment horizontal="center"/>
    </xf>
    <xf numFmtId="0" fontId="39" fillId="0" borderId="0" xfId="0" applyFont="1" applyAlignment="1"/>
    <xf numFmtId="0" fontId="40" fillId="0" borderId="11" xfId="0" applyFont="1" applyFill="1" applyBorder="1" applyAlignment="1">
      <alignment horizontal="center"/>
    </xf>
    <xf numFmtId="0" fontId="40" fillId="0" borderId="0" xfId="0" applyFont="1" applyFill="1" applyBorder="1"/>
    <xf numFmtId="0" fontId="40" fillId="0" borderId="0" xfId="0" applyFont="1" applyFill="1" applyBorder="1" applyAlignment="1">
      <alignment horizontal="center"/>
    </xf>
    <xf numFmtId="0" fontId="40" fillId="0" borderId="0" xfId="0" applyFont="1" applyFill="1" applyBorder="1" applyAlignment="1">
      <alignment wrapText="1"/>
    </xf>
    <xf numFmtId="1" fontId="40" fillId="0" borderId="0" xfId="0" applyNumberFormat="1" applyFont="1" applyFill="1" applyBorder="1" applyAlignment="1">
      <alignment horizontal="center"/>
    </xf>
    <xf numFmtId="0" fontId="41" fillId="0" borderId="12" xfId="0" applyFont="1" applyFill="1" applyBorder="1"/>
    <xf numFmtId="0" fontId="40" fillId="0" borderId="8" xfId="0" applyFont="1" applyFill="1" applyBorder="1" applyAlignment="1">
      <alignment horizontal="center"/>
    </xf>
    <xf numFmtId="0" fontId="40" fillId="0" borderId="9" xfId="0" applyFont="1" applyFill="1" applyBorder="1"/>
    <xf numFmtId="0" fontId="40" fillId="0" borderId="9" xfId="0" applyFont="1" applyFill="1" applyBorder="1" applyAlignment="1">
      <alignment horizontal="center"/>
    </xf>
    <xf numFmtId="0" fontId="40" fillId="0" borderId="9" xfId="0" applyFont="1" applyFill="1" applyBorder="1" applyAlignment="1">
      <alignment wrapText="1"/>
    </xf>
    <xf numFmtId="1" fontId="40" fillId="0" borderId="9" xfId="0" applyNumberFormat="1" applyFont="1" applyFill="1" applyBorder="1" applyAlignment="1">
      <alignment horizontal="center"/>
    </xf>
    <xf numFmtId="2" fontId="40" fillId="0" borderId="9" xfId="0" applyNumberFormat="1" applyFont="1" applyFill="1" applyBorder="1"/>
    <xf numFmtId="0" fontId="41" fillId="0" borderId="10" xfId="0" applyFont="1" applyFill="1" applyBorder="1"/>
    <xf numFmtId="2" fontId="40" fillId="0" borderId="0" xfId="0" applyNumberFormat="1" applyFont="1" applyFill="1" applyBorder="1"/>
    <xf numFmtId="0" fontId="41" fillId="0" borderId="0" xfId="0" applyFont="1" applyFill="1" applyBorder="1"/>
    <xf numFmtId="0" fontId="36" fillId="0" borderId="0" xfId="0" applyFont="1"/>
    <xf numFmtId="165" fontId="10" fillId="0" borderId="0" xfId="1" applyNumberFormat="1" applyFont="1" applyFill="1" applyBorder="1"/>
    <xf numFmtId="165" fontId="10" fillId="0" borderId="12" xfId="1" applyNumberFormat="1" applyFont="1" applyFill="1" applyBorder="1"/>
    <xf numFmtId="0" fontId="45" fillId="0" borderId="9" xfId="0" applyFont="1" applyFill="1" applyBorder="1"/>
    <xf numFmtId="0" fontId="24" fillId="0" borderId="0" xfId="0" applyFont="1"/>
    <xf numFmtId="0" fontId="0" fillId="0" borderId="0" xfId="0" applyFont="1"/>
    <xf numFmtId="0" fontId="46" fillId="0" borderId="0" xfId="0" applyFont="1" applyAlignment="1">
      <alignment horizontal="left" vertical="center"/>
    </xf>
    <xf numFmtId="0" fontId="47" fillId="0" borderId="0" xfId="0" applyFont="1"/>
    <xf numFmtId="0" fontId="46" fillId="0" borderId="0" xfId="0" applyFont="1"/>
    <xf numFmtId="0" fontId="21" fillId="8" borderId="0" xfId="0" applyFont="1" applyFill="1" applyBorder="1" applyAlignment="1">
      <alignment vertical="top"/>
    </xf>
    <xf numFmtId="0" fontId="0" fillId="8" borderId="0" xfId="0" applyFont="1" applyFill="1"/>
    <xf numFmtId="0" fontId="48" fillId="0" borderId="0" xfId="0" applyFont="1"/>
    <xf numFmtId="0" fontId="19" fillId="7" borderId="13" xfId="0" applyFont="1" applyFill="1" applyBorder="1" applyAlignment="1">
      <alignment horizontal="centerContinuous" vertical="center" wrapText="1"/>
    </xf>
    <xf numFmtId="0" fontId="0" fillId="0" borderId="12" xfId="0" applyFont="1" applyBorder="1"/>
    <xf numFmtId="0" fontId="0" fillId="0" borderId="10" xfId="0" applyFont="1" applyBorder="1"/>
    <xf numFmtId="0" fontId="0" fillId="0" borderId="0" xfId="0" applyFont="1" applyBorder="1"/>
    <xf numFmtId="0" fontId="19" fillId="7" borderId="13" xfId="0" applyFont="1" applyFill="1" applyBorder="1" applyAlignment="1">
      <alignment horizontal="center" vertical="center"/>
    </xf>
    <xf numFmtId="0" fontId="3" fillId="0" borderId="0" xfId="0" applyFont="1" applyBorder="1"/>
    <xf numFmtId="0" fontId="14" fillId="0" borderId="0" xfId="0" applyFont="1" applyFill="1" applyBorder="1"/>
    <xf numFmtId="0" fontId="23" fillId="0" borderId="11" xfId="0" applyFont="1" applyFill="1" applyBorder="1"/>
    <xf numFmtId="0" fontId="13" fillId="0" borderId="9" xfId="0" applyFont="1" applyFill="1" applyBorder="1"/>
    <xf numFmtId="0" fontId="13" fillId="0" borderId="10" xfId="0" applyFont="1" applyFill="1" applyBorder="1"/>
    <xf numFmtId="0" fontId="0" fillId="0" borderId="0" xfId="0" applyNumberFormat="1"/>
    <xf numFmtId="49" fontId="36" fillId="0" borderId="11" xfId="0" applyNumberFormat="1" applyFont="1" applyFill="1" applyBorder="1"/>
    <xf numFmtId="49" fontId="36" fillId="0" borderId="0" xfId="0" applyNumberFormat="1" applyFont="1" applyFill="1" applyBorder="1"/>
    <xf numFmtId="49" fontId="36" fillId="0" borderId="0" xfId="0" applyNumberFormat="1" applyFont="1" applyFill="1" applyBorder="1" applyAlignment="1">
      <alignment wrapText="1"/>
    </xf>
    <xf numFmtId="49" fontId="10" fillId="0" borderId="0" xfId="0" applyNumberFormat="1" applyFont="1" applyFill="1" applyBorder="1"/>
    <xf numFmtId="4" fontId="10" fillId="0" borderId="0" xfId="0" applyNumberFormat="1" applyFont="1" applyFill="1" applyBorder="1"/>
    <xf numFmtId="49" fontId="36" fillId="0" borderId="12" xfId="0" applyNumberFormat="1" applyFont="1" applyFill="1" applyBorder="1"/>
    <xf numFmtId="49" fontId="36" fillId="0" borderId="8" xfId="0" applyNumberFormat="1" applyFont="1" applyFill="1" applyBorder="1"/>
    <xf numFmtId="49" fontId="36" fillId="0" borderId="9" xfId="0" applyNumberFormat="1" applyFont="1" applyFill="1" applyBorder="1"/>
    <xf numFmtId="49" fontId="36" fillId="0" borderId="9" xfId="0" applyNumberFormat="1" applyFont="1" applyFill="1" applyBorder="1" applyAlignment="1">
      <alignment wrapText="1"/>
    </xf>
    <xf numFmtId="4" fontId="36" fillId="0" borderId="9" xfId="0" applyNumberFormat="1" applyFont="1" applyFill="1" applyBorder="1"/>
    <xf numFmtId="49" fontId="36" fillId="0" borderId="10" xfId="0" applyNumberFormat="1" applyFont="1" applyFill="1" applyBorder="1"/>
    <xf numFmtId="0" fontId="16" fillId="0" borderId="0" xfId="0" applyNumberFormat="1" applyFont="1"/>
    <xf numFmtId="0" fontId="10" fillId="0" borderId="6" xfId="0" applyFont="1" applyFill="1" applyBorder="1"/>
    <xf numFmtId="7" fontId="21" fillId="0" borderId="0" xfId="4" applyNumberFormat="1" applyFont="1" applyFill="1" applyBorder="1"/>
    <xf numFmtId="7" fontId="21" fillId="0" borderId="12" xfId="4" applyNumberFormat="1" applyFont="1" applyFill="1" applyBorder="1"/>
    <xf numFmtId="0" fontId="24" fillId="0" borderId="0" xfId="0" applyNumberFormat="1" applyFont="1"/>
    <xf numFmtId="0" fontId="17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/>
    </xf>
    <xf numFmtId="0" fontId="18" fillId="0" borderId="0" xfId="0" applyFont="1" applyBorder="1" applyAlignment="1">
      <alignment horizontal="center" vertical="center"/>
    </xf>
    <xf numFmtId="0" fontId="52" fillId="0" borderId="0" xfId="0" applyFont="1"/>
    <xf numFmtId="0" fontId="49" fillId="0" borderId="0" xfId="0" applyFont="1"/>
    <xf numFmtId="0" fontId="14" fillId="0" borderId="11" xfId="0" applyFont="1" applyFill="1" applyBorder="1"/>
    <xf numFmtId="0" fontId="14" fillId="0" borderId="0" xfId="0" applyFont="1" applyFill="1" applyBorder="1" applyAlignment="1">
      <alignment wrapText="1"/>
    </xf>
    <xf numFmtId="0" fontId="14" fillId="0" borderId="12" xfId="0" applyFont="1" applyFill="1" applyBorder="1"/>
    <xf numFmtId="0" fontId="14" fillId="0" borderId="8" xfId="0" applyFont="1" applyBorder="1"/>
    <xf numFmtId="0" fontId="21" fillId="0" borderId="9" xfId="0" applyFont="1" applyBorder="1"/>
    <xf numFmtId="0" fontId="16" fillId="0" borderId="9" xfId="0" applyFont="1" applyBorder="1"/>
    <xf numFmtId="0" fontId="24" fillId="8" borderId="9" xfId="0" applyFont="1" applyFill="1" applyBorder="1"/>
    <xf numFmtId="0" fontId="16" fillId="0" borderId="9" xfId="0" applyNumberFormat="1" applyFont="1" applyBorder="1"/>
    <xf numFmtId="0" fontId="23" fillId="0" borderId="9" xfId="0" applyFont="1" applyBorder="1"/>
    <xf numFmtId="0" fontId="23" fillId="0" borderId="10" xfId="0" applyFont="1" applyBorder="1"/>
    <xf numFmtId="0" fontId="21" fillId="0" borderId="0" xfId="0" applyFont="1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3" fillId="0" borderId="14" xfId="0" applyFont="1" applyBorder="1"/>
    <xf numFmtId="0" fontId="3" fillId="0" borderId="19" xfId="0" applyFont="1" applyBorder="1"/>
    <xf numFmtId="0" fontId="0" fillId="0" borderId="10" xfId="0" applyBorder="1"/>
    <xf numFmtId="0" fontId="3" fillId="3" borderId="13" xfId="0" applyFont="1" applyFill="1" applyBorder="1" applyAlignment="1">
      <alignment horizontal="center" vertical="center"/>
    </xf>
    <xf numFmtId="0" fontId="3" fillId="3" borderId="13" xfId="0" applyFont="1" applyFill="1" applyBorder="1" applyAlignment="1">
      <alignment horizontal="center" vertical="center" wrapText="1"/>
    </xf>
    <xf numFmtId="0" fontId="53" fillId="0" borderId="0" xfId="0" applyFont="1"/>
    <xf numFmtId="164" fontId="8" fillId="0" borderId="0" xfId="3" applyNumberFormat="1" applyFont="1" applyBorder="1" applyAlignment="1" applyProtection="1">
      <alignment horizontal="left" vertical="center"/>
    </xf>
    <xf numFmtId="164" fontId="8" fillId="0" borderId="0" xfId="3" applyNumberFormat="1" applyFont="1" applyBorder="1" applyAlignment="1" applyProtection="1">
      <alignment horizontal="left" vertical="center" wrapText="1"/>
    </xf>
    <xf numFmtId="0" fontId="2" fillId="9" borderId="0" xfId="0" applyFont="1" applyFill="1" applyAlignment="1" applyProtection="1">
      <alignment horizontal="right" vertical="center"/>
    </xf>
    <xf numFmtId="0" fontId="0" fillId="0" borderId="0" xfId="0" applyFill="1" applyBorder="1" applyAlignment="1">
      <alignment horizontal="center"/>
    </xf>
    <xf numFmtId="0" fontId="0" fillId="0" borderId="11" xfId="0" applyFill="1" applyBorder="1" applyAlignment="1">
      <alignment horizontal="center"/>
    </xf>
    <xf numFmtId="0" fontId="0" fillId="0" borderId="0" xfId="0" applyFont="1" applyFill="1" applyBorder="1"/>
    <xf numFmtId="0" fontId="5" fillId="0" borderId="0" xfId="0" applyFont="1" applyFill="1" applyBorder="1" applyAlignment="1"/>
    <xf numFmtId="0" fontId="3" fillId="0" borderId="0" xfId="0" applyFont="1" applyFill="1" applyBorder="1"/>
    <xf numFmtId="0" fontId="3" fillId="0" borderId="0" xfId="0" applyFont="1" applyBorder="1" applyAlignment="1">
      <alignment horizontal="center"/>
    </xf>
    <xf numFmtId="0" fontId="13" fillId="0" borderId="0" xfId="0" applyFont="1" applyFill="1"/>
    <xf numFmtId="0" fontId="13" fillId="0" borderId="0" xfId="0" applyFont="1" applyBorder="1"/>
    <xf numFmtId="0" fontId="3" fillId="0" borderId="0" xfId="0" applyFont="1" applyBorder="1" applyAlignment="1" applyProtection="1">
      <protection locked="0"/>
    </xf>
    <xf numFmtId="0" fontId="3" fillId="0" borderId="0" xfId="0" applyFont="1" applyBorder="1" applyAlignment="1"/>
    <xf numFmtId="14" fontId="3" fillId="0" borderId="0" xfId="0" applyNumberFormat="1" applyFont="1" applyBorder="1" applyAlignment="1" applyProtection="1">
      <protection locked="0"/>
    </xf>
    <xf numFmtId="0" fontId="21" fillId="0" borderId="0" xfId="0" applyFont="1" applyAlignment="1"/>
    <xf numFmtId="0" fontId="5" fillId="5" borderId="12" xfId="0" applyFont="1" applyFill="1" applyBorder="1" applyAlignment="1" applyProtection="1">
      <alignment horizontal="right"/>
    </xf>
    <xf numFmtId="0" fontId="0" fillId="0" borderId="12" xfId="0" applyFill="1" applyBorder="1" applyAlignment="1">
      <alignment horizontal="center"/>
    </xf>
    <xf numFmtId="0" fontId="0" fillId="0" borderId="11" xfId="0" applyFill="1" applyBorder="1"/>
    <xf numFmtId="0" fontId="0" fillId="0" borderId="0" xfId="0" applyFill="1" applyBorder="1"/>
    <xf numFmtId="0" fontId="0" fillId="5" borderId="0" xfId="0" applyFill="1"/>
    <xf numFmtId="0" fontId="58" fillId="0" borderId="0" xfId="0" applyFont="1"/>
    <xf numFmtId="0" fontId="58" fillId="5" borderId="0" xfId="0" applyFont="1" applyFill="1" applyBorder="1" applyAlignment="1" applyProtection="1">
      <protection locked="0"/>
    </xf>
    <xf numFmtId="0" fontId="5" fillId="5" borderId="12" xfId="0" applyFont="1" applyFill="1" applyBorder="1" applyAlignment="1" applyProtection="1">
      <alignment horizontal="center"/>
    </xf>
    <xf numFmtId="0" fontId="5" fillId="5" borderId="12" xfId="0" applyFont="1" applyFill="1" applyBorder="1" applyAlignment="1" applyProtection="1"/>
    <xf numFmtId="0" fontId="3" fillId="8" borderId="13" xfId="0" applyFont="1" applyFill="1" applyBorder="1" applyAlignment="1">
      <alignment horizontal="right" vertical="center"/>
    </xf>
    <xf numFmtId="0" fontId="3" fillId="0" borderId="11" xfId="0" applyFont="1" applyBorder="1" applyAlignment="1" applyProtection="1">
      <alignment horizontal="center"/>
      <protection locked="0"/>
    </xf>
    <xf numFmtId="0" fontId="3" fillId="0" borderId="0" xfId="0" applyFont="1" applyBorder="1" applyAlignment="1" applyProtection="1">
      <alignment horizontal="center"/>
      <protection locked="0"/>
    </xf>
    <xf numFmtId="0" fontId="3" fillId="0" borderId="12" xfId="0" applyFont="1" applyBorder="1" applyAlignment="1" applyProtection="1">
      <alignment horizontal="center"/>
      <protection locked="0"/>
    </xf>
    <xf numFmtId="0" fontId="3" fillId="0" borderId="8" xfId="0" applyFont="1" applyBorder="1" applyAlignment="1" applyProtection="1">
      <protection locked="0"/>
    </xf>
    <xf numFmtId="0" fontId="3" fillId="0" borderId="9" xfId="0" applyFont="1" applyBorder="1" applyAlignment="1" applyProtection="1">
      <protection locked="0"/>
    </xf>
    <xf numFmtId="0" fontId="3" fillId="0" borderId="10" xfId="0" applyFont="1" applyBorder="1" applyAlignment="1" applyProtection="1">
      <protection locked="0"/>
    </xf>
    <xf numFmtId="165" fontId="10" fillId="0" borderId="0" xfId="4" applyNumberFormat="1" applyFont="1" applyFill="1" applyBorder="1"/>
    <xf numFmtId="0" fontId="13" fillId="0" borderId="5" xfId="0" applyFont="1" applyBorder="1" applyProtection="1">
      <protection locked="0"/>
    </xf>
    <xf numFmtId="0" fontId="13" fillId="0" borderId="6" xfId="0" applyFont="1" applyBorder="1" applyProtection="1">
      <protection locked="0"/>
    </xf>
    <xf numFmtId="0" fontId="13" fillId="0" borderId="7" xfId="0" applyFont="1" applyBorder="1" applyProtection="1">
      <protection locked="0"/>
    </xf>
    <xf numFmtId="164" fontId="8" fillId="0" borderId="1" xfId="3" applyNumberFormat="1" applyFont="1" applyBorder="1" applyAlignment="1">
      <alignment horizontal="center" vertical="center" wrapText="1"/>
    </xf>
    <xf numFmtId="0" fontId="10" fillId="0" borderId="0" xfId="1" applyNumberFormat="1" applyFont="1" applyBorder="1" applyAlignment="1" applyProtection="1">
      <alignment horizontal="center" vertical="center"/>
      <protection locked="0"/>
    </xf>
    <xf numFmtId="0" fontId="59" fillId="7" borderId="13" xfId="0" applyFont="1" applyFill="1" applyBorder="1" applyAlignment="1">
      <alignment horizontal="center" vertical="center"/>
    </xf>
    <xf numFmtId="0" fontId="60" fillId="0" borderId="0" xfId="0" applyFont="1"/>
    <xf numFmtId="0" fontId="5" fillId="5" borderId="0" xfId="0" applyFont="1" applyFill="1" applyBorder="1" applyAlignment="1" applyProtection="1">
      <alignment horizontal="right"/>
    </xf>
    <xf numFmtId="0" fontId="5" fillId="5" borderId="7" xfId="0" applyFont="1" applyFill="1" applyBorder="1" applyAlignment="1" applyProtection="1"/>
    <xf numFmtId="0" fontId="58" fillId="5" borderId="11" xfId="0" applyFont="1" applyFill="1" applyBorder="1" applyAlignment="1" applyProtection="1"/>
    <xf numFmtId="0" fontId="58" fillId="5" borderId="0" xfId="0" applyFont="1" applyFill="1" applyBorder="1" applyAlignment="1" applyProtection="1"/>
    <xf numFmtId="0" fontId="14" fillId="0" borderId="0" xfId="0" applyFont="1" applyFill="1" applyAlignment="1" applyProtection="1">
      <alignment horizontal="center"/>
      <protection locked="0"/>
    </xf>
    <xf numFmtId="0" fontId="5" fillId="5" borderId="5" xfId="0" applyFont="1" applyFill="1" applyBorder="1" applyAlignment="1" applyProtection="1"/>
    <xf numFmtId="0" fontId="5" fillId="5" borderId="6" xfId="0" applyFont="1" applyFill="1" applyBorder="1" applyAlignment="1" applyProtection="1"/>
    <xf numFmtId="0" fontId="14" fillId="8" borderId="0" xfId="0" applyFont="1" applyFill="1" applyAlignment="1" applyProtection="1">
      <alignment horizontal="center"/>
      <protection locked="0"/>
    </xf>
    <xf numFmtId="0" fontId="14" fillId="8" borderId="0" xfId="0" applyFont="1" applyFill="1" applyAlignment="1" applyProtection="1">
      <alignment horizontal="left"/>
      <protection locked="0"/>
    </xf>
    <xf numFmtId="0" fontId="5" fillId="5" borderId="6" xfId="0" applyFont="1" applyFill="1" applyBorder="1" applyAlignment="1" applyProtection="1">
      <alignment horizontal="right"/>
    </xf>
    <xf numFmtId="0" fontId="58" fillId="5" borderId="0" xfId="0" applyFont="1" applyFill="1" applyBorder="1" applyProtection="1"/>
    <xf numFmtId="43" fontId="58" fillId="5" borderId="0" xfId="1" applyFont="1" applyFill="1" applyBorder="1" applyAlignment="1" applyProtection="1"/>
    <xf numFmtId="0" fontId="3" fillId="5" borderId="12" xfId="0" applyFont="1" applyFill="1" applyBorder="1" applyAlignment="1" applyProtection="1"/>
    <xf numFmtId="0" fontId="0" fillId="5" borderId="10" xfId="0" applyFont="1" applyFill="1" applyBorder="1" applyAlignment="1" applyProtection="1">
      <alignment horizontal="right"/>
    </xf>
    <xf numFmtId="0" fontId="58" fillId="5" borderId="5" xfId="0" applyFont="1" applyFill="1" applyBorder="1" applyProtection="1"/>
    <xf numFmtId="0" fontId="58" fillId="5" borderId="6" xfId="0" applyFont="1" applyFill="1" applyBorder="1" applyProtection="1"/>
    <xf numFmtId="0" fontId="54" fillId="5" borderId="0" xfId="0" applyFont="1" applyFill="1" applyBorder="1" applyAlignment="1" applyProtection="1"/>
    <xf numFmtId="0" fontId="0" fillId="0" borderId="0" xfId="0" applyProtection="1">
      <protection locked="0"/>
    </xf>
    <xf numFmtId="0" fontId="0" fillId="0" borderId="0" xfId="0" applyFont="1" applyProtection="1">
      <protection locked="0"/>
    </xf>
    <xf numFmtId="0" fontId="59" fillId="5" borderId="0" xfId="0" applyFont="1" applyFill="1" applyBorder="1" applyAlignment="1" applyProtection="1"/>
    <xf numFmtId="0" fontId="14" fillId="0" borderId="0" xfId="0" applyFont="1" applyProtection="1">
      <protection locked="0"/>
    </xf>
    <xf numFmtId="0" fontId="0" fillId="0" borderId="0" xfId="0" applyFill="1" applyProtection="1">
      <protection locked="0"/>
    </xf>
    <xf numFmtId="0" fontId="56" fillId="0" borderId="0" xfId="0" applyFont="1" applyFill="1" applyAlignment="1" applyProtection="1">
      <alignment horizontal="center"/>
      <protection locked="0"/>
    </xf>
    <xf numFmtId="1" fontId="56" fillId="0" borderId="0" xfId="0" applyNumberFormat="1" applyFont="1" applyFill="1" applyAlignment="1" applyProtection="1">
      <alignment horizontal="center"/>
      <protection locked="0"/>
    </xf>
    <xf numFmtId="0" fontId="3" fillId="0" borderId="0" xfId="0" applyFont="1" applyBorder="1" applyProtection="1">
      <protection locked="0"/>
    </xf>
    <xf numFmtId="0" fontId="0" fillId="0" borderId="0" xfId="0" applyFont="1" applyBorder="1" applyProtection="1">
      <protection locked="0"/>
    </xf>
    <xf numFmtId="0" fontId="14" fillId="0" borderId="0" xfId="0" applyFont="1" applyFill="1" applyProtection="1">
      <protection locked="0"/>
    </xf>
    <xf numFmtId="0" fontId="3" fillId="4" borderId="0" xfId="2" applyFont="1" applyFill="1" applyAlignment="1" applyProtection="1">
      <alignment horizontal="center" vertical="center"/>
    </xf>
    <xf numFmtId="0" fontId="10" fillId="0" borderId="0" xfId="1" applyNumberFormat="1" applyFont="1" applyBorder="1" applyAlignment="1" applyProtection="1">
      <alignment horizontal="center" vertical="center"/>
      <protection locked="0" hidden="1"/>
    </xf>
    <xf numFmtId="0" fontId="0" fillId="0" borderId="0" xfId="0" applyNumberFormat="1" applyProtection="1">
      <protection locked="0"/>
    </xf>
    <xf numFmtId="4" fontId="10" fillId="0" borderId="0" xfId="1" applyNumberFormat="1" applyFont="1" applyBorder="1" applyAlignment="1" applyProtection="1">
      <alignment horizontal="center" vertical="center"/>
      <protection locked="0"/>
    </xf>
    <xf numFmtId="166" fontId="3" fillId="5" borderId="0" xfId="1" applyNumberFormat="1" applyFont="1" applyFill="1" applyBorder="1" applyProtection="1">
      <protection locked="0"/>
    </xf>
    <xf numFmtId="165" fontId="10" fillId="5" borderId="0" xfId="1" applyNumberFormat="1" applyFont="1" applyFill="1" applyBorder="1" applyProtection="1">
      <protection locked="0"/>
    </xf>
    <xf numFmtId="4" fontId="3" fillId="5" borderId="0" xfId="0" applyNumberFormat="1" applyFont="1" applyFill="1" applyProtection="1">
      <protection locked="0"/>
    </xf>
    <xf numFmtId="0" fontId="3" fillId="5" borderId="0" xfId="0" applyFont="1" applyFill="1" applyBorder="1" applyProtection="1">
      <protection locked="0"/>
    </xf>
    <xf numFmtId="165" fontId="10" fillId="5" borderId="12" xfId="1" applyNumberFormat="1" applyFont="1" applyFill="1" applyBorder="1" applyProtection="1">
      <protection locked="0"/>
    </xf>
    <xf numFmtId="166" fontId="3" fillId="5" borderId="0" xfId="1" quotePrefix="1" applyNumberFormat="1" applyFont="1" applyFill="1" applyBorder="1" applyProtection="1">
      <protection locked="0"/>
    </xf>
    <xf numFmtId="166" fontId="10" fillId="5" borderId="0" xfId="1" applyNumberFormat="1" applyFont="1" applyFill="1" applyBorder="1" applyProtection="1">
      <protection locked="0"/>
    </xf>
    <xf numFmtId="4" fontId="10" fillId="5" borderId="0" xfId="1" applyNumberFormat="1" applyFont="1" applyFill="1" applyBorder="1" applyProtection="1">
      <protection locked="0"/>
    </xf>
    <xf numFmtId="4" fontId="10" fillId="0" borderId="0" xfId="0" applyNumberFormat="1" applyFont="1" applyFill="1" applyBorder="1" applyProtection="1">
      <protection locked="0"/>
    </xf>
    <xf numFmtId="165" fontId="10" fillId="0" borderId="12" xfId="1" applyNumberFormat="1" applyFont="1" applyFill="1" applyBorder="1" applyProtection="1">
      <protection locked="0"/>
    </xf>
    <xf numFmtId="165" fontId="10" fillId="0" borderId="13" xfId="0" applyNumberFormat="1" applyFont="1" applyBorder="1" applyAlignment="1" applyProtection="1">
      <alignment horizontal="right" vertical="center" wrapText="1"/>
      <protection locked="0"/>
    </xf>
    <xf numFmtId="167" fontId="10" fillId="0" borderId="0" xfId="0" applyNumberFormat="1" applyFont="1" applyFill="1" applyBorder="1" applyProtection="1">
      <protection locked="0"/>
    </xf>
    <xf numFmtId="165" fontId="10" fillId="0" borderId="12" xfId="4" applyNumberFormat="1" applyFont="1" applyFill="1" applyBorder="1" applyProtection="1">
      <protection locked="0"/>
    </xf>
    <xf numFmtId="0" fontId="19" fillId="6" borderId="13" xfId="0" applyFont="1" applyFill="1" applyBorder="1" applyAlignment="1" applyProtection="1">
      <alignment horizontal="center" vertical="center" wrapText="1"/>
      <protection locked="0"/>
    </xf>
    <xf numFmtId="0" fontId="19" fillId="7" borderId="13" xfId="0" applyFont="1" applyFill="1" applyBorder="1" applyAlignment="1" applyProtection="1">
      <alignment horizontal="center" vertical="center" wrapText="1"/>
      <protection locked="0"/>
    </xf>
    <xf numFmtId="0" fontId="19" fillId="6" borderId="14" xfId="0" applyFont="1" applyFill="1" applyBorder="1" applyAlignment="1" applyProtection="1">
      <alignment vertical="center" wrapText="1"/>
      <protection locked="0"/>
    </xf>
    <xf numFmtId="0" fontId="19" fillId="6" borderId="14" xfId="0" applyFont="1" applyFill="1" applyBorder="1" applyAlignment="1" applyProtection="1">
      <alignment vertical="center"/>
      <protection locked="0"/>
    </xf>
    <xf numFmtId="0" fontId="14" fillId="0" borderId="0" xfId="0" applyFont="1" applyBorder="1" applyProtection="1">
      <protection locked="0"/>
    </xf>
    <xf numFmtId="0" fontId="56" fillId="0" borderId="0" xfId="0" applyFont="1" applyFill="1" applyBorder="1" applyAlignment="1" applyProtection="1">
      <alignment horizontal="center"/>
      <protection locked="0"/>
    </xf>
    <xf numFmtId="0" fontId="19" fillId="6" borderId="13" xfId="0" applyFont="1" applyFill="1" applyBorder="1" applyAlignment="1">
      <alignment horizontal="center" vertical="center" wrapText="1"/>
    </xf>
    <xf numFmtId="0" fontId="5" fillId="5" borderId="0" xfId="0" applyFont="1" applyFill="1" applyBorder="1" applyAlignment="1" applyProtection="1">
      <alignment horizontal="right"/>
    </xf>
    <xf numFmtId="0" fontId="3" fillId="0" borderId="0" xfId="0" applyFont="1" applyBorder="1" applyAlignment="1">
      <alignment horizontal="center"/>
    </xf>
    <xf numFmtId="0" fontId="19" fillId="7" borderId="13" xfId="0" applyFont="1" applyFill="1" applyBorder="1" applyAlignment="1">
      <alignment horizontal="center" vertical="center" wrapText="1"/>
    </xf>
    <xf numFmtId="0" fontId="19" fillId="7" borderId="13" xfId="0" applyFont="1" applyFill="1" applyBorder="1" applyAlignment="1">
      <alignment horizontal="center" vertical="center"/>
    </xf>
    <xf numFmtId="0" fontId="5" fillId="0" borderId="0" xfId="0" applyFont="1" applyBorder="1" applyAlignment="1"/>
    <xf numFmtId="0" fontId="0" fillId="0" borderId="0" xfId="0" applyAlignment="1"/>
    <xf numFmtId="0" fontId="6" fillId="0" borderId="0" xfId="0" applyFont="1" applyBorder="1" applyAlignment="1" applyProtection="1">
      <protection locked="0"/>
    </xf>
    <xf numFmtId="49" fontId="40" fillId="0" borderId="0" xfId="0" applyNumberFormat="1" applyFont="1" applyFill="1" applyAlignment="1" applyProtection="1">
      <alignment horizontal="center"/>
      <protection locked="0"/>
    </xf>
    <xf numFmtId="0" fontId="0" fillId="0" borderId="13" xfId="0" applyBorder="1"/>
    <xf numFmtId="7" fontId="10" fillId="0" borderId="0" xfId="4" applyNumberFormat="1" applyFont="1" applyFill="1" applyBorder="1"/>
    <xf numFmtId="0" fontId="63" fillId="5" borderId="5" xfId="0" applyFont="1" applyFill="1" applyBorder="1" applyProtection="1"/>
    <xf numFmtId="0" fontId="63" fillId="5" borderId="6" xfId="0" applyFont="1" applyFill="1" applyBorder="1" applyProtection="1"/>
    <xf numFmtId="0" fontId="63" fillId="5" borderId="6" xfId="0" applyFont="1" applyFill="1" applyBorder="1" applyAlignment="1" applyProtection="1">
      <alignment horizontal="right"/>
    </xf>
    <xf numFmtId="0" fontId="63" fillId="5" borderId="7" xfId="0" applyFont="1" applyFill="1" applyBorder="1" applyProtection="1"/>
    <xf numFmtId="0" fontId="19" fillId="5" borderId="0" xfId="0" applyFont="1" applyFill="1" applyBorder="1" applyAlignment="1" applyProtection="1"/>
    <xf numFmtId="0" fontId="63" fillId="5" borderId="0" xfId="0" applyFont="1" applyFill="1" applyBorder="1" applyAlignment="1" applyProtection="1">
      <alignment horizontal="right"/>
    </xf>
    <xf numFmtId="0" fontId="19" fillId="5" borderId="12" xfId="0" applyFont="1" applyFill="1" applyBorder="1" applyAlignment="1" applyProtection="1"/>
    <xf numFmtId="0" fontId="19" fillId="6" borderId="13" xfId="0" applyFont="1" applyFill="1" applyBorder="1" applyAlignment="1">
      <alignment horizontal="centerContinuous" vertical="center" wrapText="1"/>
    </xf>
    <xf numFmtId="0" fontId="16" fillId="5" borderId="7" xfId="0" applyFont="1" applyFill="1" applyBorder="1" applyAlignment="1" applyProtection="1"/>
    <xf numFmtId="0" fontId="63" fillId="5" borderId="12" xfId="0" applyFont="1" applyFill="1" applyBorder="1" applyAlignment="1" applyProtection="1"/>
    <xf numFmtId="0" fontId="63" fillId="5" borderId="7" xfId="0" applyFont="1" applyFill="1" applyBorder="1" applyAlignment="1" applyProtection="1"/>
    <xf numFmtId="0" fontId="16" fillId="5" borderId="12" xfId="0" applyFont="1" applyFill="1" applyBorder="1" applyAlignment="1" applyProtection="1"/>
    <xf numFmtId="165" fontId="3" fillId="0" borderId="0" xfId="1" applyNumberFormat="1" applyFont="1" applyFill="1" applyBorder="1" applyProtection="1">
      <protection locked="0"/>
    </xf>
    <xf numFmtId="0" fontId="63" fillId="5" borderId="5" xfId="0" applyFont="1" applyFill="1" applyBorder="1" applyAlignment="1" applyProtection="1"/>
    <xf numFmtId="0" fontId="63" fillId="5" borderId="6" xfId="0" applyFont="1" applyFill="1" applyBorder="1" applyAlignment="1" applyProtection="1"/>
    <xf numFmtId="0" fontId="46" fillId="5" borderId="5" xfId="0" applyFont="1" applyFill="1" applyBorder="1" applyProtection="1"/>
    <xf numFmtId="0" fontId="46" fillId="5" borderId="6" xfId="0" applyFont="1" applyFill="1" applyBorder="1" applyProtection="1"/>
    <xf numFmtId="0" fontId="60" fillId="5" borderId="8" xfId="0" applyFont="1" applyFill="1" applyBorder="1" applyProtection="1"/>
    <xf numFmtId="0" fontId="60" fillId="5" borderId="9" xfId="0" applyFont="1" applyFill="1" applyBorder="1" applyProtection="1"/>
    <xf numFmtId="0" fontId="60" fillId="5" borderId="10" xfId="0" applyFont="1" applyFill="1" applyBorder="1" applyAlignment="1" applyProtection="1">
      <alignment horizontal="right"/>
    </xf>
    <xf numFmtId="0" fontId="50" fillId="5" borderId="8" xfId="0" applyFont="1" applyFill="1" applyBorder="1" applyProtection="1"/>
    <xf numFmtId="0" fontId="50" fillId="5" borderId="9" xfId="0" applyFont="1" applyFill="1" applyBorder="1" applyProtection="1"/>
    <xf numFmtId="0" fontId="50" fillId="5" borderId="10" xfId="0" applyFont="1" applyFill="1" applyBorder="1" applyAlignment="1" applyProtection="1">
      <alignment horizontal="right"/>
    </xf>
    <xf numFmtId="0" fontId="50" fillId="0" borderId="0" xfId="0" applyFont="1"/>
    <xf numFmtId="0" fontId="58" fillId="7" borderId="13" xfId="0" applyFont="1" applyFill="1" applyBorder="1" applyAlignment="1">
      <alignment horizontal="center" vertical="center" wrapText="1"/>
    </xf>
    <xf numFmtId="0" fontId="58" fillId="0" borderId="11" xfId="0" applyFont="1" applyFill="1" applyBorder="1"/>
    <xf numFmtId="0" fontId="15" fillId="0" borderId="0" xfId="0" applyFont="1" applyFill="1" applyBorder="1"/>
    <xf numFmtId="0" fontId="15" fillId="0" borderId="8" xfId="0" applyFont="1" applyFill="1" applyBorder="1"/>
    <xf numFmtId="0" fontId="15" fillId="0" borderId="9" xfId="0" applyFont="1" applyFill="1" applyBorder="1"/>
    <xf numFmtId="0" fontId="65" fillId="0" borderId="9" xfId="0" applyFont="1" applyFill="1" applyBorder="1"/>
    <xf numFmtId="0" fontId="19" fillId="0" borderId="11" xfId="0" applyFont="1" applyFill="1" applyBorder="1" applyAlignment="1">
      <alignment horizontal="right"/>
    </xf>
    <xf numFmtId="0" fontId="19" fillId="8" borderId="0" xfId="0" applyFont="1" applyFill="1" applyBorder="1"/>
    <xf numFmtId="0" fontId="19" fillId="5" borderId="0" xfId="0" applyFont="1" applyFill="1" applyBorder="1" applyProtection="1">
      <protection locked="0"/>
    </xf>
    <xf numFmtId="0" fontId="21" fillId="0" borderId="12" xfId="0" applyFont="1" applyFill="1" applyBorder="1"/>
    <xf numFmtId="0" fontId="19" fillId="5" borderId="10" xfId="0" applyFont="1" applyFill="1" applyBorder="1" applyProtection="1">
      <protection locked="0"/>
    </xf>
    <xf numFmtId="0" fontId="63" fillId="5" borderId="0" xfId="0" applyFont="1" applyFill="1" applyBorder="1" applyProtection="1">
      <protection locked="0"/>
    </xf>
    <xf numFmtId="0" fontId="14" fillId="0" borderId="13" xfId="0" applyFont="1" applyBorder="1"/>
    <xf numFmtId="0" fontId="14" fillId="0" borderId="13" xfId="0" applyFont="1" applyFill="1" applyBorder="1"/>
    <xf numFmtId="0" fontId="46" fillId="5" borderId="7" xfId="0" applyFont="1" applyFill="1" applyBorder="1" applyProtection="1"/>
    <xf numFmtId="0" fontId="46" fillId="5" borderId="12" xfId="0" applyFont="1" applyFill="1" applyBorder="1" applyAlignment="1" applyProtection="1">
      <alignment horizontal="right"/>
    </xf>
    <xf numFmtId="0" fontId="66" fillId="0" borderId="0" xfId="0" applyFont="1"/>
    <xf numFmtId="0" fontId="59" fillId="6" borderId="13" xfId="0" applyFont="1" applyFill="1" applyBorder="1" applyAlignment="1" applyProtection="1">
      <alignment horizontal="center" vertical="center" wrapText="1"/>
    </xf>
    <xf numFmtId="0" fontId="59" fillId="7" borderId="13" xfId="0" applyFont="1" applyFill="1" applyBorder="1" applyAlignment="1" applyProtection="1">
      <alignment horizontal="center" vertical="center" wrapText="1"/>
    </xf>
    <xf numFmtId="0" fontId="60" fillId="0" borderId="13" xfId="0" applyFont="1" applyBorder="1"/>
    <xf numFmtId="0" fontId="59" fillId="0" borderId="11" xfId="0" applyFont="1" applyFill="1" applyBorder="1" applyAlignment="1">
      <alignment horizontal="left"/>
    </xf>
    <xf numFmtId="166" fontId="46" fillId="5" borderId="0" xfId="1" applyNumberFormat="1" applyFont="1" applyFill="1" applyBorder="1" applyProtection="1">
      <protection locked="0"/>
    </xf>
    <xf numFmtId="0" fontId="66" fillId="0" borderId="0" xfId="0" applyFont="1" applyFill="1" applyBorder="1"/>
    <xf numFmtId="0" fontId="59" fillId="0" borderId="0" xfId="0" applyFont="1" applyFill="1" applyBorder="1"/>
    <xf numFmtId="0" fontId="59" fillId="8" borderId="0" xfId="0" applyFont="1" applyFill="1" applyBorder="1"/>
    <xf numFmtId="7" fontId="67" fillId="0" borderId="0" xfId="4" applyNumberFormat="1" applyFont="1" applyFill="1" applyBorder="1"/>
    <xf numFmtId="7" fontId="67" fillId="0" borderId="12" xfId="4" applyNumberFormat="1" applyFont="1" applyFill="1" applyBorder="1"/>
    <xf numFmtId="0" fontId="67" fillId="0" borderId="11" xfId="0" applyFont="1" applyFill="1" applyBorder="1"/>
    <xf numFmtId="0" fontId="67" fillId="0" borderId="0" xfId="0" applyFont="1" applyFill="1" applyBorder="1"/>
    <xf numFmtId="0" fontId="66" fillId="0" borderId="12" xfId="0" applyFont="1" applyFill="1" applyBorder="1"/>
    <xf numFmtId="0" fontId="66" fillId="0" borderId="8" xfId="0" applyFont="1" applyFill="1" applyBorder="1"/>
    <xf numFmtId="0" fontId="66" fillId="0" borderId="9" xfId="0" applyFont="1" applyFill="1" applyBorder="1"/>
    <xf numFmtId="0" fontId="66" fillId="0" borderId="10" xfId="0" applyFont="1" applyFill="1" applyBorder="1"/>
    <xf numFmtId="0" fontId="17" fillId="0" borderId="5" xfId="0" applyFont="1" applyBorder="1"/>
    <xf numFmtId="0" fontId="17" fillId="0" borderId="6" xfId="0" applyFont="1" applyBorder="1"/>
    <xf numFmtId="0" fontId="17" fillId="0" borderId="7" xfId="0" applyFont="1" applyBorder="1"/>
    <xf numFmtId="0" fontId="46" fillId="0" borderId="11" xfId="0" applyFont="1" applyBorder="1" applyAlignment="1" applyProtection="1">
      <alignment horizontal="center"/>
      <protection locked="0"/>
    </xf>
    <xf numFmtId="0" fontId="46" fillId="0" borderId="0" xfId="0" applyFont="1" applyBorder="1" applyAlignment="1" applyProtection="1">
      <alignment horizontal="center"/>
      <protection locked="0"/>
    </xf>
    <xf numFmtId="0" fontId="46" fillId="0" borderId="12" xfId="0" applyFont="1" applyBorder="1" applyAlignment="1" applyProtection="1">
      <alignment horizontal="center"/>
      <protection locked="0"/>
    </xf>
    <xf numFmtId="0" fontId="46" fillId="0" borderId="8" xfId="0" applyFont="1" applyBorder="1" applyAlignment="1" applyProtection="1">
      <protection locked="0"/>
    </xf>
    <xf numFmtId="0" fontId="46" fillId="0" borderId="9" xfId="0" applyFont="1" applyBorder="1" applyAlignment="1" applyProtection="1">
      <protection locked="0"/>
    </xf>
    <xf numFmtId="0" fontId="46" fillId="0" borderId="10" xfId="0" applyFont="1" applyBorder="1" applyAlignment="1" applyProtection="1">
      <protection locked="0"/>
    </xf>
    <xf numFmtId="0" fontId="68" fillId="0" borderId="0" xfId="0" applyFont="1" applyProtection="1"/>
    <xf numFmtId="0" fontId="58" fillId="6" borderId="13" xfId="0" applyFont="1" applyFill="1" applyBorder="1" applyAlignment="1" applyProtection="1">
      <alignment horizontal="center" vertical="center" wrapText="1"/>
    </xf>
    <xf numFmtId="0" fontId="58" fillId="7" borderId="13" xfId="0" applyFont="1" applyFill="1" applyBorder="1" applyAlignment="1" applyProtection="1">
      <alignment horizontal="center" vertical="center" wrapText="1"/>
    </xf>
    <xf numFmtId="166" fontId="5" fillId="5" borderId="0" xfId="1" applyNumberFormat="1" applyFont="1" applyFill="1" applyBorder="1" applyProtection="1">
      <protection locked="0"/>
    </xf>
    <xf numFmtId="0" fontId="58" fillId="0" borderId="0" xfId="0" applyFont="1" applyFill="1" applyBorder="1"/>
    <xf numFmtId="0" fontId="68" fillId="0" borderId="0" xfId="0" applyFont="1"/>
    <xf numFmtId="4" fontId="5" fillId="5" borderId="0" xfId="1" applyNumberFormat="1" applyFont="1" applyFill="1" applyBorder="1" applyProtection="1">
      <protection locked="0"/>
    </xf>
    <xf numFmtId="0" fontId="68" fillId="0" borderId="0" xfId="0" applyFont="1" applyFill="1" applyBorder="1"/>
    <xf numFmtId="0" fontId="68" fillId="0" borderId="12" xfId="0" applyFont="1" applyFill="1" applyBorder="1"/>
    <xf numFmtId="0" fontId="64" fillId="0" borderId="11" xfId="0" applyFont="1" applyFill="1" applyBorder="1"/>
    <xf numFmtId="0" fontId="64" fillId="0" borderId="0" xfId="0" applyFont="1" applyFill="1" applyBorder="1"/>
    <xf numFmtId="0" fontId="69" fillId="0" borderId="0" xfId="0" applyFont="1"/>
    <xf numFmtId="0" fontId="15" fillId="0" borderId="12" xfId="0" applyFont="1" applyFill="1" applyBorder="1"/>
    <xf numFmtId="165" fontId="58" fillId="5" borderId="0" xfId="1" applyNumberFormat="1" applyFont="1" applyFill="1" applyBorder="1" applyProtection="1">
      <protection locked="0"/>
    </xf>
    <xf numFmtId="0" fontId="15" fillId="0" borderId="10" xfId="0" applyFont="1" applyFill="1" applyBorder="1"/>
    <xf numFmtId="0" fontId="32" fillId="0" borderId="13" xfId="0" applyFont="1" applyBorder="1"/>
    <xf numFmtId="0" fontId="32" fillId="0" borderId="13" xfId="0" applyFont="1" applyFill="1" applyBorder="1" applyAlignment="1">
      <alignment horizontal="center" vertical="center"/>
    </xf>
    <xf numFmtId="0" fontId="14" fillId="0" borderId="13" xfId="0" applyFont="1" applyBorder="1" applyAlignment="1">
      <alignment wrapText="1"/>
    </xf>
    <xf numFmtId="0" fontId="15" fillId="5" borderId="8" xfId="0" applyFont="1" applyFill="1" applyBorder="1"/>
    <xf numFmtId="0" fontId="15" fillId="5" borderId="9" xfId="0" applyFont="1" applyFill="1" applyBorder="1"/>
    <xf numFmtId="0" fontId="50" fillId="5" borderId="9" xfId="0" applyFont="1" applyFill="1" applyBorder="1"/>
    <xf numFmtId="0" fontId="50" fillId="5" borderId="10" xfId="0" applyFont="1" applyFill="1" applyBorder="1" applyAlignment="1">
      <alignment horizontal="right"/>
    </xf>
    <xf numFmtId="0" fontId="3" fillId="0" borderId="0" xfId="0" quotePrefix="1" applyFont="1" applyBorder="1" applyAlignment="1">
      <alignment horizontal="center"/>
    </xf>
    <xf numFmtId="0" fontId="3" fillId="0" borderId="0" xfId="0" quotePrefix="1" applyFont="1" applyBorder="1" applyAlignment="1">
      <alignment horizontal="left" vertical="top"/>
    </xf>
    <xf numFmtId="0" fontId="35" fillId="0" borderId="0" xfId="0" applyFont="1" applyBorder="1" applyAlignment="1">
      <alignment horizontal="right"/>
    </xf>
    <xf numFmtId="165" fontId="10" fillId="5" borderId="12" xfId="1" applyNumberFormat="1" applyFont="1" applyFill="1" applyBorder="1" applyAlignment="1" applyProtection="1">
      <alignment horizontal="right"/>
      <protection locked="0"/>
    </xf>
    <xf numFmtId="0" fontId="50" fillId="5" borderId="8" xfId="0" applyFont="1" applyFill="1" applyBorder="1"/>
    <xf numFmtId="0" fontId="50" fillId="5" borderId="10" xfId="0" applyFont="1" applyFill="1" applyBorder="1"/>
    <xf numFmtId="0" fontId="19" fillId="6" borderId="13" xfId="0" applyFont="1" applyFill="1" applyBorder="1" applyAlignment="1">
      <alignment horizontal="center" vertical="center" wrapText="1"/>
    </xf>
    <xf numFmtId="0" fontId="19" fillId="0" borderId="0" xfId="0" applyFont="1" applyFill="1" applyBorder="1" applyAlignment="1">
      <alignment horizontal="right" wrapText="1"/>
    </xf>
    <xf numFmtId="0" fontId="10" fillId="0" borderId="5" xfId="0" applyFont="1" applyFill="1" applyBorder="1"/>
    <xf numFmtId="166" fontId="3" fillId="5" borderId="6" xfId="1" applyNumberFormat="1" applyFont="1" applyFill="1" applyBorder="1" applyProtection="1">
      <protection locked="0"/>
    </xf>
    <xf numFmtId="0" fontId="0" fillId="0" borderId="6" xfId="0" applyFont="1" applyBorder="1"/>
    <xf numFmtId="0" fontId="10" fillId="0" borderId="6" xfId="0" applyFont="1" applyFill="1" applyBorder="1" applyAlignment="1"/>
    <xf numFmtId="165" fontId="10" fillId="0" borderId="6" xfId="1" applyNumberFormat="1" applyFont="1" applyFill="1" applyBorder="1"/>
    <xf numFmtId="0" fontId="13" fillId="0" borderId="7" xfId="0" applyFont="1" applyFill="1" applyBorder="1"/>
    <xf numFmtId="0" fontId="22" fillId="0" borderId="0" xfId="0" applyFont="1" applyBorder="1"/>
    <xf numFmtId="0" fontId="0" fillId="0" borderId="19" xfId="0" applyFill="1" applyBorder="1" applyAlignment="1" applyProtection="1">
      <alignment horizontal="center"/>
      <protection locked="0"/>
    </xf>
    <xf numFmtId="0" fontId="0" fillId="0" borderId="13" xfId="0" applyFill="1" applyBorder="1" applyAlignment="1" applyProtection="1">
      <alignment horizontal="center"/>
      <protection locked="0"/>
    </xf>
    <xf numFmtId="0" fontId="0" fillId="0" borderId="13" xfId="0" applyBorder="1" applyAlignment="1">
      <alignment horizontal="center"/>
    </xf>
    <xf numFmtId="43" fontId="0" fillId="0" borderId="13" xfId="1" applyFont="1" applyBorder="1"/>
    <xf numFmtId="0" fontId="0" fillId="0" borderId="13" xfId="0" applyBorder="1" applyAlignment="1">
      <alignment horizontal="center" vertical="center"/>
    </xf>
    <xf numFmtId="43" fontId="0" fillId="0" borderId="13" xfId="1" applyFont="1" applyBorder="1" applyAlignment="1">
      <alignment horizontal="center" vertical="center"/>
    </xf>
    <xf numFmtId="0" fontId="14" fillId="0" borderId="0" xfId="0" applyFont="1" applyAlignment="1" applyProtection="1">
      <alignment horizontal="center" vertical="center"/>
    </xf>
    <xf numFmtId="0" fontId="0" fillId="0" borderId="13" xfId="0" applyBorder="1" applyAlignment="1">
      <alignment horizontal="center" vertical="center" wrapText="1"/>
    </xf>
    <xf numFmtId="43" fontId="14" fillId="0" borderId="13" xfId="1" applyFont="1" applyBorder="1" applyAlignment="1">
      <alignment wrapText="1"/>
    </xf>
    <xf numFmtId="168" fontId="14" fillId="0" borderId="13" xfId="1" applyNumberFormat="1" applyFont="1" applyBorder="1" applyAlignment="1">
      <alignment wrapText="1"/>
    </xf>
    <xf numFmtId="169" fontId="14" fillId="0" borderId="13" xfId="1" applyNumberFormat="1" applyFont="1" applyBorder="1" applyAlignment="1">
      <alignment wrapText="1"/>
    </xf>
    <xf numFmtId="43" fontId="14" fillId="0" borderId="13" xfId="0" applyNumberFormat="1" applyFont="1" applyBorder="1"/>
    <xf numFmtId="169" fontId="14" fillId="0" borderId="13" xfId="0" applyNumberFormat="1" applyFont="1" applyBorder="1"/>
    <xf numFmtId="43" fontId="14" fillId="0" borderId="13" xfId="1" applyFont="1" applyFill="1" applyBorder="1"/>
    <xf numFmtId="0" fontId="0" fillId="8" borderId="13" xfId="0" applyFill="1" applyBorder="1"/>
    <xf numFmtId="0" fontId="70" fillId="0" borderId="0" xfId="0" applyFont="1" applyFill="1" applyAlignment="1" applyProtection="1">
      <alignment horizontal="center"/>
      <protection locked="0"/>
    </xf>
    <xf numFmtId="0" fontId="70" fillId="0" borderId="0" xfId="0" applyFont="1" applyFill="1" applyBorder="1" applyAlignment="1" applyProtection="1">
      <alignment horizontal="center"/>
      <protection locked="0"/>
    </xf>
    <xf numFmtId="1" fontId="70" fillId="0" borderId="0" xfId="0" applyNumberFormat="1" applyFont="1" applyFill="1" applyAlignment="1" applyProtection="1">
      <alignment horizontal="center"/>
      <protection locked="0"/>
    </xf>
    <xf numFmtId="0" fontId="71" fillId="0" borderId="0" xfId="0" applyFont="1" applyFill="1" applyAlignment="1" applyProtection="1">
      <alignment horizontal="center"/>
      <protection locked="0"/>
    </xf>
    <xf numFmtId="164" fontId="71" fillId="0" borderId="0" xfId="0" applyNumberFormat="1" applyFont="1" applyFill="1" applyAlignment="1" applyProtection="1">
      <alignment horizontal="center"/>
      <protection locked="0"/>
    </xf>
    <xf numFmtId="49" fontId="71" fillId="0" borderId="0" xfId="0" applyNumberFormat="1" applyFont="1" applyFill="1" applyAlignment="1" applyProtection="1">
      <alignment horizontal="center"/>
      <protection locked="0"/>
    </xf>
    <xf numFmtId="2" fontId="72" fillId="0" borderId="0" xfId="0" applyNumberFormat="1" applyFont="1" applyFill="1" applyAlignment="1" applyProtection="1">
      <alignment horizontal="center"/>
      <protection locked="0"/>
    </xf>
    <xf numFmtId="0" fontId="70" fillId="0" borderId="0" xfId="0" applyNumberFormat="1" applyFont="1" applyFill="1" applyAlignment="1" applyProtection="1">
      <alignment horizontal="left"/>
      <protection locked="0"/>
    </xf>
    <xf numFmtId="0" fontId="56" fillId="0" borderId="0" xfId="0" applyNumberFormat="1" applyFont="1" applyFill="1" applyAlignment="1" applyProtection="1">
      <alignment horizontal="left"/>
      <protection locked="0"/>
    </xf>
    <xf numFmtId="168" fontId="14" fillId="0" borderId="0" xfId="1" applyNumberFormat="1" applyFont="1" applyFill="1" applyAlignment="1" applyProtection="1">
      <alignment horizontal="center"/>
      <protection locked="0"/>
    </xf>
    <xf numFmtId="168" fontId="14" fillId="0" borderId="0" xfId="1" applyNumberFormat="1" applyFont="1" applyFill="1" applyAlignment="1" applyProtection="1">
      <protection locked="0"/>
    </xf>
    <xf numFmtId="0" fontId="56" fillId="0" borderId="0" xfId="0" applyNumberFormat="1" applyFont="1" applyFill="1" applyBorder="1" applyAlignment="1" applyProtection="1">
      <alignment horizontal="center"/>
      <protection locked="0"/>
    </xf>
    <xf numFmtId="43" fontId="57" fillId="0" borderId="0" xfId="1" applyFont="1" applyFill="1" applyBorder="1" applyAlignment="1" applyProtection="1">
      <alignment horizontal="center"/>
      <protection locked="0"/>
    </xf>
    <xf numFmtId="43" fontId="70" fillId="0" borderId="0" xfId="1" applyFont="1" applyFill="1" applyBorder="1" applyAlignment="1" applyProtection="1">
      <alignment horizontal="center"/>
      <protection locked="0"/>
    </xf>
    <xf numFmtId="43" fontId="56" fillId="0" borderId="0" xfId="1" applyFont="1" applyFill="1" applyBorder="1" applyAlignment="1" applyProtection="1">
      <alignment horizontal="center"/>
      <protection locked="0"/>
    </xf>
    <xf numFmtId="168" fontId="0" fillId="0" borderId="13" xfId="1" applyNumberFormat="1" applyFont="1" applyBorder="1"/>
    <xf numFmtId="0" fontId="14" fillId="0" borderId="13" xfId="0" applyFont="1" applyBorder="1" applyAlignment="1">
      <alignment horizontal="center"/>
    </xf>
    <xf numFmtId="0" fontId="56" fillId="0" borderId="13" xfId="0" applyFont="1" applyBorder="1" applyAlignment="1">
      <alignment horizontal="center"/>
    </xf>
    <xf numFmtId="0" fontId="56" fillId="0" borderId="13" xfId="0" applyNumberFormat="1" applyFont="1" applyBorder="1" applyAlignment="1">
      <alignment horizontal="left"/>
    </xf>
    <xf numFmtId="1" fontId="56" fillId="0" borderId="13" xfId="0" applyNumberFormat="1" applyFont="1" applyBorder="1" applyAlignment="1">
      <alignment horizontal="center"/>
    </xf>
    <xf numFmtId="168" fontId="14" fillId="0" borderId="13" xfId="1" applyNumberFormat="1" applyFont="1" applyBorder="1" applyAlignment="1">
      <alignment horizontal="center"/>
    </xf>
    <xf numFmtId="0" fontId="40" fillId="0" borderId="13" xfId="0" applyFont="1" applyBorder="1" applyAlignment="1">
      <alignment horizontal="center"/>
    </xf>
    <xf numFmtId="164" fontId="40" fillId="0" borderId="13" xfId="0" applyNumberFormat="1" applyFont="1" applyBorder="1" applyAlignment="1">
      <alignment horizontal="center"/>
    </xf>
    <xf numFmtId="49" fontId="40" fillId="0" borderId="13" xfId="0" applyNumberFormat="1" applyFont="1" applyBorder="1" applyAlignment="1">
      <alignment horizontal="center"/>
    </xf>
    <xf numFmtId="168" fontId="14" fillId="0" borderId="13" xfId="1" applyNumberFormat="1" applyFont="1" applyBorder="1" applyAlignment="1"/>
    <xf numFmtId="43" fontId="0" fillId="0" borderId="13" xfId="1" applyFont="1" applyBorder="1" applyProtection="1">
      <protection locked="0"/>
    </xf>
    <xf numFmtId="0" fontId="0" fillId="0" borderId="13" xfId="0" applyFont="1" applyBorder="1" applyAlignment="1" applyProtection="1">
      <alignment horizontal="center"/>
      <protection locked="0"/>
    </xf>
    <xf numFmtId="0" fontId="0" fillId="0" borderId="13" xfId="0" applyBorder="1" applyAlignment="1">
      <alignment horizontal="left" vertical="center"/>
    </xf>
    <xf numFmtId="43" fontId="10" fillId="0" borderId="0" xfId="1" applyFont="1" applyBorder="1" applyAlignment="1" applyProtection="1">
      <alignment horizontal="center" vertical="center"/>
      <protection locked="0"/>
    </xf>
    <xf numFmtId="0" fontId="36" fillId="8" borderId="13" xfId="0" applyFont="1" applyFill="1" applyBorder="1" applyAlignment="1">
      <alignment horizontal="left" vertical="center"/>
    </xf>
    <xf numFmtId="0" fontId="36" fillId="8" borderId="13" xfId="0" applyFont="1" applyFill="1" applyBorder="1"/>
    <xf numFmtId="0" fontId="40" fillId="8" borderId="0" xfId="0" applyFont="1" applyFill="1" applyBorder="1" applyAlignment="1" applyProtection="1">
      <alignment horizontal="left"/>
      <protection locked="0"/>
    </xf>
    <xf numFmtId="0" fontId="40" fillId="8" borderId="0" xfId="0" applyFont="1" applyFill="1" applyAlignment="1" applyProtection="1">
      <alignment horizontal="left"/>
      <protection locked="0"/>
    </xf>
    <xf numFmtId="0" fontId="40" fillId="8" borderId="13" xfId="0" applyFont="1" applyFill="1" applyBorder="1" applyAlignment="1">
      <alignment horizontal="left"/>
    </xf>
    <xf numFmtId="0" fontId="32" fillId="0" borderId="13" xfId="0" applyFont="1" applyFill="1" applyBorder="1" applyAlignment="1">
      <alignment horizontal="center" vertical="center" wrapText="1"/>
    </xf>
    <xf numFmtId="0" fontId="32" fillId="0" borderId="13" xfId="0" applyNumberFormat="1" applyFont="1" applyBorder="1"/>
    <xf numFmtId="0" fontId="32" fillId="0" borderId="13" xfId="0" applyFont="1" applyFill="1" applyBorder="1" applyAlignment="1">
      <alignment horizontal="left" vertical="center" wrapText="1"/>
    </xf>
    <xf numFmtId="0" fontId="32" fillId="0" borderId="13" xfId="0" applyFont="1" applyBorder="1" applyAlignment="1">
      <alignment horizontal="center" wrapText="1"/>
    </xf>
    <xf numFmtId="0" fontId="36" fillId="8" borderId="13" xfId="0" applyFont="1" applyFill="1" applyBorder="1" applyAlignment="1">
      <alignment horizontal="center"/>
    </xf>
    <xf numFmtId="0" fontId="5" fillId="0" borderId="0" xfId="0" applyFont="1" applyBorder="1" applyAlignment="1"/>
    <xf numFmtId="0" fontId="54" fillId="0" borderId="0" xfId="0" applyFont="1" applyFill="1" applyBorder="1" applyAlignment="1" applyProtection="1">
      <alignment horizontal="left"/>
      <protection locked="0"/>
    </xf>
    <xf numFmtId="0" fontId="3" fillId="0" borderId="8" xfId="0" applyFont="1" applyBorder="1" applyAlignment="1" applyProtection="1">
      <alignment horizontal="center"/>
      <protection locked="0"/>
    </xf>
    <xf numFmtId="0" fontId="3" fillId="0" borderId="9" xfId="0" applyFont="1" applyBorder="1" applyAlignment="1" applyProtection="1">
      <alignment horizontal="center"/>
      <protection locked="0"/>
    </xf>
    <xf numFmtId="0" fontId="3" fillId="0" borderId="10" xfId="0" applyFont="1" applyBorder="1" applyAlignment="1" applyProtection="1">
      <alignment horizontal="center"/>
      <protection locked="0"/>
    </xf>
    <xf numFmtId="164" fontId="9" fillId="0" borderId="3" xfId="3" applyNumberFormat="1" applyFont="1" applyBorder="1" applyAlignment="1" applyProtection="1">
      <alignment horizontal="left" vertical="center"/>
    </xf>
    <xf numFmtId="164" fontId="9" fillId="0" borderId="21" xfId="3" applyNumberFormat="1" applyFont="1" applyBorder="1" applyAlignment="1" applyProtection="1">
      <alignment horizontal="left" vertical="center"/>
    </xf>
    <xf numFmtId="164" fontId="9" fillId="0" borderId="4" xfId="3" applyNumberFormat="1" applyFont="1" applyBorder="1" applyAlignment="1" applyProtection="1">
      <alignment horizontal="left" vertical="center"/>
    </xf>
    <xf numFmtId="164" fontId="9" fillId="0" borderId="20" xfId="3" applyNumberFormat="1" applyFont="1" applyBorder="1" applyAlignment="1" applyProtection="1">
      <alignment horizontal="left" vertical="center"/>
    </xf>
    <xf numFmtId="164" fontId="9" fillId="0" borderId="4" xfId="3" applyNumberFormat="1" applyFont="1" applyBorder="1" applyAlignment="1" applyProtection="1">
      <alignment horizontal="left" vertical="center" wrapText="1"/>
    </xf>
    <xf numFmtId="164" fontId="9" fillId="0" borderId="20" xfId="3" applyNumberFormat="1" applyFont="1" applyBorder="1" applyAlignment="1" applyProtection="1">
      <alignment horizontal="left" vertical="center" wrapText="1"/>
    </xf>
    <xf numFmtId="164" fontId="9" fillId="0" borderId="3" xfId="3" applyNumberFormat="1" applyFont="1" applyBorder="1" applyAlignment="1" applyProtection="1">
      <alignment horizontal="left" vertical="center" wrapText="1"/>
    </xf>
    <xf numFmtId="164" fontId="9" fillId="0" borderId="21" xfId="3" applyNumberFormat="1" applyFont="1" applyBorder="1" applyAlignment="1" applyProtection="1">
      <alignment horizontal="left" vertical="center" wrapText="1"/>
    </xf>
    <xf numFmtId="0" fontId="55" fillId="3" borderId="0" xfId="0" applyFont="1" applyFill="1" applyBorder="1" applyAlignment="1">
      <alignment horizontal="center" vertical="center" wrapText="1"/>
    </xf>
    <xf numFmtId="0" fontId="54" fillId="0" borderId="0" xfId="0" applyFont="1" applyFill="1" applyBorder="1" applyAlignment="1" applyProtection="1">
      <alignment horizontal="left"/>
    </xf>
    <xf numFmtId="0" fontId="3" fillId="0" borderId="5" xfId="0" applyFont="1" applyBorder="1" applyAlignment="1" applyProtection="1">
      <alignment horizontal="center"/>
      <protection locked="0"/>
    </xf>
    <xf numFmtId="0" fontId="3" fillId="0" borderId="6" xfId="0" applyFont="1" applyBorder="1" applyAlignment="1" applyProtection="1">
      <alignment horizontal="center"/>
      <protection locked="0"/>
    </xf>
    <xf numFmtId="0" fontId="3" fillId="0" borderId="7" xfId="0" applyFont="1" applyBorder="1" applyAlignment="1" applyProtection="1">
      <alignment horizontal="center"/>
      <protection locked="0"/>
    </xf>
    <xf numFmtId="14" fontId="3" fillId="0" borderId="8" xfId="0" applyNumberFormat="1" applyFont="1" applyBorder="1" applyAlignment="1" applyProtection="1">
      <alignment horizontal="center"/>
      <protection locked="0"/>
    </xf>
    <xf numFmtId="14" fontId="3" fillId="0" borderId="9" xfId="0" applyNumberFormat="1" applyFont="1" applyBorder="1" applyAlignment="1" applyProtection="1">
      <alignment horizontal="center"/>
      <protection locked="0"/>
    </xf>
    <xf numFmtId="14" fontId="3" fillId="0" borderId="10" xfId="0" applyNumberFormat="1" applyFont="1" applyBorder="1" applyAlignment="1" applyProtection="1">
      <alignment horizontal="center"/>
      <protection locked="0"/>
    </xf>
    <xf numFmtId="0" fontId="58" fillId="6" borderId="13" xfId="0" applyFont="1" applyFill="1" applyBorder="1" applyAlignment="1" applyProtection="1">
      <alignment horizontal="center" vertical="center" wrapText="1"/>
    </xf>
    <xf numFmtId="0" fontId="58" fillId="0" borderId="0" xfId="0" applyFont="1" applyFill="1" applyBorder="1" applyAlignment="1">
      <alignment horizontal="center"/>
    </xf>
    <xf numFmtId="0" fontId="58" fillId="6" borderId="13" xfId="0" applyFont="1" applyFill="1" applyBorder="1" applyAlignment="1" applyProtection="1">
      <alignment horizontal="center" vertical="center"/>
    </xf>
    <xf numFmtId="0" fontId="58" fillId="0" borderId="0" xfId="0" applyFont="1" applyFill="1" applyBorder="1" applyAlignment="1">
      <alignment horizontal="right"/>
    </xf>
    <xf numFmtId="0" fontId="58" fillId="5" borderId="11" xfId="0" applyFont="1" applyFill="1" applyBorder="1" applyAlignment="1" applyProtection="1">
      <alignment horizontal="left"/>
    </xf>
    <xf numFmtId="0" fontId="58" fillId="5" borderId="0" xfId="0" applyFont="1" applyFill="1" applyBorder="1" applyAlignment="1" applyProtection="1">
      <alignment horizontal="left"/>
    </xf>
    <xf numFmtId="0" fontId="19" fillId="6" borderId="15" xfId="0" applyFont="1" applyFill="1" applyBorder="1" applyAlignment="1">
      <alignment horizontal="center" vertical="center" wrapText="1"/>
    </xf>
    <xf numFmtId="0" fontId="19" fillId="6" borderId="16" xfId="0" applyFont="1" applyFill="1" applyBorder="1" applyAlignment="1">
      <alignment horizontal="center" vertical="center" wrapText="1"/>
    </xf>
    <xf numFmtId="0" fontId="19" fillId="6" borderId="13" xfId="0" applyFont="1" applyFill="1" applyBorder="1" applyAlignment="1">
      <alignment horizontal="center" vertical="center" wrapText="1"/>
    </xf>
    <xf numFmtId="0" fontId="10" fillId="0" borderId="0" xfId="0" applyFont="1" applyFill="1" applyBorder="1" applyAlignment="1">
      <alignment horizontal="right"/>
    </xf>
    <xf numFmtId="0" fontId="19" fillId="6" borderId="13" xfId="0" applyFont="1" applyFill="1" applyBorder="1" applyAlignment="1" applyProtection="1">
      <alignment horizontal="center" vertical="center" wrapText="1"/>
    </xf>
    <xf numFmtId="0" fontId="19" fillId="6" borderId="13" xfId="0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horizontal="center"/>
    </xf>
    <xf numFmtId="0" fontId="5" fillId="5" borderId="0" xfId="0" applyFont="1" applyFill="1" applyBorder="1" applyAlignment="1" applyProtection="1">
      <alignment horizontal="right"/>
    </xf>
    <xf numFmtId="0" fontId="5" fillId="5" borderId="6" xfId="0" applyFont="1" applyFill="1" applyBorder="1" applyAlignment="1" applyProtection="1">
      <alignment horizontal="right"/>
    </xf>
    <xf numFmtId="0" fontId="58" fillId="7" borderId="13" xfId="0" applyFont="1" applyFill="1" applyBorder="1" applyAlignment="1">
      <alignment horizontal="center" vertical="center" wrapText="1"/>
    </xf>
    <xf numFmtId="0" fontId="58" fillId="7" borderId="13" xfId="0" applyFont="1" applyFill="1" applyBorder="1" applyAlignment="1">
      <alignment horizontal="center" vertical="center"/>
    </xf>
    <xf numFmtId="0" fontId="58" fillId="7" borderId="13" xfId="0" applyFont="1" applyFill="1" applyBorder="1" applyAlignment="1">
      <alignment horizontal="center"/>
    </xf>
    <xf numFmtId="0" fontId="19" fillId="6" borderId="14" xfId="0" applyFont="1" applyFill="1" applyBorder="1" applyAlignment="1">
      <alignment horizontal="center" vertical="center" wrapText="1"/>
    </xf>
    <xf numFmtId="0" fontId="19" fillId="6" borderId="18" xfId="0" applyFont="1" applyFill="1" applyBorder="1" applyAlignment="1">
      <alignment horizontal="center" vertical="center" wrapText="1"/>
    </xf>
    <xf numFmtId="0" fontId="19" fillId="6" borderId="19" xfId="0" applyFont="1" applyFill="1" applyBorder="1" applyAlignment="1">
      <alignment horizontal="center" vertical="center" wrapText="1"/>
    </xf>
    <xf numFmtId="0" fontId="19" fillId="6" borderId="13" xfId="0" applyFont="1" applyFill="1" applyBorder="1" applyAlignment="1" applyProtection="1">
      <alignment horizontal="center" vertical="center"/>
      <protection locked="0"/>
    </xf>
    <xf numFmtId="0" fontId="19" fillId="6" borderId="13" xfId="0" applyFont="1" applyFill="1" applyBorder="1" applyAlignment="1" applyProtection="1">
      <alignment horizontal="center" vertical="center" wrapText="1"/>
      <protection locked="0"/>
    </xf>
    <xf numFmtId="0" fontId="19" fillId="7" borderId="13" xfId="0" applyFont="1" applyFill="1" applyBorder="1" applyAlignment="1" applyProtection="1">
      <alignment horizontal="center" vertical="center" wrapText="1"/>
      <protection locked="0"/>
    </xf>
    <xf numFmtId="0" fontId="19" fillId="7" borderId="13" xfId="0" applyFont="1" applyFill="1" applyBorder="1" applyAlignment="1" applyProtection="1">
      <alignment horizontal="center" vertical="center"/>
      <protection locked="0"/>
    </xf>
    <xf numFmtId="0" fontId="59" fillId="5" borderId="11" xfId="0" applyFont="1" applyFill="1" applyBorder="1" applyAlignment="1" applyProtection="1">
      <alignment horizontal="left"/>
    </xf>
    <xf numFmtId="0" fontId="19" fillId="6" borderId="14" xfId="0" applyFont="1" applyFill="1" applyBorder="1" applyAlignment="1" applyProtection="1">
      <alignment horizontal="center" vertical="center" wrapText="1"/>
      <protection locked="0"/>
    </xf>
    <xf numFmtId="0" fontId="19" fillId="6" borderId="19" xfId="0" applyFont="1" applyFill="1" applyBorder="1" applyAlignment="1" applyProtection="1">
      <alignment horizontal="center" vertical="center" wrapText="1"/>
      <protection locked="0"/>
    </xf>
    <xf numFmtId="0" fontId="19" fillId="6" borderId="5" xfId="0" applyFont="1" applyFill="1" applyBorder="1" applyAlignment="1" applyProtection="1">
      <alignment horizontal="center" vertical="center"/>
      <protection locked="0"/>
    </xf>
    <xf numFmtId="0" fontId="19" fillId="6" borderId="8" xfId="0" applyFont="1" applyFill="1" applyBorder="1" applyAlignment="1" applyProtection="1">
      <alignment horizontal="center" vertical="center"/>
      <protection locked="0"/>
    </xf>
    <xf numFmtId="0" fontId="19" fillId="6" borderId="14" xfId="0" applyFont="1" applyFill="1" applyBorder="1" applyAlignment="1" applyProtection="1">
      <alignment horizontal="center" vertical="center"/>
      <protection locked="0"/>
    </xf>
    <xf numFmtId="0" fontId="19" fillId="6" borderId="19" xfId="0" applyFont="1" applyFill="1" applyBorder="1" applyAlignment="1" applyProtection="1">
      <alignment horizontal="center" vertical="center"/>
      <protection locked="0"/>
    </xf>
    <xf numFmtId="0" fontId="19" fillId="7" borderId="14" xfId="0" applyFont="1" applyFill="1" applyBorder="1" applyAlignment="1" applyProtection="1">
      <alignment horizontal="center" vertical="center" wrapText="1"/>
      <protection locked="0"/>
    </xf>
    <xf numFmtId="0" fontId="19" fillId="7" borderId="19" xfId="0" applyFont="1" applyFill="1" applyBorder="1" applyAlignment="1" applyProtection="1">
      <alignment horizontal="center" vertical="center" wrapText="1"/>
      <protection locked="0"/>
    </xf>
    <xf numFmtId="0" fontId="10" fillId="0" borderId="11" xfId="0" applyFont="1" applyFill="1" applyBorder="1" applyAlignment="1">
      <alignment horizontal="center" wrapText="1"/>
    </xf>
    <xf numFmtId="0" fontId="14" fillId="0" borderId="0" xfId="0" applyFont="1" applyBorder="1" applyAlignment="1">
      <alignment horizontal="center"/>
    </xf>
    <xf numFmtId="0" fontId="3" fillId="0" borderId="0" xfId="0" applyFont="1" applyBorder="1" applyAlignment="1">
      <alignment horizontal="center"/>
    </xf>
    <xf numFmtId="0" fontId="19" fillId="7" borderId="14" xfId="0" applyFont="1" applyFill="1" applyBorder="1" applyAlignment="1">
      <alignment horizontal="center" vertical="center" wrapText="1"/>
    </xf>
    <xf numFmtId="0" fontId="19" fillId="7" borderId="19" xfId="0" applyFont="1" applyFill="1" applyBorder="1" applyAlignment="1">
      <alignment horizontal="center" vertical="center" wrapText="1"/>
    </xf>
    <xf numFmtId="0" fontId="19" fillId="7" borderId="15" xfId="0" applyFont="1" applyFill="1" applyBorder="1" applyAlignment="1">
      <alignment horizontal="center" vertical="center"/>
    </xf>
    <xf numFmtId="0" fontId="19" fillId="7" borderId="17" xfId="0" applyFont="1" applyFill="1" applyBorder="1" applyAlignment="1">
      <alignment horizontal="center" vertical="center"/>
    </xf>
    <xf numFmtId="0" fontId="19" fillId="7" borderId="16" xfId="0" applyFont="1" applyFill="1" applyBorder="1" applyAlignment="1">
      <alignment horizontal="center" vertical="center"/>
    </xf>
    <xf numFmtId="0" fontId="19" fillId="7" borderId="15" xfId="0" applyFont="1" applyFill="1" applyBorder="1" applyAlignment="1">
      <alignment horizontal="center" vertical="center" wrapText="1"/>
    </xf>
    <xf numFmtId="0" fontId="19" fillId="7" borderId="16" xfId="0" applyFont="1" applyFill="1" applyBorder="1" applyAlignment="1">
      <alignment horizontal="center" vertical="center" wrapText="1"/>
    </xf>
    <xf numFmtId="43" fontId="58" fillId="5" borderId="0" xfId="1" applyFont="1" applyFill="1" applyBorder="1" applyAlignment="1" applyProtection="1">
      <alignment horizontal="right"/>
    </xf>
    <xf numFmtId="0" fontId="61" fillId="5" borderId="0" xfId="0" applyFont="1" applyFill="1" applyBorder="1" applyAlignment="1" applyProtection="1">
      <alignment horizontal="right"/>
    </xf>
    <xf numFmtId="0" fontId="58" fillId="5" borderId="6" xfId="0" applyFont="1" applyFill="1" applyBorder="1" applyAlignment="1" applyProtection="1">
      <alignment horizontal="right"/>
    </xf>
    <xf numFmtId="0" fontId="59" fillId="5" borderId="0" xfId="0" applyFont="1" applyFill="1" applyBorder="1" applyAlignment="1" applyProtection="1">
      <alignment horizontal="left"/>
    </xf>
    <xf numFmtId="0" fontId="19" fillId="7" borderId="13" xfId="0" applyFont="1" applyFill="1" applyBorder="1" applyAlignment="1">
      <alignment horizontal="center" vertical="center" wrapText="1"/>
    </xf>
    <xf numFmtId="0" fontId="19" fillId="7" borderId="13" xfId="0" applyFont="1" applyFill="1" applyBorder="1" applyAlignment="1">
      <alignment horizontal="center" vertical="center"/>
    </xf>
    <xf numFmtId="0" fontId="19" fillId="5" borderId="11" xfId="0" applyFont="1" applyFill="1" applyBorder="1" applyAlignment="1" applyProtection="1">
      <alignment horizontal="left"/>
    </xf>
    <xf numFmtId="0" fontId="19" fillId="5" borderId="0" xfId="0" applyFont="1" applyFill="1" applyBorder="1" applyAlignment="1" applyProtection="1">
      <alignment horizontal="left"/>
    </xf>
    <xf numFmtId="0" fontId="63" fillId="5" borderId="0" xfId="0" applyFont="1" applyFill="1" applyBorder="1" applyAlignment="1" applyProtection="1">
      <alignment horizontal="right"/>
    </xf>
    <xf numFmtId="0" fontId="63" fillId="5" borderId="6" xfId="0" applyFont="1" applyFill="1" applyBorder="1" applyAlignment="1" applyProtection="1">
      <alignment horizontal="right"/>
    </xf>
    <xf numFmtId="0" fontId="62" fillId="7" borderId="13" xfId="0" applyFont="1" applyFill="1" applyBorder="1" applyAlignment="1">
      <alignment horizontal="center" vertical="center" wrapText="1"/>
    </xf>
    <xf numFmtId="0" fontId="19" fillId="5" borderId="11" xfId="0" applyFont="1" applyFill="1" applyBorder="1" applyAlignment="1" applyProtection="1"/>
    <xf numFmtId="0" fontId="19" fillId="5" borderId="0" xfId="0" applyFont="1" applyFill="1" applyBorder="1" applyAlignment="1" applyProtection="1"/>
    <xf numFmtId="0" fontId="19" fillId="7" borderId="13" xfId="5" applyFont="1" applyFill="1" applyBorder="1" applyAlignment="1">
      <alignment horizontal="center" vertical="center" wrapText="1"/>
    </xf>
    <xf numFmtId="0" fontId="19" fillId="7" borderId="13" xfId="0" applyNumberFormat="1" applyFont="1" applyFill="1" applyBorder="1" applyAlignment="1">
      <alignment horizontal="center" vertical="center" wrapText="1"/>
    </xf>
    <xf numFmtId="0" fontId="19" fillId="5" borderId="0" xfId="0" applyFont="1" applyFill="1" applyBorder="1" applyAlignment="1" applyProtection="1">
      <alignment horizontal="right"/>
    </xf>
    <xf numFmtId="0" fontId="19" fillId="7" borderId="14" xfId="0" applyFont="1" applyFill="1" applyBorder="1" applyAlignment="1">
      <alignment horizontal="center" vertical="center"/>
    </xf>
    <xf numFmtId="0" fontId="19" fillId="7" borderId="18" xfId="0" applyFont="1" applyFill="1" applyBorder="1" applyAlignment="1">
      <alignment horizontal="center" vertical="center"/>
    </xf>
    <xf numFmtId="0" fontId="19" fillId="7" borderId="19" xfId="0" applyFont="1" applyFill="1" applyBorder="1" applyAlignment="1">
      <alignment horizontal="center" vertical="center"/>
    </xf>
    <xf numFmtId="0" fontId="19" fillId="7" borderId="18" xfId="0" applyFont="1" applyFill="1" applyBorder="1" applyAlignment="1">
      <alignment horizontal="center" vertical="center" wrapText="1"/>
    </xf>
    <xf numFmtId="0" fontId="19" fillId="7" borderId="13" xfId="0" applyFont="1" applyFill="1" applyBorder="1" applyAlignment="1">
      <alignment horizontal="center"/>
    </xf>
    <xf numFmtId="0" fontId="19" fillId="0" borderId="0" xfId="0" applyFont="1" applyFill="1" applyBorder="1" applyAlignment="1">
      <alignment horizontal="right" wrapText="1"/>
    </xf>
    <xf numFmtId="0" fontId="19" fillId="0" borderId="9" xfId="0" applyFont="1" applyFill="1" applyBorder="1" applyAlignment="1">
      <alignment horizontal="right"/>
    </xf>
    <xf numFmtId="0" fontId="59" fillId="7" borderId="13" xfId="0" applyFont="1" applyFill="1" applyBorder="1" applyAlignment="1">
      <alignment horizontal="center" vertical="center" wrapText="1"/>
    </xf>
    <xf numFmtId="0" fontId="46" fillId="0" borderId="5" xfId="0" applyFont="1" applyBorder="1" applyAlignment="1" applyProtection="1">
      <alignment horizontal="center"/>
      <protection locked="0"/>
    </xf>
    <xf numFmtId="0" fontId="46" fillId="0" borderId="6" xfId="0" applyFont="1" applyBorder="1" applyAlignment="1" applyProtection="1">
      <alignment horizontal="center"/>
      <protection locked="0"/>
    </xf>
    <xf numFmtId="0" fontId="46" fillId="0" borderId="7" xfId="0" applyFont="1" applyBorder="1" applyAlignment="1" applyProtection="1">
      <alignment horizontal="center"/>
      <protection locked="0"/>
    </xf>
    <xf numFmtId="14" fontId="46" fillId="0" borderId="8" xfId="0" applyNumberFormat="1" applyFont="1" applyBorder="1" applyAlignment="1" applyProtection="1">
      <alignment horizontal="center"/>
      <protection locked="0"/>
    </xf>
    <xf numFmtId="14" fontId="46" fillId="0" borderId="9" xfId="0" applyNumberFormat="1" applyFont="1" applyBorder="1" applyAlignment="1" applyProtection="1">
      <alignment horizontal="center"/>
      <protection locked="0"/>
    </xf>
    <xf numFmtId="14" fontId="46" fillId="0" borderId="10" xfId="0" applyNumberFormat="1" applyFont="1" applyBorder="1" applyAlignment="1" applyProtection="1">
      <alignment horizontal="center"/>
      <protection locked="0"/>
    </xf>
    <xf numFmtId="0" fontId="46" fillId="0" borderId="8" xfId="0" applyFont="1" applyBorder="1" applyAlignment="1" applyProtection="1">
      <alignment horizontal="center"/>
      <protection locked="0"/>
    </xf>
    <xf numFmtId="0" fontId="46" fillId="0" borderId="9" xfId="0" applyFont="1" applyBorder="1" applyAlignment="1" applyProtection="1">
      <alignment horizontal="center"/>
      <protection locked="0"/>
    </xf>
    <xf numFmtId="0" fontId="46" fillId="0" borderId="10" xfId="0" applyFont="1" applyBorder="1" applyAlignment="1" applyProtection="1">
      <alignment horizontal="center"/>
      <protection locked="0"/>
    </xf>
    <xf numFmtId="0" fontId="59" fillId="6" borderId="13" xfId="0" applyFont="1" applyFill="1" applyBorder="1" applyAlignment="1" applyProtection="1">
      <alignment horizontal="center" vertical="center" wrapText="1"/>
    </xf>
    <xf numFmtId="0" fontId="59" fillId="7" borderId="13" xfId="0" applyFont="1" applyFill="1" applyBorder="1" applyAlignment="1">
      <alignment horizontal="center" vertical="center"/>
    </xf>
    <xf numFmtId="0" fontId="46" fillId="5" borderId="0" xfId="0" applyFont="1" applyFill="1" applyBorder="1" applyAlignment="1" applyProtection="1">
      <alignment horizontal="right"/>
    </xf>
    <xf numFmtId="0" fontId="46" fillId="5" borderId="6" xfId="0" applyFont="1" applyFill="1" applyBorder="1" applyAlignment="1" applyProtection="1">
      <alignment horizontal="right"/>
    </xf>
    <xf numFmtId="0" fontId="59" fillId="7" borderId="13" xfId="0" applyFont="1" applyFill="1" applyBorder="1" applyAlignment="1">
      <alignment horizontal="center"/>
    </xf>
    <xf numFmtId="0" fontId="18" fillId="0" borderId="0" xfId="0" applyFont="1" applyBorder="1" applyAlignment="1">
      <alignment horizontal="center" vertical="center"/>
    </xf>
    <xf numFmtId="0" fontId="3" fillId="0" borderId="13" xfId="0" applyFont="1" applyBorder="1" applyAlignment="1">
      <alignment horizontal="right" vertical="center"/>
    </xf>
    <xf numFmtId="0" fontId="3" fillId="0" borderId="15" xfId="0" applyFont="1" applyBorder="1" applyAlignment="1">
      <alignment horizontal="left" vertical="center" wrapText="1"/>
    </xf>
    <xf numFmtId="0" fontId="3" fillId="0" borderId="17" xfId="0" applyFont="1" applyBorder="1" applyAlignment="1">
      <alignment horizontal="left" vertical="center" wrapText="1"/>
    </xf>
    <xf numFmtId="0" fontId="3" fillId="0" borderId="16" xfId="0" applyFont="1" applyBorder="1" applyAlignment="1">
      <alignment horizontal="left" vertical="center" wrapText="1"/>
    </xf>
  </cellXfs>
  <cellStyles count="6">
    <cellStyle name="40% - Énfasis3" xfId="2" builtinId="39"/>
    <cellStyle name="Hipervínculo" xfId="3" builtinId="8"/>
    <cellStyle name="Millares" xfId="1" builtinId="3"/>
    <cellStyle name="Moneda" xfId="4" builtinId="4"/>
    <cellStyle name="Normal" xfId="0" builtinId="0"/>
    <cellStyle name="Normal 2 2" xfId="5"/>
  </cellStyles>
  <dxfs count="25"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3" tint="-0.249977111117893"/>
        <name val="Calibri"/>
        <scheme val="none"/>
      </font>
      <numFmt numFmtId="2" formatCode="0.0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numFmt numFmtId="1" formatCode="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numFmt numFmtId="1" formatCode="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numFmt numFmtId="1" formatCode="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numFmt numFmtId="170" formatCode="00.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numFmt numFmtId="30" formatCode="@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numFmt numFmtId="164" formatCode="0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numFmt numFmtId="171" formatCode="0.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solid">
          <fgColor indexed="64"/>
          <bgColor theme="0" tint="-0.14996795556505021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  <protection locked="0" hidden="0"/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</dxfs>
  <tableStyles count="1" defaultTableStyle="TableStyleMedium2" defaultPivotStyle="PivotStyleLight16">
    <tableStyle name="Estilo de tabla 1" pivot="0" count="1">
      <tableStyleElement type="wholeTable" dxfId="24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9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9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9.pn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9.pn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0.pn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9.pn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1.pn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9.pn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9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6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7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8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9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9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9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0</xdr:row>
      <xdr:rowOff>123825</xdr:rowOff>
    </xdr:from>
    <xdr:to>
      <xdr:col>5</xdr:col>
      <xdr:colOff>847724</xdr:colOff>
      <xdr:row>5</xdr:row>
      <xdr:rowOff>123825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123825"/>
          <a:ext cx="4495799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</xdr:col>
      <xdr:colOff>1127672</xdr:colOff>
      <xdr:row>49</xdr:row>
      <xdr:rowOff>175172</xdr:rowOff>
    </xdr:from>
    <xdr:ext cx="1230759" cy="352425"/>
    <xdr:pic>
      <xdr:nvPicPr>
        <xdr:cNvPr id="3" name="Imagen 2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6293" y="13105086"/>
          <a:ext cx="1230759" cy="352425"/>
        </a:xfrm>
        <a:prstGeom prst="rect">
          <a:avLst/>
        </a:prstGeom>
        <a:noFill/>
      </xdr:spPr>
    </xdr:pic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0</xdr:rowOff>
    </xdr:from>
    <xdr:to>
      <xdr:col>4</xdr:col>
      <xdr:colOff>0</xdr:colOff>
      <xdr:row>5</xdr:row>
      <xdr:rowOff>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0"/>
          <a:ext cx="409575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2</xdr:col>
      <xdr:colOff>194597</xdr:colOff>
      <xdr:row>33</xdr:row>
      <xdr:rowOff>174113</xdr:rowOff>
    </xdr:from>
    <xdr:ext cx="1230759" cy="352425"/>
    <xdr:pic>
      <xdr:nvPicPr>
        <xdr:cNvPr id="3" name="Imagen 2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444113" y="6933790"/>
          <a:ext cx="1230759" cy="352425"/>
        </a:xfrm>
        <a:prstGeom prst="rect">
          <a:avLst/>
        </a:prstGeom>
        <a:noFill/>
      </xdr:spPr>
    </xdr:pic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1932970</xdr:colOff>
      <xdr:row>5</xdr:row>
      <xdr:rowOff>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417" y="0"/>
          <a:ext cx="4508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</xdr:col>
      <xdr:colOff>752475</xdr:colOff>
      <xdr:row>50</xdr:row>
      <xdr:rowOff>9525</xdr:rowOff>
    </xdr:from>
    <xdr:ext cx="1230759" cy="352425"/>
    <xdr:pic>
      <xdr:nvPicPr>
        <xdr:cNvPr id="4" name="Imagen 3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533650" y="10096500"/>
          <a:ext cx="1230759" cy="352425"/>
        </a:xfrm>
        <a:prstGeom prst="rect">
          <a:avLst/>
        </a:prstGeom>
        <a:noFill/>
      </xdr:spPr>
    </xdr:pic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19049</xdr:colOff>
      <xdr:row>0</xdr:row>
      <xdr:rowOff>0</xdr:rowOff>
    </xdr:from>
    <xdr:to>
      <xdr:col>3</xdr:col>
      <xdr:colOff>2148566</xdr:colOff>
      <xdr:row>5</xdr:row>
      <xdr:rowOff>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4" y="0"/>
          <a:ext cx="3914775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</xdr:col>
      <xdr:colOff>620731</xdr:colOff>
      <xdr:row>51</xdr:row>
      <xdr:rowOff>10703</xdr:rowOff>
    </xdr:from>
    <xdr:ext cx="1230759" cy="352425"/>
    <xdr:pic>
      <xdr:nvPicPr>
        <xdr:cNvPr id="4" name="Imagen 3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525731" y="9514299"/>
          <a:ext cx="1230759" cy="352425"/>
        </a:xfrm>
        <a:prstGeom prst="rect">
          <a:avLst/>
        </a:prstGeom>
        <a:noFill/>
      </xdr:spPr>
    </xdr:pic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0</xdr:rowOff>
    </xdr:from>
    <xdr:to>
      <xdr:col>5</xdr:col>
      <xdr:colOff>0</xdr:colOff>
      <xdr:row>5</xdr:row>
      <xdr:rowOff>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0"/>
          <a:ext cx="394335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2</xdr:col>
      <xdr:colOff>327421</xdr:colOff>
      <xdr:row>48</xdr:row>
      <xdr:rowOff>19843</xdr:rowOff>
    </xdr:from>
    <xdr:ext cx="1230759" cy="352425"/>
    <xdr:pic>
      <xdr:nvPicPr>
        <xdr:cNvPr id="4" name="Imagen 3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319609" y="9663906"/>
          <a:ext cx="1230759" cy="352425"/>
        </a:xfrm>
        <a:prstGeom prst="rect">
          <a:avLst/>
        </a:prstGeom>
        <a:noFill/>
      </xdr:spPr>
    </xdr:pic>
    <xdr:clientData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19051</xdr:rowOff>
    </xdr:from>
    <xdr:to>
      <xdr:col>3</xdr:col>
      <xdr:colOff>876300</xdr:colOff>
      <xdr:row>4</xdr:row>
      <xdr:rowOff>152401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D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19051"/>
          <a:ext cx="3676650" cy="895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15</xdr:row>
      <xdr:rowOff>0</xdr:rowOff>
    </xdr:from>
    <xdr:to>
      <xdr:col>7</xdr:col>
      <xdr:colOff>1577258</xdr:colOff>
      <xdr:row>19</xdr:row>
      <xdr:rowOff>30726</xdr:rowOff>
    </xdr:to>
    <xdr:sp macro="" textlink="">
      <xdr:nvSpPr>
        <xdr:cNvPr id="3" name="2 CuadroTexto"/>
        <xdr:cNvSpPr txBox="1"/>
      </xdr:nvSpPr>
      <xdr:spPr>
        <a:xfrm>
          <a:off x="0" y="2959919"/>
          <a:ext cx="13591048" cy="80911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>
          <a:noAutofit/>
        </a:bodyPr>
        <a:lstStyle/>
        <a:p>
          <a:pPr algn="ctr"/>
          <a:r>
            <a:rPr lang="es-MX" sz="3600" b="1"/>
            <a:t>"</a:t>
          </a:r>
          <a:r>
            <a:rPr lang="es-MX" sz="3600" b="1" baseline="0"/>
            <a:t> EN EL TRIMESTRE QUE SE REPORTA NO SE PRESENTARON CASOS"</a:t>
          </a:r>
          <a:endParaRPr lang="es-MX" sz="3600" b="1"/>
        </a:p>
      </xdr:txBody>
    </xdr:sp>
    <xdr:clientData/>
  </xdr:twoCellAnchor>
  <xdr:oneCellAnchor>
    <xdr:from>
      <xdr:col>2</xdr:col>
      <xdr:colOff>112661</xdr:colOff>
      <xdr:row>31</xdr:row>
      <xdr:rowOff>30726</xdr:rowOff>
    </xdr:from>
    <xdr:ext cx="1230759" cy="352425"/>
    <xdr:pic>
      <xdr:nvPicPr>
        <xdr:cNvPr id="4" name="Imagen 3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679677" y="6104194"/>
          <a:ext cx="1230759" cy="352425"/>
        </a:xfrm>
        <a:prstGeom prst="rect">
          <a:avLst/>
        </a:prstGeom>
        <a:noFill/>
      </xdr:spPr>
    </xdr:pic>
    <xdr:clientData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0</xdr:rowOff>
    </xdr:from>
    <xdr:to>
      <xdr:col>3</xdr:col>
      <xdr:colOff>933450</xdr:colOff>
      <xdr:row>4</xdr:row>
      <xdr:rowOff>171450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E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0"/>
          <a:ext cx="36766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747346</xdr:colOff>
      <xdr:row>12</xdr:row>
      <xdr:rowOff>124557</xdr:rowOff>
    </xdr:from>
    <xdr:to>
      <xdr:col>14</xdr:col>
      <xdr:colOff>578432</xdr:colOff>
      <xdr:row>16</xdr:row>
      <xdr:rowOff>142362</xdr:rowOff>
    </xdr:to>
    <xdr:sp macro="" textlink="">
      <xdr:nvSpPr>
        <xdr:cNvPr id="3" name="2 CuadroTexto"/>
        <xdr:cNvSpPr txBox="1"/>
      </xdr:nvSpPr>
      <xdr:spPr>
        <a:xfrm>
          <a:off x="3597519" y="2850172"/>
          <a:ext cx="13591048" cy="80911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>
          <a:noAutofit/>
        </a:bodyPr>
        <a:lstStyle/>
        <a:p>
          <a:pPr algn="ctr"/>
          <a:r>
            <a:rPr lang="es-MX" sz="3600" b="1"/>
            <a:t>"</a:t>
          </a:r>
          <a:r>
            <a:rPr lang="es-MX" sz="3600" b="1" baseline="0"/>
            <a:t> EN EL TRIMESTRE QUE SE REPORTA NO SE PRESENTARON CASOS"</a:t>
          </a:r>
          <a:endParaRPr lang="es-MX" sz="3600" b="1"/>
        </a:p>
      </xdr:txBody>
    </xdr:sp>
    <xdr:clientData/>
  </xdr:twoCellAnchor>
  <xdr:oneCellAnchor>
    <xdr:from>
      <xdr:col>2</xdr:col>
      <xdr:colOff>893885</xdr:colOff>
      <xdr:row>29</xdr:row>
      <xdr:rowOff>29308</xdr:rowOff>
    </xdr:from>
    <xdr:ext cx="1230759" cy="352425"/>
    <xdr:pic>
      <xdr:nvPicPr>
        <xdr:cNvPr id="4" name="Imagen 3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132135" y="6096000"/>
          <a:ext cx="1230759" cy="352425"/>
        </a:xfrm>
        <a:prstGeom prst="rect">
          <a:avLst/>
        </a:prstGeom>
        <a:noFill/>
      </xdr:spPr>
    </xdr:pic>
    <xdr:clientData/>
  </xdr:one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0</xdr:rowOff>
    </xdr:from>
    <xdr:to>
      <xdr:col>3</xdr:col>
      <xdr:colOff>1381125</xdr:colOff>
      <xdr:row>5</xdr:row>
      <xdr:rowOff>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F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0"/>
          <a:ext cx="33528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1632858</xdr:colOff>
      <xdr:row>13</xdr:row>
      <xdr:rowOff>48596</xdr:rowOff>
    </xdr:from>
    <xdr:to>
      <xdr:col>17</xdr:col>
      <xdr:colOff>42222</xdr:colOff>
      <xdr:row>17</xdr:row>
      <xdr:rowOff>80158</xdr:rowOff>
    </xdr:to>
    <xdr:sp macro="" textlink="">
      <xdr:nvSpPr>
        <xdr:cNvPr id="3" name="2 CuadroTexto"/>
        <xdr:cNvSpPr txBox="1"/>
      </xdr:nvSpPr>
      <xdr:spPr>
        <a:xfrm>
          <a:off x="5151276" y="3197678"/>
          <a:ext cx="13591048" cy="80911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>
          <a:noAutofit/>
        </a:bodyPr>
        <a:lstStyle/>
        <a:p>
          <a:pPr algn="ctr"/>
          <a:r>
            <a:rPr lang="es-MX" sz="3600" b="1"/>
            <a:t>"</a:t>
          </a:r>
          <a:r>
            <a:rPr lang="es-MX" sz="3600" b="1" baseline="0"/>
            <a:t> EN EL TRIMESTRE QUE SE REPORTA NO SE PRESENTARON CASOS"</a:t>
          </a:r>
          <a:endParaRPr lang="es-MX" sz="3600" b="1"/>
        </a:p>
      </xdr:txBody>
    </xdr:sp>
    <xdr:clientData/>
  </xdr:twoCellAnchor>
  <xdr:oneCellAnchor>
    <xdr:from>
      <xdr:col>2</xdr:col>
      <xdr:colOff>68035</xdr:colOff>
      <xdr:row>30</xdr:row>
      <xdr:rowOff>9719</xdr:rowOff>
    </xdr:from>
    <xdr:ext cx="1230759" cy="352425"/>
    <xdr:pic>
      <xdr:nvPicPr>
        <xdr:cNvPr id="4" name="Imagen 3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078851" y="6463392"/>
          <a:ext cx="1230759" cy="352425"/>
        </a:xfrm>
        <a:prstGeom prst="rect">
          <a:avLst/>
        </a:prstGeom>
        <a:noFill/>
      </xdr:spPr>
    </xdr:pic>
    <xdr:clientData/>
  </xdr:one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0</xdr:rowOff>
    </xdr:from>
    <xdr:to>
      <xdr:col>3</xdr:col>
      <xdr:colOff>1485899</xdr:colOff>
      <xdr:row>5</xdr:row>
      <xdr:rowOff>9525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0"/>
          <a:ext cx="3581400" cy="962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340895</xdr:colOff>
      <xdr:row>13</xdr:row>
      <xdr:rowOff>180473</xdr:rowOff>
    </xdr:from>
    <xdr:to>
      <xdr:col>18</xdr:col>
      <xdr:colOff>506706</xdr:colOff>
      <xdr:row>18</xdr:row>
      <xdr:rowOff>37086</xdr:rowOff>
    </xdr:to>
    <xdr:sp macro="" textlink="">
      <xdr:nvSpPr>
        <xdr:cNvPr id="3" name="2 CuadroTexto"/>
        <xdr:cNvSpPr txBox="1"/>
      </xdr:nvSpPr>
      <xdr:spPr>
        <a:xfrm>
          <a:off x="3990474" y="3098131"/>
          <a:ext cx="13591048" cy="80911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>
          <a:noAutofit/>
        </a:bodyPr>
        <a:lstStyle/>
        <a:p>
          <a:pPr algn="ctr"/>
          <a:r>
            <a:rPr lang="es-MX" sz="3600" b="1"/>
            <a:t>"</a:t>
          </a:r>
          <a:r>
            <a:rPr lang="es-MX" sz="3600" b="1" baseline="0"/>
            <a:t> EN EL TRIMESTRE QUE SE REPORTA NO SE PRESENTARON CASOS"</a:t>
          </a:r>
          <a:endParaRPr lang="es-MX" sz="3600" b="1"/>
        </a:p>
      </xdr:txBody>
    </xdr:sp>
    <xdr:clientData/>
  </xdr:twoCellAnchor>
  <xdr:oneCellAnchor>
    <xdr:from>
      <xdr:col>1</xdr:col>
      <xdr:colOff>1062790</xdr:colOff>
      <xdr:row>31</xdr:row>
      <xdr:rowOff>10026</xdr:rowOff>
    </xdr:from>
    <xdr:ext cx="1230759" cy="352425"/>
    <xdr:pic>
      <xdr:nvPicPr>
        <xdr:cNvPr id="4" name="Imagen 3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102895" y="6356684"/>
          <a:ext cx="1230759" cy="352425"/>
        </a:xfrm>
        <a:prstGeom prst="rect">
          <a:avLst/>
        </a:prstGeom>
        <a:noFill/>
      </xdr:spPr>
    </xdr:pic>
    <xdr:clientData/>
  </xdr:one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0</xdr:rowOff>
    </xdr:from>
    <xdr:to>
      <xdr:col>2</xdr:col>
      <xdr:colOff>2219324</xdr:colOff>
      <xdr:row>5</xdr:row>
      <xdr:rowOff>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0"/>
          <a:ext cx="367665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22412</xdr:colOff>
      <xdr:row>12</xdr:row>
      <xdr:rowOff>11205</xdr:rowOff>
    </xdr:from>
    <xdr:to>
      <xdr:col>6</xdr:col>
      <xdr:colOff>2129118</xdr:colOff>
      <xdr:row>16</xdr:row>
      <xdr:rowOff>103142</xdr:rowOff>
    </xdr:to>
    <xdr:sp macro="" textlink="">
      <xdr:nvSpPr>
        <xdr:cNvPr id="3" name="2 CuadroTexto"/>
        <xdr:cNvSpPr txBox="1"/>
      </xdr:nvSpPr>
      <xdr:spPr>
        <a:xfrm>
          <a:off x="100853" y="2700617"/>
          <a:ext cx="10040471" cy="80911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>
          <a:noAutofit/>
        </a:bodyPr>
        <a:lstStyle/>
        <a:p>
          <a:pPr algn="ctr"/>
          <a:r>
            <a:rPr lang="es-MX" sz="3200" b="1"/>
            <a:t>"</a:t>
          </a:r>
          <a:r>
            <a:rPr lang="es-MX" sz="3200" b="1" baseline="0"/>
            <a:t> EN EL TRIMESTRE QUE SE REPORTA NO SE PRESENTARON CASOS"</a:t>
          </a:r>
          <a:endParaRPr lang="es-MX" sz="3200" b="1"/>
        </a:p>
      </xdr:txBody>
    </xdr:sp>
    <xdr:clientData/>
  </xdr:twoCellAnchor>
  <xdr:oneCellAnchor>
    <xdr:from>
      <xdr:col>2</xdr:col>
      <xdr:colOff>369794</xdr:colOff>
      <xdr:row>29</xdr:row>
      <xdr:rowOff>44823</xdr:rowOff>
    </xdr:from>
    <xdr:ext cx="1230759" cy="352425"/>
    <xdr:pic>
      <xdr:nvPicPr>
        <xdr:cNvPr id="4" name="Imagen 3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927412" y="5905499"/>
          <a:ext cx="1230759" cy="352425"/>
        </a:xfrm>
        <a:prstGeom prst="rect">
          <a:avLst/>
        </a:prstGeom>
        <a:noFill/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8465</xdr:colOff>
      <xdr:row>0</xdr:row>
      <xdr:rowOff>0</xdr:rowOff>
    </xdr:from>
    <xdr:to>
      <xdr:col>4</xdr:col>
      <xdr:colOff>661802</xdr:colOff>
      <xdr:row>4</xdr:row>
      <xdr:rowOff>180975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108" y="0"/>
          <a:ext cx="4577142" cy="942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2</xdr:col>
      <xdr:colOff>117725</xdr:colOff>
      <xdr:row>29</xdr:row>
      <xdr:rowOff>0</xdr:rowOff>
    </xdr:from>
    <xdr:ext cx="1230759" cy="352425"/>
    <xdr:pic>
      <xdr:nvPicPr>
        <xdr:cNvPr id="3" name="Imagen 2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391292" y="8647416"/>
          <a:ext cx="1230759" cy="352425"/>
        </a:xfrm>
        <a:prstGeom prst="rect">
          <a:avLst/>
        </a:prstGeom>
        <a:noFill/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</xdr:rowOff>
    </xdr:from>
    <xdr:to>
      <xdr:col>4</xdr:col>
      <xdr:colOff>1700</xdr:colOff>
      <xdr:row>5</xdr:row>
      <xdr:rowOff>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1"/>
          <a:ext cx="3876675" cy="952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2</xdr:col>
      <xdr:colOff>119062</xdr:colOff>
      <xdr:row>27</xdr:row>
      <xdr:rowOff>17008</xdr:rowOff>
    </xdr:from>
    <xdr:ext cx="1230759" cy="352425"/>
    <xdr:pic>
      <xdr:nvPicPr>
        <xdr:cNvPr id="4" name="Imagen 3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326696" y="6744039"/>
          <a:ext cx="1230759" cy="352425"/>
        </a:xfrm>
        <a:prstGeom prst="rect">
          <a:avLst/>
        </a:prstGeom>
        <a:noFill/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0</xdr:rowOff>
    </xdr:from>
    <xdr:to>
      <xdr:col>4</xdr:col>
      <xdr:colOff>0</xdr:colOff>
      <xdr:row>5</xdr:row>
      <xdr:rowOff>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0"/>
          <a:ext cx="3762375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1362178</xdr:colOff>
      <xdr:row>13</xdr:row>
      <xdr:rowOff>102421</xdr:rowOff>
    </xdr:from>
    <xdr:to>
      <xdr:col>15</xdr:col>
      <xdr:colOff>81936</xdr:colOff>
      <xdr:row>17</xdr:row>
      <xdr:rowOff>133147</xdr:rowOff>
    </xdr:to>
    <xdr:sp macro="" textlink="">
      <xdr:nvSpPr>
        <xdr:cNvPr id="3" name="2 CuadroTexto"/>
        <xdr:cNvSpPr txBox="1"/>
      </xdr:nvSpPr>
      <xdr:spPr>
        <a:xfrm>
          <a:off x="3635888" y="3410566"/>
          <a:ext cx="13591048" cy="80911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>
          <a:noAutofit/>
        </a:bodyPr>
        <a:lstStyle/>
        <a:p>
          <a:pPr algn="ctr"/>
          <a:r>
            <a:rPr lang="es-MX" sz="3600" b="1"/>
            <a:t>"</a:t>
          </a:r>
          <a:r>
            <a:rPr lang="es-MX" sz="3600" b="1" baseline="0"/>
            <a:t> EN EL TRIMESTRE QUE SE REPORTA NO SE PRESENTARON CASOS"</a:t>
          </a:r>
          <a:endParaRPr lang="es-MX" sz="3600" b="1"/>
        </a:p>
      </xdr:txBody>
    </xdr:sp>
    <xdr:clientData/>
  </xdr:twoCellAnchor>
  <xdr:oneCellAnchor>
    <xdr:from>
      <xdr:col>2</xdr:col>
      <xdr:colOff>174114</xdr:colOff>
      <xdr:row>38</xdr:row>
      <xdr:rowOff>-1</xdr:rowOff>
    </xdr:from>
    <xdr:ext cx="1230759" cy="352425"/>
    <xdr:pic>
      <xdr:nvPicPr>
        <xdr:cNvPr id="4" name="Imagen 3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270001" y="8173064"/>
          <a:ext cx="1230759" cy="352425"/>
        </a:xfrm>
        <a:prstGeom prst="rect">
          <a:avLst/>
        </a:prstGeom>
        <a:noFill/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65853</xdr:colOff>
      <xdr:row>0</xdr:row>
      <xdr:rowOff>17002</xdr:rowOff>
    </xdr:from>
    <xdr:to>
      <xdr:col>4</xdr:col>
      <xdr:colOff>38100</xdr:colOff>
      <xdr:row>5</xdr:row>
      <xdr:rowOff>4379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1238" y="17002"/>
          <a:ext cx="4563785" cy="9550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2</xdr:col>
      <xdr:colOff>330953</xdr:colOff>
      <xdr:row>238</xdr:row>
      <xdr:rowOff>8072</xdr:rowOff>
    </xdr:from>
    <xdr:ext cx="1230759" cy="352425"/>
    <xdr:pic>
      <xdr:nvPicPr>
        <xdr:cNvPr id="3" name="Imagen 2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654767" y="47181038"/>
          <a:ext cx="1230759" cy="352425"/>
        </a:xfrm>
        <a:prstGeom prst="rect">
          <a:avLst/>
        </a:prstGeom>
        <a:noFill/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119062</xdr:rowOff>
    </xdr:from>
    <xdr:to>
      <xdr:col>5</xdr:col>
      <xdr:colOff>9525</xdr:colOff>
      <xdr:row>5</xdr:row>
      <xdr:rowOff>109140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588" y="119062"/>
          <a:ext cx="3780234" cy="8830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2</xdr:col>
      <xdr:colOff>188516</xdr:colOff>
      <xdr:row>232</xdr:row>
      <xdr:rowOff>1</xdr:rowOff>
    </xdr:from>
    <xdr:ext cx="1230759" cy="352425"/>
    <xdr:pic>
      <xdr:nvPicPr>
        <xdr:cNvPr id="4" name="Imagen 3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230313" y="45799376"/>
          <a:ext cx="1230759" cy="352425"/>
        </a:xfrm>
        <a:prstGeom prst="rect">
          <a:avLst/>
        </a:prstGeom>
        <a:noFill/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19051</xdr:colOff>
      <xdr:row>0</xdr:row>
      <xdr:rowOff>0</xdr:rowOff>
    </xdr:from>
    <xdr:to>
      <xdr:col>3</xdr:col>
      <xdr:colOff>1428751</xdr:colOff>
      <xdr:row>5</xdr:row>
      <xdr:rowOff>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6" y="0"/>
          <a:ext cx="367665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2</xdr:col>
      <xdr:colOff>120431</xdr:colOff>
      <xdr:row>28</xdr:row>
      <xdr:rowOff>21898</xdr:rowOff>
    </xdr:from>
    <xdr:ext cx="1230759" cy="352425"/>
    <xdr:pic>
      <xdr:nvPicPr>
        <xdr:cNvPr id="4" name="Imagen 3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390431" y="7806122"/>
          <a:ext cx="1230759" cy="352425"/>
        </a:xfrm>
        <a:prstGeom prst="rect">
          <a:avLst/>
        </a:prstGeom>
        <a:noFill/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19049</xdr:colOff>
      <xdr:row>0</xdr:row>
      <xdr:rowOff>0</xdr:rowOff>
    </xdr:from>
    <xdr:to>
      <xdr:col>4</xdr:col>
      <xdr:colOff>3921</xdr:colOff>
      <xdr:row>5</xdr:row>
      <xdr:rowOff>9525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4" y="0"/>
          <a:ext cx="3895725" cy="962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2</xdr:col>
      <xdr:colOff>177940</xdr:colOff>
      <xdr:row>28</xdr:row>
      <xdr:rowOff>0</xdr:rowOff>
    </xdr:from>
    <xdr:ext cx="1230759" cy="352425"/>
    <xdr:pic>
      <xdr:nvPicPr>
        <xdr:cNvPr id="4" name="Imagen 3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423517" y="7044313"/>
          <a:ext cx="1230759" cy="352425"/>
        </a:xfrm>
        <a:prstGeom prst="rect">
          <a:avLst/>
        </a:prstGeom>
        <a:noFill/>
      </xdr:spPr>
    </xdr:pic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0</xdr:rowOff>
    </xdr:from>
    <xdr:to>
      <xdr:col>4</xdr:col>
      <xdr:colOff>148828</xdr:colOff>
      <xdr:row>5</xdr:row>
      <xdr:rowOff>9524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2058" y="0"/>
          <a:ext cx="4192786" cy="9769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1303421</xdr:colOff>
      <xdr:row>33</xdr:row>
      <xdr:rowOff>0</xdr:rowOff>
    </xdr:from>
    <xdr:ext cx="1230759" cy="352425"/>
    <xdr:pic>
      <xdr:nvPicPr>
        <xdr:cNvPr id="3" name="Imagen 2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54079" y="5995737"/>
          <a:ext cx="1230759" cy="352425"/>
        </a:xfrm>
        <a:prstGeom prst="rect">
          <a:avLst/>
        </a:prstGeom>
        <a:noFill/>
      </xdr:spPr>
    </xdr:pic>
    <xdr:clientData/>
  </xdr:oneCellAnchor>
  <xdr:twoCellAnchor>
    <xdr:from>
      <xdr:col>3</xdr:col>
      <xdr:colOff>792079</xdr:colOff>
      <xdr:row>14</xdr:row>
      <xdr:rowOff>180474</xdr:rowOff>
    </xdr:from>
    <xdr:to>
      <xdr:col>15</xdr:col>
      <xdr:colOff>195890</xdr:colOff>
      <xdr:row>17</xdr:row>
      <xdr:rowOff>237613</xdr:rowOff>
    </xdr:to>
    <xdr:sp macro="" textlink="">
      <xdr:nvSpPr>
        <xdr:cNvPr id="5" name="2 CuadroTexto"/>
        <xdr:cNvSpPr txBox="1"/>
      </xdr:nvSpPr>
      <xdr:spPr>
        <a:xfrm>
          <a:off x="3559342" y="3699711"/>
          <a:ext cx="13591048" cy="80911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>
          <a:noAutofit/>
        </a:bodyPr>
        <a:lstStyle/>
        <a:p>
          <a:pPr algn="ctr"/>
          <a:r>
            <a:rPr lang="es-MX" sz="3600" b="1"/>
            <a:t>"</a:t>
          </a:r>
          <a:r>
            <a:rPr lang="es-MX" sz="3600" b="1" baseline="0"/>
            <a:t> EN EL TRIMESTRE QUE SE REPORTA NO SE PRESENTARON CASOS"</a:t>
          </a:r>
          <a:endParaRPr lang="es-MX" sz="3600" b="1"/>
        </a:p>
      </xdr:txBody>
    </xdr:sp>
    <xdr:clientData/>
  </xdr:twoCellAnchor>
</xdr:wsDr>
</file>

<file path=xl/tables/table1.xml><?xml version="1.0" encoding="utf-8"?>
<table xmlns="http://schemas.openxmlformats.org/spreadsheetml/2006/main" id="5" name="Tabla12" displayName="Tabla12" ref="B14:V220" totalsRowShown="0" headerRowDxfId="23" dataDxfId="22" tableBorderDxfId="21">
  <sortState ref="B16:V223">
    <sortCondition ref="N16:N223"/>
    <sortCondition ref="L16:L223"/>
    <sortCondition ref="M16:M223"/>
    <sortCondition ref="P16:P223"/>
  </sortState>
  <tableColumns count="21">
    <tableColumn id="1" name="Entidad Federativa" dataDxfId="20"/>
    <tableColumn id="2" name="Clave CT" dataDxfId="19"/>
    <tableColumn id="3" name="Turno" dataDxfId="18"/>
    <tableColumn id="4" name="RFC" dataDxfId="17"/>
    <tableColumn id="5" name="CURP" dataDxfId="16"/>
    <tableColumn id="6" name="Nombre" dataDxfId="15"/>
    <tableColumn id="7" name="Funcion Real" dataDxfId="14"/>
    <tableColumn id="8" name="Horas que labora en el Centro de Trabajo" dataDxfId="13"/>
    <tableColumn id="11" name="Partida Presupuestal" dataDxfId="12"/>
    <tableColumn id="12" name="Código de Pago" dataDxfId="11"/>
    <tableColumn id="13" name="Clave de Unidad" dataDxfId="10"/>
    <tableColumn id="14" name="Clave de Sub Unidad" dataDxfId="9"/>
    <tableColumn id="15" name="Clave de Categoría" dataDxfId="8"/>
    <tableColumn id="16" name="Horas semana mes" dataDxfId="7"/>
    <tableColumn id="17" name="Número de plaza" dataDxfId="6"/>
    <tableColumn id="18" name="Tipo de Categoría" dataDxfId="5"/>
    <tableColumn id="19" name="Identificador de Contrato de Honorarios" dataDxfId="4"/>
    <tableColumn id="20" name="Periodo de efecto de pago en el trimestre_x000a_Inicial" dataDxfId="3"/>
    <tableColumn id="21" name="Periodo de efecto de pago en el trimestre_x000a_Termino" dataDxfId="2"/>
    <tableColumn id="22" name="Percepciones pagadas en el Periodo de Comisión con Presupuesto Federal*" dataDxfId="1" dataCellStyle="Millares"/>
    <tableColumn id="23" name="Percepciones pagadas en el Periodo de Comisión con Presupuesto de otra fuente*" dataDxfId="0"/>
  </tableColumns>
  <tableStyleInfo name="Estilo de tabla 1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Relationship Id="rId5" Type="http://schemas.openxmlformats.org/officeDocument/2006/relationships/comments" Target="../comments1.xml"/><Relationship Id="rId4" Type="http://schemas.openxmlformats.org/officeDocument/2006/relationships/vmlDrawing" Target="../drawings/vmlDrawing14.v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table" Target="../tables/table1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6:T57"/>
  <sheetViews>
    <sheetView showGridLines="0" zoomScale="87" zoomScaleNormal="87" workbookViewId="0"/>
  </sheetViews>
  <sheetFormatPr baseColWidth="10" defaultRowHeight="15"/>
  <cols>
    <col min="1" max="1" width="3" customWidth="1"/>
    <col min="2" max="2" width="4.5703125" customWidth="1"/>
    <col min="3" max="3" width="9.5703125" customWidth="1"/>
    <col min="4" max="6" width="20.7109375" customWidth="1"/>
    <col min="7" max="7" width="13.5703125" customWidth="1"/>
    <col min="8" max="8" width="1.7109375" customWidth="1"/>
    <col min="9" max="9" width="14.28515625" customWidth="1"/>
    <col min="10" max="10" width="1.5703125" customWidth="1"/>
    <col min="11" max="11" width="15" customWidth="1"/>
    <col min="12" max="12" width="1.7109375" customWidth="1"/>
    <col min="13" max="13" width="15" customWidth="1"/>
    <col min="14" max="14" width="1.28515625" customWidth="1"/>
    <col min="15" max="15" width="15" customWidth="1"/>
    <col min="16" max="16" width="1.28515625" customWidth="1"/>
    <col min="17" max="17" width="15.42578125" bestFit="1" customWidth="1"/>
    <col min="18" max="18" width="1.5703125" customWidth="1"/>
    <col min="19" max="19" width="15" customWidth="1"/>
    <col min="20" max="20" width="1.28515625" customWidth="1"/>
  </cols>
  <sheetData>
    <row r="6" spans="2:20">
      <c r="D6" s="1"/>
    </row>
    <row r="9" spans="2:20" ht="15" customHeight="1"/>
    <row r="10" spans="2:20" ht="21" customHeight="1">
      <c r="C10" s="442" t="s">
        <v>0</v>
      </c>
      <c r="D10" s="442"/>
      <c r="E10" s="442"/>
      <c r="F10" s="442"/>
      <c r="G10" s="442"/>
      <c r="H10" s="442"/>
      <c r="I10" s="442"/>
      <c r="J10" s="442"/>
      <c r="K10" s="442"/>
      <c r="L10" s="442"/>
      <c r="M10" s="442"/>
      <c r="N10" s="442"/>
      <c r="O10" s="442"/>
      <c r="P10" s="442"/>
      <c r="Q10" s="442"/>
      <c r="R10" s="442"/>
      <c r="S10" s="442"/>
    </row>
    <row r="11" spans="2:20" ht="21" customHeight="1">
      <c r="C11" s="442"/>
      <c r="D11" s="442"/>
      <c r="E11" s="442"/>
      <c r="F11" s="442"/>
      <c r="G11" s="442"/>
      <c r="H11" s="442"/>
      <c r="I11" s="442"/>
      <c r="J11" s="442"/>
      <c r="K11" s="442"/>
      <c r="L11" s="442"/>
      <c r="M11" s="442"/>
      <c r="N11" s="442"/>
      <c r="O11" s="442"/>
      <c r="P11" s="442"/>
      <c r="Q11" s="442"/>
      <c r="R11" s="442"/>
      <c r="S11" s="442"/>
    </row>
    <row r="12" spans="2:20" ht="21" customHeight="1">
      <c r="C12" s="442"/>
      <c r="D12" s="442"/>
      <c r="E12" s="442"/>
      <c r="F12" s="442"/>
      <c r="G12" s="442"/>
      <c r="H12" s="442"/>
      <c r="I12" s="442"/>
      <c r="J12" s="442"/>
      <c r="K12" s="442"/>
      <c r="L12" s="442"/>
      <c r="M12" s="442"/>
      <c r="N12" s="442"/>
      <c r="O12" s="442"/>
      <c r="P12" s="442"/>
      <c r="Q12" s="442"/>
      <c r="R12" s="442"/>
      <c r="S12" s="442"/>
    </row>
    <row r="15" spans="2:20" ht="15" customHeight="1"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</row>
    <row r="16" spans="2:20" ht="18.75">
      <c r="B16" s="429" t="s">
        <v>1</v>
      </c>
      <c r="C16" s="429"/>
      <c r="D16" s="429"/>
      <c r="E16" s="430" t="s">
        <v>254</v>
      </c>
      <c r="F16" s="430"/>
      <c r="G16" s="430"/>
      <c r="H16" s="430"/>
      <c r="I16" s="430"/>
      <c r="J16" s="430"/>
      <c r="K16" s="430"/>
      <c r="L16" s="430"/>
      <c r="M16" s="430"/>
      <c r="N16" s="430"/>
      <c r="O16" s="430"/>
      <c r="P16" s="430"/>
      <c r="Q16" s="430"/>
      <c r="R16" s="430"/>
      <c r="S16" s="430"/>
      <c r="T16" s="1"/>
    </row>
    <row r="17" spans="2:20" ht="18.75">
      <c r="B17" s="266" t="s">
        <v>2</v>
      </c>
      <c r="C17" s="267"/>
      <c r="D17" s="267"/>
      <c r="E17" s="430" t="s">
        <v>243</v>
      </c>
      <c r="F17" s="430"/>
      <c r="G17" s="430"/>
      <c r="H17" s="430"/>
      <c r="I17" s="430"/>
      <c r="J17" s="430"/>
      <c r="K17" s="430"/>
      <c r="L17" s="430"/>
      <c r="M17" s="430"/>
      <c r="N17" s="430"/>
      <c r="O17" s="430"/>
      <c r="P17" s="430"/>
      <c r="Q17" s="430"/>
      <c r="R17" s="430"/>
      <c r="S17" s="430"/>
      <c r="T17" s="1"/>
    </row>
    <row r="18" spans="2:20" ht="18.75">
      <c r="B18" s="266" t="s">
        <v>3</v>
      </c>
      <c r="C18" s="267"/>
      <c r="D18" s="268"/>
      <c r="E18" s="443" t="s">
        <v>300</v>
      </c>
      <c r="F18" s="443"/>
      <c r="G18" s="443"/>
      <c r="H18" s="443"/>
      <c r="I18" s="443"/>
      <c r="J18" s="443"/>
      <c r="K18" s="443"/>
      <c r="L18" s="443"/>
      <c r="M18" s="443"/>
      <c r="N18" s="443"/>
      <c r="O18" s="443"/>
      <c r="P18" s="443"/>
      <c r="Q18" s="443"/>
      <c r="R18" s="443"/>
      <c r="S18" s="443"/>
      <c r="T18" s="1"/>
    </row>
    <row r="19" spans="2:20"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</row>
    <row r="20" spans="2:20" ht="32.25" thickBot="1">
      <c r="E20" s="1"/>
      <c r="F20" s="1"/>
      <c r="G20" s="1"/>
      <c r="H20" s="1"/>
      <c r="I20" s="2" t="s">
        <v>292</v>
      </c>
      <c r="J20" s="2"/>
      <c r="K20" s="2" t="s">
        <v>4</v>
      </c>
      <c r="L20" s="2"/>
      <c r="M20" s="3" t="s">
        <v>293</v>
      </c>
      <c r="N20" s="2"/>
      <c r="O20" s="207" t="s">
        <v>294</v>
      </c>
      <c r="P20" s="2"/>
      <c r="Q20" s="3" t="s">
        <v>278</v>
      </c>
      <c r="R20" s="2"/>
      <c r="S20" s="3" t="s">
        <v>6</v>
      </c>
      <c r="T20" s="2"/>
    </row>
    <row r="21" spans="2:20" ht="15.75">
      <c r="D21" s="1"/>
      <c r="E21" s="1"/>
      <c r="F21" s="1"/>
      <c r="G21" s="1"/>
      <c r="H21" s="1"/>
      <c r="I21" s="4"/>
      <c r="J21" s="2"/>
      <c r="K21" s="4"/>
      <c r="L21" s="2"/>
      <c r="M21" s="2"/>
      <c r="N21" s="2"/>
      <c r="O21" s="2"/>
      <c r="P21" s="2"/>
      <c r="Q21" s="2"/>
      <c r="R21" s="2"/>
      <c r="S21" s="2"/>
      <c r="T21" s="2"/>
    </row>
    <row r="22" spans="2:20" ht="15.75">
      <c r="D22" s="1"/>
      <c r="E22" s="1"/>
      <c r="F22" s="1"/>
      <c r="G22" s="1"/>
      <c r="H22" s="1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</row>
    <row r="23" spans="2:20" ht="15.75">
      <c r="D23" s="1"/>
      <c r="E23" s="1"/>
      <c r="F23" s="1"/>
      <c r="G23" s="1"/>
      <c r="H23" s="1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</row>
    <row r="24" spans="2:20" ht="24" customHeight="1">
      <c r="B24" s="238">
        <v>1</v>
      </c>
      <c r="C24" s="174" t="s">
        <v>7</v>
      </c>
      <c r="D24" s="436" t="s">
        <v>8</v>
      </c>
      <c r="E24" s="436"/>
      <c r="F24" s="436"/>
      <c r="G24" s="437"/>
      <c r="H24" s="172"/>
      <c r="I24" s="208">
        <v>4</v>
      </c>
      <c r="J24" s="239"/>
      <c r="K24" s="208">
        <v>1</v>
      </c>
      <c r="L24" s="239"/>
      <c r="M24" s="208">
        <v>4</v>
      </c>
      <c r="N24" s="208"/>
      <c r="O24" s="208">
        <v>4</v>
      </c>
      <c r="P24" s="208"/>
      <c r="Q24" s="418">
        <v>214668</v>
      </c>
      <c r="R24" s="239"/>
      <c r="S24" s="208">
        <v>0</v>
      </c>
      <c r="T24" s="5"/>
    </row>
    <row r="25" spans="2:20" ht="24" customHeight="1">
      <c r="B25" s="238">
        <v>2</v>
      </c>
      <c r="C25" s="174" t="s">
        <v>9</v>
      </c>
      <c r="D25" s="436" t="s">
        <v>10</v>
      </c>
      <c r="E25" s="436"/>
      <c r="F25" s="436"/>
      <c r="G25" s="437"/>
      <c r="H25" s="172"/>
      <c r="I25" s="208">
        <v>2</v>
      </c>
      <c r="J25" s="239"/>
      <c r="K25" s="208">
        <v>1</v>
      </c>
      <c r="L25" s="239"/>
      <c r="M25" s="208">
        <v>2</v>
      </c>
      <c r="N25" s="208"/>
      <c r="O25" s="208">
        <v>2</v>
      </c>
      <c r="P25" s="208"/>
      <c r="Q25" s="208">
        <v>0</v>
      </c>
      <c r="R25" s="239"/>
      <c r="S25" s="208">
        <v>0</v>
      </c>
      <c r="T25" s="5"/>
    </row>
    <row r="26" spans="2:20" ht="42" customHeight="1">
      <c r="B26" s="238">
        <v>3</v>
      </c>
      <c r="C26" s="174" t="s">
        <v>11</v>
      </c>
      <c r="D26" s="438" t="s">
        <v>12</v>
      </c>
      <c r="E26" s="438"/>
      <c r="F26" s="438"/>
      <c r="G26" s="439"/>
      <c r="H26" s="173"/>
      <c r="I26" s="208">
        <v>0</v>
      </c>
      <c r="J26" s="239"/>
      <c r="K26" s="208">
        <v>1</v>
      </c>
      <c r="L26" s="239"/>
      <c r="M26" s="208">
        <v>0</v>
      </c>
      <c r="N26" s="208"/>
      <c r="O26" s="208">
        <v>0</v>
      </c>
      <c r="P26" s="208"/>
      <c r="Q26" s="208" t="s">
        <v>290</v>
      </c>
      <c r="R26" s="239"/>
      <c r="S26" s="208" t="s">
        <v>290</v>
      </c>
      <c r="T26" s="5"/>
    </row>
    <row r="27" spans="2:20" ht="24" customHeight="1">
      <c r="B27" s="238">
        <v>4</v>
      </c>
      <c r="C27" s="174" t="s">
        <v>13</v>
      </c>
      <c r="D27" s="434" t="s">
        <v>14</v>
      </c>
      <c r="E27" s="434"/>
      <c r="F27" s="434"/>
      <c r="G27" s="435"/>
      <c r="H27" s="172"/>
      <c r="I27" s="208">
        <v>215</v>
      </c>
      <c r="J27" s="239"/>
      <c r="K27" s="208">
        <v>5</v>
      </c>
      <c r="L27" s="239"/>
      <c r="M27" s="208">
        <v>215</v>
      </c>
      <c r="N27" s="208"/>
      <c r="O27" s="208" t="s">
        <v>290</v>
      </c>
      <c r="P27" s="239"/>
      <c r="Q27" s="418">
        <v>10628274</v>
      </c>
      <c r="R27" s="239"/>
      <c r="S27" s="208">
        <v>0</v>
      </c>
      <c r="T27" s="5"/>
    </row>
    <row r="28" spans="2:20" ht="24" customHeight="1">
      <c r="B28" s="238">
        <v>5</v>
      </c>
      <c r="C28" s="174" t="s">
        <v>15</v>
      </c>
      <c r="D28" s="434" t="s">
        <v>16</v>
      </c>
      <c r="E28" s="434"/>
      <c r="F28" s="434"/>
      <c r="G28" s="435"/>
      <c r="H28" s="172"/>
      <c r="I28" s="208">
        <v>206</v>
      </c>
      <c r="J28" s="239"/>
      <c r="K28" s="208">
        <v>4</v>
      </c>
      <c r="L28" s="239"/>
      <c r="M28" s="208">
        <v>206</v>
      </c>
      <c r="N28" s="208"/>
      <c r="O28" s="208">
        <v>206</v>
      </c>
      <c r="P28" s="208"/>
      <c r="Q28" s="418">
        <v>10513235</v>
      </c>
      <c r="R28" s="239"/>
      <c r="S28" s="208">
        <v>0</v>
      </c>
      <c r="T28" s="5"/>
    </row>
    <row r="29" spans="2:20" ht="24" customHeight="1">
      <c r="B29" s="238">
        <v>6</v>
      </c>
      <c r="C29" s="174" t="s">
        <v>17</v>
      </c>
      <c r="D29" s="434" t="s">
        <v>18</v>
      </c>
      <c r="E29" s="434"/>
      <c r="F29" s="434"/>
      <c r="G29" s="435"/>
      <c r="H29" s="172"/>
      <c r="I29" s="208">
        <v>2</v>
      </c>
      <c r="J29" s="239"/>
      <c r="K29" s="208">
        <v>1</v>
      </c>
      <c r="L29" s="239"/>
      <c r="M29" s="208">
        <v>2</v>
      </c>
      <c r="N29" s="208"/>
      <c r="O29" s="208">
        <v>2</v>
      </c>
      <c r="P29" s="208"/>
      <c r="Q29" s="208" t="s">
        <v>290</v>
      </c>
      <c r="R29" s="240"/>
      <c r="S29" s="208" t="s">
        <v>290</v>
      </c>
      <c r="T29" s="5"/>
    </row>
    <row r="30" spans="2:20" ht="24" customHeight="1">
      <c r="B30" s="238">
        <v>7</v>
      </c>
      <c r="C30" s="174" t="s">
        <v>296</v>
      </c>
      <c r="D30" s="434" t="s">
        <v>19</v>
      </c>
      <c r="E30" s="434"/>
      <c r="F30" s="434"/>
      <c r="G30" s="435"/>
      <c r="H30" s="172"/>
      <c r="I30" s="208">
        <v>1</v>
      </c>
      <c r="J30" s="239"/>
      <c r="K30" s="208">
        <v>1</v>
      </c>
      <c r="L30" s="239"/>
      <c r="M30" s="208">
        <v>1</v>
      </c>
      <c r="N30" s="208"/>
      <c r="O30" s="208">
        <v>1</v>
      </c>
      <c r="P30" s="208"/>
      <c r="Q30" s="418">
        <v>42419</v>
      </c>
      <c r="R30" s="240"/>
      <c r="S30" s="208">
        <v>0</v>
      </c>
      <c r="T30" s="5"/>
    </row>
    <row r="31" spans="2:20" ht="24" customHeight="1">
      <c r="B31" s="238">
        <v>8</v>
      </c>
      <c r="C31" s="174" t="s">
        <v>297</v>
      </c>
      <c r="D31" s="434" t="s">
        <v>20</v>
      </c>
      <c r="E31" s="434"/>
      <c r="F31" s="434"/>
      <c r="G31" s="435"/>
      <c r="H31" s="172"/>
      <c r="I31" s="208">
        <v>0</v>
      </c>
      <c r="J31" s="239"/>
      <c r="K31" s="208">
        <v>0</v>
      </c>
      <c r="L31" s="239"/>
      <c r="M31" s="208">
        <v>0</v>
      </c>
      <c r="N31" s="208">
        <v>0</v>
      </c>
      <c r="O31" s="208">
        <v>0</v>
      </c>
      <c r="P31" s="208"/>
      <c r="Q31" s="208">
        <v>0</v>
      </c>
      <c r="R31" s="239"/>
      <c r="S31" s="241">
        <v>0</v>
      </c>
      <c r="T31" s="5"/>
    </row>
    <row r="32" spans="2:20" ht="24" customHeight="1">
      <c r="B32" s="238">
        <v>9</v>
      </c>
      <c r="C32" s="174" t="s">
        <v>21</v>
      </c>
      <c r="D32" s="434" t="s">
        <v>22</v>
      </c>
      <c r="E32" s="434"/>
      <c r="F32" s="434"/>
      <c r="G32" s="435"/>
      <c r="H32" s="172"/>
      <c r="I32" s="208">
        <v>9</v>
      </c>
      <c r="J32" s="239"/>
      <c r="K32" s="208">
        <v>1</v>
      </c>
      <c r="L32" s="239"/>
      <c r="M32" s="208">
        <v>9</v>
      </c>
      <c r="N32" s="208"/>
      <c r="O32" s="208">
        <v>9</v>
      </c>
      <c r="P32" s="208"/>
      <c r="Q32" s="418">
        <v>115038</v>
      </c>
      <c r="R32" s="239"/>
      <c r="S32" s="208">
        <v>0</v>
      </c>
      <c r="T32" s="5"/>
    </row>
    <row r="33" spans="2:20" ht="24" customHeight="1">
      <c r="B33" s="238">
        <v>10</v>
      </c>
      <c r="C33" s="174" t="s">
        <v>23</v>
      </c>
      <c r="D33" s="434" t="s">
        <v>24</v>
      </c>
      <c r="E33" s="434"/>
      <c r="F33" s="434"/>
      <c r="G33" s="435"/>
      <c r="H33" s="172"/>
      <c r="I33" s="208">
        <v>27</v>
      </c>
      <c r="J33" s="239"/>
      <c r="K33" s="208">
        <v>1</v>
      </c>
      <c r="L33" s="239"/>
      <c r="M33" s="208" t="s">
        <v>290</v>
      </c>
      <c r="N33" s="208"/>
      <c r="O33" s="208" t="s">
        <v>290</v>
      </c>
      <c r="P33" s="208"/>
      <c r="Q33" s="208" t="s">
        <v>290</v>
      </c>
      <c r="R33" s="239"/>
      <c r="S33" s="208" t="s">
        <v>290</v>
      </c>
      <c r="T33" s="5"/>
    </row>
    <row r="34" spans="2:20" ht="24" customHeight="1">
      <c r="B34" s="238">
        <v>11</v>
      </c>
      <c r="C34" s="174" t="s">
        <v>25</v>
      </c>
      <c r="D34" s="434" t="s">
        <v>26</v>
      </c>
      <c r="E34" s="434"/>
      <c r="F34" s="434"/>
      <c r="G34" s="435"/>
      <c r="H34" s="172"/>
      <c r="I34" s="208">
        <v>27</v>
      </c>
      <c r="J34" s="239"/>
      <c r="K34" s="208">
        <v>1</v>
      </c>
      <c r="L34" s="239"/>
      <c r="M34" s="208" t="s">
        <v>290</v>
      </c>
      <c r="N34" s="208"/>
      <c r="O34" s="208" t="s">
        <v>290</v>
      </c>
      <c r="P34" s="208"/>
      <c r="Q34" s="208" t="s">
        <v>290</v>
      </c>
      <c r="R34" s="239"/>
      <c r="S34" s="208" t="s">
        <v>290</v>
      </c>
      <c r="T34" s="5"/>
    </row>
    <row r="35" spans="2:20" ht="24" customHeight="1">
      <c r="B35" s="238">
        <v>12</v>
      </c>
      <c r="C35" s="174" t="s">
        <v>27</v>
      </c>
      <c r="D35" s="434" t="s">
        <v>28</v>
      </c>
      <c r="E35" s="434"/>
      <c r="F35" s="434"/>
      <c r="G35" s="435"/>
      <c r="H35" s="172"/>
      <c r="I35" s="208">
        <v>29</v>
      </c>
      <c r="J35" s="239"/>
      <c r="K35" s="208">
        <v>1</v>
      </c>
      <c r="L35" s="239"/>
      <c r="M35" s="208" t="s">
        <v>290</v>
      </c>
      <c r="N35" s="208"/>
      <c r="O35" s="208" t="s">
        <v>290</v>
      </c>
      <c r="P35" s="208"/>
      <c r="Q35" s="208" t="s">
        <v>290</v>
      </c>
      <c r="R35" s="239"/>
      <c r="S35" s="208" t="s">
        <v>290</v>
      </c>
      <c r="T35" s="5"/>
    </row>
    <row r="36" spans="2:20" ht="24" customHeight="1">
      <c r="B36" s="238">
        <v>13</v>
      </c>
      <c r="C36" s="174" t="s">
        <v>29</v>
      </c>
      <c r="D36" s="434" t="s">
        <v>30</v>
      </c>
      <c r="E36" s="434"/>
      <c r="F36" s="434"/>
      <c r="G36" s="435"/>
      <c r="H36" s="172"/>
      <c r="I36" s="208">
        <v>0</v>
      </c>
      <c r="J36" s="239"/>
      <c r="K36" s="208">
        <v>1</v>
      </c>
      <c r="L36" s="239"/>
      <c r="M36" s="208">
        <v>0</v>
      </c>
      <c r="N36" s="208"/>
      <c r="O36" s="208" t="s">
        <v>290</v>
      </c>
      <c r="P36" s="208"/>
      <c r="Q36" s="208" t="s">
        <v>290</v>
      </c>
      <c r="R36" s="239"/>
      <c r="S36" s="208" t="s">
        <v>290</v>
      </c>
      <c r="T36" s="5"/>
    </row>
    <row r="37" spans="2:20" ht="40.5" customHeight="1">
      <c r="B37" s="238">
        <v>14</v>
      </c>
      <c r="C37" s="174" t="s">
        <v>31</v>
      </c>
      <c r="D37" s="438" t="s">
        <v>32</v>
      </c>
      <c r="E37" s="438"/>
      <c r="F37" s="438"/>
      <c r="G37" s="439"/>
      <c r="H37" s="173"/>
      <c r="I37" s="208">
        <v>0</v>
      </c>
      <c r="J37" s="239"/>
      <c r="K37" s="208">
        <v>1</v>
      </c>
      <c r="L37" s="239"/>
      <c r="M37" s="208">
        <v>0</v>
      </c>
      <c r="N37" s="208"/>
      <c r="O37" s="208" t="s">
        <v>290</v>
      </c>
      <c r="P37" s="208"/>
      <c r="Q37" s="208" t="s">
        <v>290</v>
      </c>
      <c r="R37" s="239"/>
      <c r="S37" s="208" t="s">
        <v>290</v>
      </c>
      <c r="T37" s="5"/>
    </row>
    <row r="38" spans="2:20" ht="41.25" customHeight="1">
      <c r="B38" s="238">
        <v>15</v>
      </c>
      <c r="C38" s="174" t="s">
        <v>33</v>
      </c>
      <c r="D38" s="438" t="s">
        <v>34</v>
      </c>
      <c r="E38" s="438"/>
      <c r="F38" s="438"/>
      <c r="G38" s="439"/>
      <c r="H38" s="173"/>
      <c r="I38" s="208">
        <v>0</v>
      </c>
      <c r="J38" s="239"/>
      <c r="K38" s="208">
        <v>1</v>
      </c>
      <c r="L38" s="239"/>
      <c r="M38" s="208">
        <v>0</v>
      </c>
      <c r="N38" s="208"/>
      <c r="O38" s="208">
        <v>0</v>
      </c>
      <c r="P38" s="208"/>
      <c r="Q38" s="208" t="s">
        <v>290</v>
      </c>
      <c r="R38" s="239"/>
      <c r="S38" s="208" t="s">
        <v>290</v>
      </c>
      <c r="T38" s="5"/>
    </row>
    <row r="39" spans="2:20" ht="60" customHeight="1">
      <c r="B39" s="238">
        <v>16</v>
      </c>
      <c r="C39" s="174" t="s">
        <v>35</v>
      </c>
      <c r="D39" s="440" t="s">
        <v>36</v>
      </c>
      <c r="E39" s="440"/>
      <c r="F39" s="440"/>
      <c r="G39" s="441"/>
      <c r="H39" s="173"/>
      <c r="I39" s="208">
        <v>0</v>
      </c>
      <c r="J39" s="239"/>
      <c r="K39" s="208">
        <v>1</v>
      </c>
      <c r="L39" s="239"/>
      <c r="M39" s="208">
        <v>0</v>
      </c>
      <c r="N39" s="208"/>
      <c r="O39" s="208">
        <v>0</v>
      </c>
      <c r="P39" s="208"/>
      <c r="Q39" s="208">
        <v>0</v>
      </c>
      <c r="R39" s="239"/>
      <c r="S39" s="208">
        <v>0</v>
      </c>
      <c r="T39" s="5"/>
    </row>
    <row r="40" spans="2:20" ht="24" customHeight="1">
      <c r="B40" s="238">
        <v>17</v>
      </c>
      <c r="C40" s="174" t="s">
        <v>279</v>
      </c>
      <c r="D40" s="440" t="s">
        <v>233</v>
      </c>
      <c r="E40" s="440"/>
      <c r="F40" s="440"/>
      <c r="G40" s="441"/>
      <c r="H40" s="173"/>
      <c r="I40" s="208">
        <v>0</v>
      </c>
      <c r="J40" s="239"/>
      <c r="K40" s="208">
        <v>1</v>
      </c>
      <c r="L40" s="239"/>
      <c r="M40" s="208">
        <v>0</v>
      </c>
      <c r="N40" s="208"/>
      <c r="O40" s="208">
        <v>0</v>
      </c>
      <c r="P40" s="208"/>
      <c r="Q40" s="239">
        <v>0</v>
      </c>
      <c r="R40" s="239">
        <v>0</v>
      </c>
      <c r="S40" s="239">
        <v>0</v>
      </c>
      <c r="T40" s="5"/>
    </row>
    <row r="41" spans="2:20">
      <c r="D41" s="6"/>
      <c r="E41" s="6"/>
      <c r="F41" s="6"/>
      <c r="G41" s="6"/>
      <c r="H41" s="6"/>
      <c r="I41" s="7"/>
    </row>
    <row r="42" spans="2:20">
      <c r="D42" s="6"/>
      <c r="E42" s="6"/>
      <c r="F42" s="6"/>
      <c r="G42" s="6"/>
      <c r="H42" s="6"/>
    </row>
    <row r="45" spans="2:20">
      <c r="C45" s="204"/>
      <c r="D45" s="205"/>
      <c r="E45" s="205"/>
      <c r="F45" s="206"/>
    </row>
    <row r="46" spans="2:20">
      <c r="C46" s="431" t="s">
        <v>303</v>
      </c>
      <c r="D46" s="432"/>
      <c r="E46" s="432"/>
      <c r="F46" s="433"/>
    </row>
    <row r="47" spans="2:20">
      <c r="C47" s="444" t="s">
        <v>37</v>
      </c>
      <c r="D47" s="445"/>
      <c r="E47" s="445"/>
      <c r="F47" s="446"/>
    </row>
    <row r="48" spans="2:20">
      <c r="C48" s="197"/>
      <c r="D48" s="198"/>
      <c r="E48" s="198"/>
      <c r="F48" s="199"/>
    </row>
    <row r="49" spans="3:6">
      <c r="C49" s="431" t="s">
        <v>304</v>
      </c>
      <c r="D49" s="432"/>
      <c r="E49" s="432"/>
      <c r="F49" s="433"/>
    </row>
    <row r="50" spans="3:6">
      <c r="C50" s="444" t="s">
        <v>38</v>
      </c>
      <c r="D50" s="445"/>
      <c r="E50" s="445"/>
      <c r="F50" s="446"/>
    </row>
    <row r="51" spans="3:6">
      <c r="C51" s="197"/>
      <c r="D51" s="198"/>
      <c r="E51" s="198"/>
      <c r="F51" s="199"/>
    </row>
    <row r="52" spans="3:6">
      <c r="C52" s="431"/>
      <c r="D52" s="432"/>
      <c r="E52" s="432"/>
      <c r="F52" s="433"/>
    </row>
    <row r="53" spans="3:6">
      <c r="C53" s="444" t="s">
        <v>39</v>
      </c>
      <c r="D53" s="445"/>
      <c r="E53" s="445"/>
      <c r="F53" s="446"/>
    </row>
    <row r="54" spans="3:6">
      <c r="C54" s="197"/>
      <c r="D54" s="198"/>
      <c r="E54" s="198"/>
      <c r="F54" s="199"/>
    </row>
    <row r="55" spans="3:6">
      <c r="C55" s="447" t="s">
        <v>1150</v>
      </c>
      <c r="D55" s="432"/>
      <c r="E55" s="432"/>
      <c r="F55" s="433"/>
    </row>
    <row r="56" spans="3:6">
      <c r="C56" s="444" t="s">
        <v>295</v>
      </c>
      <c r="D56" s="445"/>
      <c r="E56" s="445"/>
      <c r="F56" s="446"/>
    </row>
    <row r="57" spans="3:6">
      <c r="C57" s="431"/>
      <c r="D57" s="432"/>
      <c r="E57" s="432"/>
      <c r="F57" s="433"/>
    </row>
  </sheetData>
  <mergeCells count="31">
    <mergeCell ref="C10:S12"/>
    <mergeCell ref="E18:S18"/>
    <mergeCell ref="D40:G40"/>
    <mergeCell ref="C57:F57"/>
    <mergeCell ref="C49:F49"/>
    <mergeCell ref="C50:F50"/>
    <mergeCell ref="C52:F52"/>
    <mergeCell ref="C53:F53"/>
    <mergeCell ref="C55:F55"/>
    <mergeCell ref="C56:F56"/>
    <mergeCell ref="C47:F47"/>
    <mergeCell ref="D30:G30"/>
    <mergeCell ref="D31:G31"/>
    <mergeCell ref="D32:G32"/>
    <mergeCell ref="D33:G33"/>
    <mergeCell ref="D34:G34"/>
    <mergeCell ref="B16:D16"/>
    <mergeCell ref="E16:S16"/>
    <mergeCell ref="E17:S17"/>
    <mergeCell ref="C46:F46"/>
    <mergeCell ref="D29:G29"/>
    <mergeCell ref="D24:G24"/>
    <mergeCell ref="D25:G25"/>
    <mergeCell ref="D26:G26"/>
    <mergeCell ref="D27:G27"/>
    <mergeCell ref="D28:G28"/>
    <mergeCell ref="D35:G35"/>
    <mergeCell ref="D36:G36"/>
    <mergeCell ref="D37:G37"/>
    <mergeCell ref="D38:G38"/>
    <mergeCell ref="D39:G39"/>
  </mergeCells>
  <hyperlinks>
    <hyperlink ref="D27" location="'II B) Y 1'!A1" display="'II B) Y 1'!A1"/>
    <hyperlink ref="D28" location="'II C y 1_'!A1" display="'II C y 1_'!A1"/>
    <hyperlink ref="D29" location="'II D) 2'!A1" display="'II D) 2'!A1"/>
    <hyperlink ref="D31" location="'II D) 4 A'!A1" display="'II D) 4 A'!A1"/>
    <hyperlink ref="D32" location="'II D) 6'!A1" display="'II D) 6'!A1"/>
    <hyperlink ref="D33" location="'II D) 7 1'!A1" display="'II D) 7 1'!A1"/>
    <hyperlink ref="D34" location="'II D) 7 2 '!A1" display="'II D) 7 2 '!A1"/>
    <hyperlink ref="D35" location="'II D) 7 3'!A1" display="'II D) 7 3'!A1"/>
    <hyperlink ref="D36" location="'E)'!A1" display="'E)'!A1"/>
    <hyperlink ref="D37" location="'F) 1'!A1" display="Trabajadores con Doble Asignación Salarial en Municipios no Colindantes Geográficamente"/>
    <hyperlink ref="D38" location="'F) 2'!A1" display="'F) 2'!A1"/>
    <hyperlink ref="C25" location="'A Y II D4'!A1" display="A y II D4"/>
    <hyperlink ref="C26" location="'B)'!A1" display="B   "/>
    <hyperlink ref="C27" location="'II B) Y 1'!A1" display="II B y 1"/>
    <hyperlink ref="C28" location="'II C y 1_'!A1" display="II C y 1"/>
    <hyperlink ref="C29" location="'II D) 2'!A1" display="II D2"/>
    <hyperlink ref="C30" location="'II D) 4'!A1" display="II D4"/>
    <hyperlink ref="C31" location="'II D) 4 A'!A1" display="II D 4A"/>
    <hyperlink ref="C32" location="'II D) 6'!A1" display="II D 6"/>
    <hyperlink ref="C33" location="'II D) 7 1'!A1" display="II D 71 "/>
    <hyperlink ref="C34" location="'II D) 7 2 '!A1" display="II D 72 "/>
    <hyperlink ref="C35" location="'II D) 7 3'!A1" display="II D 73 "/>
    <hyperlink ref="C36" location="'E)'!A1" display="E"/>
    <hyperlink ref="C37" location="'F) 1'!A1" display="F1"/>
    <hyperlink ref="C38" location="'F) 2'!A1" display="F2"/>
    <hyperlink ref="C39" location="'G)'!A1" display="G"/>
    <hyperlink ref="C24" location="'A Y  II D3'!A1" display="A y II D3"/>
    <hyperlink ref="D39" location="'G)'!A1" display="Trabajadores Cuyo Salario Básico Supere los Ingresos Promedio de un Docente en la Categoría más Alta del Tabulador Salarial Correspondiente a Cada Entidad"/>
    <hyperlink ref="D26" location="'B)'!A1" display="'B)'!A1"/>
    <hyperlink ref="D25" location="'A Y II D4'!A1" display="'A Y II D4'!A1"/>
    <hyperlink ref="D24" location="'A Y  II D3'!A1" display="Personal Comisionado"/>
    <hyperlink ref="D40:G40" location="H!A1" display="Movimientos de Personal por Centro de Trabajo"/>
    <hyperlink ref="D31:G31" location="'II D) 4- a'!A1" display="Trabajadores que Tramitaron Licencia Prejubilatoria en el Periodo"/>
    <hyperlink ref="D30:G30" location="'II D) 4 A'!A1" display="Trabajadores Jubilados en el Periodo"/>
  </hyperlinks>
  <printOptions horizontalCentered="1"/>
  <pageMargins left="0.51181102362204722" right="0.39370078740157483" top="0.74803149606299213" bottom="0.74803149606299213" header="0.31496062992125984" footer="0.31496062992125984"/>
  <pageSetup scale="5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promptTitle="Entidad Federativa" prompt="Elije una Entidad Federativa">
          <x14:formula1>
            <xm:f>Listas!$H$11:$H$42</xm:f>
          </x14:formula1>
          <xm:sqref>E16:S16</xm:sqref>
        </x14:dataValidation>
        <x14:dataValidation type="list" allowBlank="1" showInputMessage="1" showErrorMessage="1" promptTitle="Fondo" prompt="Elija un Fondo">
          <x14:formula1>
            <xm:f>Listas!$B$5:$B$6</xm:f>
          </x14:formula1>
          <xm:sqref>E17:S17</xm:sqref>
        </x14:dataValidation>
        <x14:dataValidation type="list" allowBlank="1" showInputMessage="1" showErrorMessage="1">
          <x14:formula1>
            <xm:f>Listas!$B$12:$B$15</xm:f>
          </x14:formula1>
          <xm:sqref>E18:S18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M42"/>
  <sheetViews>
    <sheetView showGridLines="0" topLeftCell="A10" zoomScale="93" zoomScaleNormal="93" workbookViewId="0">
      <selection activeCell="F29" sqref="F29"/>
    </sheetView>
  </sheetViews>
  <sheetFormatPr baseColWidth="10" defaultColWidth="38.140625" defaultRowHeight="15"/>
  <cols>
    <col min="1" max="1" width="1.42578125" style="113" customWidth="1"/>
    <col min="2" max="2" width="17.42578125" style="113" customWidth="1"/>
    <col min="3" max="3" width="19.85546875" style="113" customWidth="1"/>
    <col min="4" max="4" width="24.28515625" style="113" bestFit="1" customWidth="1"/>
    <col min="5" max="5" width="27.140625" style="113" customWidth="1"/>
    <col min="6" max="6" width="49.28515625" style="113" customWidth="1"/>
    <col min="7" max="7" width="16.7109375" style="113" customWidth="1"/>
    <col min="8" max="8" width="13.28515625" style="113" customWidth="1"/>
    <col min="9" max="9" width="11.85546875" style="113" customWidth="1"/>
    <col min="10" max="11" width="15.7109375" style="113" customWidth="1"/>
    <col min="12" max="12" width="61.7109375" style="113" customWidth="1"/>
    <col min="13" max="13" width="16.42578125" style="113" customWidth="1"/>
    <col min="14" max="14" width="0.7109375" style="113" hidden="1" customWidth="1"/>
    <col min="15" max="15" width="0.5703125" style="113" hidden="1" customWidth="1"/>
    <col min="16" max="16" width="2" style="113" hidden="1" customWidth="1"/>
    <col min="17" max="246" width="11.42578125" style="113" customWidth="1"/>
    <col min="247" max="248" width="3.7109375" style="113" customWidth="1"/>
    <col min="249" max="249" width="20.42578125" style="113" customWidth="1"/>
    <col min="250" max="250" width="24.28515625" style="113" bestFit="1" customWidth="1"/>
    <col min="251" max="251" width="22.42578125" style="113" bestFit="1" customWidth="1"/>
    <col min="252" max="16384" width="38.140625" style="113"/>
  </cols>
  <sheetData>
    <row r="1" spans="1:247" ht="15" customHeight="1"/>
    <row r="2" spans="1:247" ht="15" customHeight="1"/>
    <row r="3" spans="1:247" ht="15" customHeight="1"/>
    <row r="4" spans="1:247" ht="15" customHeight="1"/>
    <row r="5" spans="1:247" ht="15" customHeight="1"/>
    <row r="7" spans="1:247">
      <c r="B7" s="272" t="s">
        <v>145</v>
      </c>
      <c r="C7" s="273"/>
      <c r="D7" s="273"/>
      <c r="E7" s="273"/>
      <c r="F7" s="273"/>
      <c r="G7" s="273"/>
      <c r="H7" s="273"/>
      <c r="I7" s="273"/>
      <c r="J7" s="273"/>
      <c r="K7" s="273"/>
      <c r="L7" s="274" t="str">
        <f>'Caratula Resumen'!E16</f>
        <v xml:space="preserve">CHIHUAHUA </v>
      </c>
      <c r="M7" s="275"/>
    </row>
    <row r="8" spans="1:247" ht="18.75">
      <c r="B8" s="500" t="str">
        <f>'Caratula Resumen'!E17</f>
        <v>Fondo de Aportaciones para la Educación Tecnológica y de Adultos/Instituto Nacional para la Educación de los Adultos (FAETA/INEA)</v>
      </c>
      <c r="C8" s="501"/>
      <c r="D8" s="501"/>
      <c r="E8" s="501"/>
      <c r="F8" s="501"/>
      <c r="G8" s="501"/>
      <c r="H8" s="276"/>
      <c r="I8" s="276"/>
      <c r="J8" s="276"/>
      <c r="K8" s="276"/>
      <c r="L8" s="277" t="str">
        <f>'Caratula Resumen'!E18</f>
        <v>3er. Trimestre 2022</v>
      </c>
      <c r="M8" s="278"/>
      <c r="N8" s="193"/>
      <c r="O8" s="193"/>
      <c r="P8" s="193"/>
    </row>
    <row r="9" spans="1:247">
      <c r="B9" s="18"/>
      <c r="C9" s="19"/>
      <c r="D9" s="19"/>
      <c r="E9" s="19"/>
      <c r="F9" s="19"/>
      <c r="G9" s="19"/>
      <c r="H9" s="19"/>
      <c r="I9" s="19"/>
      <c r="J9" s="19"/>
      <c r="K9" s="19"/>
      <c r="L9" s="19"/>
      <c r="M9" s="20"/>
    </row>
    <row r="10" spans="1:247">
      <c r="B10" s="41"/>
      <c r="C10" s="41"/>
      <c r="D10" s="41"/>
      <c r="E10" s="41"/>
      <c r="F10" s="41"/>
      <c r="G10" s="41"/>
      <c r="H10" s="41"/>
      <c r="I10" s="41"/>
      <c r="J10" s="41"/>
      <c r="K10" s="41"/>
      <c r="L10" s="41"/>
      <c r="M10" s="41"/>
    </row>
    <row r="11" spans="1:247" ht="28.5" customHeight="1">
      <c r="A11" s="64"/>
      <c r="B11" s="460" t="s">
        <v>41</v>
      </c>
      <c r="C11" s="458" t="s">
        <v>140</v>
      </c>
      <c r="D11" s="458" t="s">
        <v>42</v>
      </c>
      <c r="E11" s="458" t="s">
        <v>43</v>
      </c>
      <c r="F11" s="458" t="s">
        <v>44</v>
      </c>
      <c r="G11" s="498" t="s">
        <v>146</v>
      </c>
      <c r="H11" s="458" t="s">
        <v>147</v>
      </c>
      <c r="I11" s="458"/>
      <c r="J11" s="458" t="s">
        <v>148</v>
      </c>
      <c r="K11" s="458"/>
      <c r="L11" s="498" t="s">
        <v>149</v>
      </c>
      <c r="M11" s="498" t="s">
        <v>150</v>
      </c>
      <c r="O11" s="64"/>
      <c r="P11" s="64"/>
      <c r="Q11" s="64"/>
      <c r="R11" s="64"/>
      <c r="S11" s="64"/>
      <c r="T11" s="64"/>
      <c r="U11" s="64"/>
      <c r="V11" s="64"/>
      <c r="W11" s="64"/>
      <c r="X11" s="64"/>
      <c r="Y11" s="64"/>
      <c r="Z11" s="64"/>
      <c r="AA11" s="64"/>
      <c r="AB11" s="64"/>
      <c r="AC11" s="64"/>
      <c r="AD11" s="64"/>
      <c r="AE11" s="64"/>
      <c r="AF11" s="64"/>
      <c r="AG11" s="64"/>
      <c r="AH11" s="64"/>
      <c r="AI11" s="64"/>
      <c r="AJ11" s="64"/>
      <c r="AK11" s="64"/>
      <c r="AL11" s="64"/>
      <c r="AM11" s="64"/>
      <c r="AN11" s="64"/>
      <c r="AO11" s="64"/>
      <c r="AP11" s="64"/>
      <c r="AQ11" s="64"/>
      <c r="AR11" s="64"/>
      <c r="AS11" s="64"/>
      <c r="AT11" s="64"/>
      <c r="AU11" s="64"/>
      <c r="AV11" s="64"/>
      <c r="AW11" s="64"/>
      <c r="AX11" s="64"/>
      <c r="AY11" s="64"/>
      <c r="AZ11" s="64"/>
      <c r="BA11" s="64"/>
      <c r="BB11" s="64"/>
      <c r="BC11" s="64"/>
      <c r="BD11" s="64"/>
      <c r="BE11" s="64"/>
      <c r="BF11" s="64"/>
      <c r="BG11" s="64"/>
      <c r="BH11" s="64"/>
      <c r="BI11" s="64"/>
      <c r="BJ11" s="64"/>
      <c r="BK11" s="64"/>
      <c r="BL11" s="64"/>
      <c r="BM11" s="64"/>
      <c r="BN11" s="64"/>
      <c r="BO11" s="64"/>
      <c r="BP11" s="64"/>
      <c r="BQ11" s="64"/>
      <c r="BR11" s="64"/>
      <c r="BS11" s="64"/>
      <c r="BT11" s="64"/>
      <c r="BU11" s="64"/>
      <c r="BV11" s="64"/>
      <c r="BW11" s="64"/>
      <c r="BX11" s="64"/>
      <c r="BY11" s="64"/>
      <c r="BZ11" s="64"/>
      <c r="CA11" s="64"/>
      <c r="CB11" s="64"/>
      <c r="CC11" s="64"/>
      <c r="CD11" s="64"/>
      <c r="CE11" s="64"/>
      <c r="CF11" s="64"/>
      <c r="CG11" s="64"/>
      <c r="CH11" s="64"/>
      <c r="CI11" s="64"/>
      <c r="CJ11" s="64"/>
      <c r="CK11" s="64"/>
      <c r="CL11" s="64"/>
      <c r="CM11" s="64"/>
      <c r="CN11" s="64"/>
      <c r="CO11" s="64"/>
      <c r="CP11" s="64"/>
      <c r="CQ11" s="64"/>
      <c r="CR11" s="64"/>
      <c r="CS11" s="64"/>
      <c r="CT11" s="64"/>
      <c r="CU11" s="64"/>
      <c r="CV11" s="64"/>
      <c r="CW11" s="64"/>
      <c r="CX11" s="64"/>
      <c r="CY11" s="64"/>
      <c r="CZ11" s="64"/>
      <c r="DA11" s="64"/>
      <c r="DB11" s="64"/>
      <c r="DC11" s="64"/>
      <c r="DD11" s="64"/>
      <c r="DE11" s="64"/>
      <c r="DF11" s="64"/>
      <c r="DG11" s="64"/>
      <c r="DH11" s="64"/>
      <c r="DI11" s="64"/>
      <c r="DJ11" s="64"/>
      <c r="DK11" s="64"/>
      <c r="DL11" s="64"/>
      <c r="DM11" s="64"/>
      <c r="DN11" s="64"/>
      <c r="DO11" s="64"/>
      <c r="DP11" s="64"/>
      <c r="DQ11" s="64"/>
      <c r="DR11" s="64"/>
      <c r="DS11" s="64"/>
      <c r="DT11" s="64"/>
      <c r="DU11" s="64"/>
      <c r="DV11" s="64"/>
      <c r="DW11" s="64"/>
      <c r="DX11" s="64"/>
      <c r="DY11" s="64"/>
      <c r="DZ11" s="64"/>
      <c r="EA11" s="64"/>
      <c r="EB11" s="64"/>
      <c r="EC11" s="64"/>
      <c r="ED11" s="64"/>
      <c r="EE11" s="64"/>
      <c r="EF11" s="64"/>
      <c r="EG11" s="64"/>
      <c r="EH11" s="64"/>
      <c r="EI11" s="64"/>
      <c r="EJ11" s="64"/>
      <c r="EK11" s="64"/>
      <c r="EL11" s="64"/>
      <c r="EM11" s="64"/>
      <c r="EN11" s="64"/>
      <c r="EO11" s="64"/>
      <c r="EP11" s="64"/>
      <c r="EQ11" s="64"/>
      <c r="ER11" s="64"/>
      <c r="ES11" s="64"/>
      <c r="ET11" s="64"/>
      <c r="EU11" s="64"/>
      <c r="EV11" s="64"/>
      <c r="EW11" s="64"/>
      <c r="EX11" s="64"/>
      <c r="EY11" s="64"/>
      <c r="EZ11" s="64"/>
      <c r="FA11" s="64"/>
      <c r="FB11" s="64"/>
      <c r="FC11" s="64"/>
      <c r="FD11" s="64"/>
      <c r="FE11" s="64"/>
      <c r="FF11" s="64"/>
      <c r="FG11" s="64"/>
      <c r="FH11" s="64"/>
      <c r="FI11" s="64"/>
      <c r="FJ11" s="64"/>
      <c r="FK11" s="64"/>
      <c r="FL11" s="64"/>
      <c r="FM11" s="64"/>
      <c r="FN11" s="64"/>
      <c r="FO11" s="64"/>
      <c r="FP11" s="64"/>
      <c r="FQ11" s="64"/>
      <c r="FR11" s="64"/>
      <c r="FS11" s="64"/>
      <c r="FT11" s="64"/>
      <c r="FU11" s="64"/>
      <c r="FV11" s="64"/>
      <c r="FW11" s="64"/>
      <c r="FX11" s="64"/>
      <c r="FY11" s="64"/>
      <c r="FZ11" s="64"/>
      <c r="GA11" s="64"/>
      <c r="GB11" s="64"/>
      <c r="GC11" s="64"/>
      <c r="GD11" s="64"/>
      <c r="GE11" s="64"/>
      <c r="GF11" s="64"/>
      <c r="GG11" s="64"/>
      <c r="GH11" s="64"/>
      <c r="GI11" s="64"/>
      <c r="GJ11" s="64"/>
      <c r="GK11" s="64"/>
      <c r="GL11" s="64"/>
      <c r="GM11" s="64"/>
      <c r="GN11" s="64"/>
      <c r="GO11" s="64"/>
      <c r="GP11" s="64"/>
      <c r="GQ11" s="64"/>
      <c r="GR11" s="64"/>
      <c r="GS11" s="64"/>
      <c r="GT11" s="64"/>
      <c r="GU11" s="64"/>
      <c r="GV11" s="64"/>
      <c r="GW11" s="64"/>
      <c r="GX11" s="64"/>
      <c r="GY11" s="64"/>
      <c r="GZ11" s="64"/>
      <c r="HA11" s="64"/>
      <c r="HB11" s="64"/>
      <c r="HC11" s="64"/>
      <c r="HD11" s="64"/>
      <c r="HE11" s="64"/>
      <c r="HF11" s="64"/>
      <c r="HG11" s="64"/>
      <c r="HH11" s="64"/>
      <c r="HI11" s="64"/>
      <c r="HJ11" s="64"/>
      <c r="HK11" s="64"/>
      <c r="HL11" s="64"/>
      <c r="HM11" s="64"/>
      <c r="HN11" s="64"/>
      <c r="HO11" s="64"/>
      <c r="HP11" s="64"/>
      <c r="HQ11" s="64"/>
      <c r="HR11" s="64"/>
      <c r="HS11" s="64"/>
      <c r="HT11" s="64"/>
      <c r="HU11" s="64"/>
      <c r="HV11" s="64"/>
      <c r="HW11" s="64"/>
      <c r="HX11" s="64"/>
      <c r="HY11" s="64"/>
      <c r="HZ11" s="64"/>
      <c r="IA11" s="64"/>
      <c r="IB11" s="64"/>
      <c r="IC11" s="64"/>
      <c r="ID11" s="64"/>
      <c r="IE11" s="64"/>
      <c r="IF11" s="64"/>
      <c r="IG11" s="64"/>
      <c r="IH11" s="64"/>
      <c r="II11" s="64"/>
      <c r="IJ11" s="64"/>
      <c r="IK11" s="64"/>
      <c r="IL11" s="64"/>
      <c r="IM11" s="64"/>
    </row>
    <row r="12" spans="1:247" ht="25.5">
      <c r="A12" s="64"/>
      <c r="B12" s="460"/>
      <c r="C12" s="458"/>
      <c r="D12" s="458"/>
      <c r="E12" s="458"/>
      <c r="F12" s="458"/>
      <c r="G12" s="498"/>
      <c r="H12" s="261" t="s">
        <v>61</v>
      </c>
      <c r="I12" s="261" t="s">
        <v>62</v>
      </c>
      <c r="J12" s="279" t="s">
        <v>64</v>
      </c>
      <c r="K12" s="261" t="s">
        <v>65</v>
      </c>
      <c r="L12" s="498"/>
      <c r="M12" s="498"/>
      <c r="O12" s="64"/>
      <c r="P12" s="64"/>
      <c r="Q12" s="64"/>
      <c r="R12" s="64"/>
      <c r="S12" s="64"/>
      <c r="T12" s="64"/>
      <c r="U12" s="64"/>
      <c r="V12" s="64"/>
      <c r="W12" s="64"/>
      <c r="X12" s="64"/>
      <c r="Y12" s="64"/>
      <c r="Z12" s="64"/>
      <c r="AA12" s="64"/>
      <c r="AB12" s="64"/>
      <c r="AC12" s="64"/>
      <c r="AD12" s="64"/>
      <c r="AE12" s="64"/>
      <c r="AF12" s="64"/>
      <c r="AG12" s="64"/>
      <c r="AH12" s="64"/>
      <c r="AI12" s="64"/>
      <c r="AJ12" s="64"/>
      <c r="AK12" s="64"/>
      <c r="AL12" s="64"/>
      <c r="AM12" s="64"/>
      <c r="AN12" s="64"/>
      <c r="AO12" s="64"/>
      <c r="AP12" s="64"/>
      <c r="AQ12" s="64"/>
      <c r="AR12" s="64"/>
      <c r="AS12" s="64"/>
      <c r="AT12" s="64"/>
      <c r="AU12" s="64"/>
      <c r="AV12" s="64"/>
      <c r="AW12" s="64"/>
      <c r="AX12" s="64"/>
      <c r="AY12" s="64"/>
      <c r="AZ12" s="64"/>
      <c r="BA12" s="64"/>
      <c r="BB12" s="64"/>
      <c r="BC12" s="64"/>
      <c r="BD12" s="64"/>
      <c r="BE12" s="64"/>
      <c r="BF12" s="64"/>
      <c r="BG12" s="64"/>
      <c r="BH12" s="64"/>
      <c r="BI12" s="64"/>
      <c r="BJ12" s="64"/>
      <c r="BK12" s="64"/>
      <c r="BL12" s="64"/>
      <c r="BM12" s="64"/>
      <c r="BN12" s="64"/>
      <c r="BO12" s="64"/>
      <c r="BP12" s="64"/>
      <c r="BQ12" s="64"/>
      <c r="BR12" s="64"/>
      <c r="BS12" s="64"/>
      <c r="BT12" s="64"/>
      <c r="BU12" s="64"/>
      <c r="BV12" s="64"/>
      <c r="BW12" s="64"/>
      <c r="BX12" s="64"/>
      <c r="BY12" s="64"/>
      <c r="BZ12" s="64"/>
      <c r="CA12" s="64"/>
      <c r="CB12" s="64"/>
      <c r="CC12" s="64"/>
      <c r="CD12" s="64"/>
      <c r="CE12" s="64"/>
      <c r="CF12" s="64"/>
      <c r="CG12" s="64"/>
      <c r="CH12" s="64"/>
      <c r="CI12" s="64"/>
      <c r="CJ12" s="64"/>
      <c r="CK12" s="64"/>
      <c r="CL12" s="64"/>
      <c r="CM12" s="64"/>
      <c r="CN12" s="64"/>
      <c r="CO12" s="64"/>
      <c r="CP12" s="64"/>
      <c r="CQ12" s="64"/>
      <c r="CR12" s="64"/>
      <c r="CS12" s="64"/>
      <c r="CT12" s="64"/>
      <c r="CU12" s="64"/>
      <c r="CV12" s="64"/>
      <c r="CW12" s="64"/>
      <c r="CX12" s="64"/>
      <c r="CY12" s="64"/>
      <c r="CZ12" s="64"/>
      <c r="DA12" s="64"/>
      <c r="DB12" s="64"/>
      <c r="DC12" s="64"/>
      <c r="DD12" s="64"/>
      <c r="DE12" s="64"/>
      <c r="DF12" s="64"/>
      <c r="DG12" s="64"/>
      <c r="DH12" s="64"/>
      <c r="DI12" s="64"/>
      <c r="DJ12" s="64"/>
      <c r="DK12" s="64"/>
      <c r="DL12" s="64"/>
      <c r="DM12" s="64"/>
      <c r="DN12" s="64"/>
      <c r="DO12" s="64"/>
      <c r="DP12" s="64"/>
      <c r="DQ12" s="64"/>
      <c r="DR12" s="64"/>
      <c r="DS12" s="64"/>
      <c r="DT12" s="64"/>
      <c r="DU12" s="64"/>
      <c r="DV12" s="64"/>
      <c r="DW12" s="64"/>
      <c r="DX12" s="64"/>
      <c r="DY12" s="64"/>
      <c r="DZ12" s="64"/>
      <c r="EA12" s="64"/>
      <c r="EB12" s="64"/>
      <c r="EC12" s="64"/>
      <c r="ED12" s="64"/>
      <c r="EE12" s="64"/>
      <c r="EF12" s="64"/>
      <c r="EG12" s="64"/>
      <c r="EH12" s="64"/>
      <c r="EI12" s="64"/>
      <c r="EJ12" s="64"/>
      <c r="EK12" s="64"/>
      <c r="EL12" s="64"/>
      <c r="EM12" s="64"/>
      <c r="EN12" s="64"/>
      <c r="EO12" s="64"/>
      <c r="EP12" s="64"/>
      <c r="EQ12" s="64"/>
      <c r="ER12" s="64"/>
      <c r="ES12" s="64"/>
      <c r="ET12" s="64"/>
      <c r="EU12" s="64"/>
      <c r="EV12" s="64"/>
      <c r="EW12" s="64"/>
      <c r="EX12" s="64"/>
      <c r="EY12" s="64"/>
      <c r="EZ12" s="64"/>
      <c r="FA12" s="64"/>
      <c r="FB12" s="64"/>
      <c r="FC12" s="64"/>
      <c r="FD12" s="64"/>
      <c r="FE12" s="64"/>
      <c r="FF12" s="64"/>
      <c r="FG12" s="64"/>
      <c r="FH12" s="64"/>
      <c r="FI12" s="64"/>
      <c r="FJ12" s="64"/>
      <c r="FK12" s="64"/>
      <c r="FL12" s="64"/>
      <c r="FM12" s="64"/>
      <c r="FN12" s="64"/>
      <c r="FO12" s="64"/>
      <c r="FP12" s="64"/>
      <c r="FQ12" s="64"/>
      <c r="FR12" s="64"/>
      <c r="FS12" s="64"/>
      <c r="FT12" s="64"/>
      <c r="FU12" s="64"/>
      <c r="FV12" s="64"/>
      <c r="FW12" s="64"/>
      <c r="FX12" s="64"/>
      <c r="FY12" s="64"/>
      <c r="FZ12" s="64"/>
      <c r="GA12" s="64"/>
      <c r="GB12" s="64"/>
      <c r="GC12" s="64"/>
      <c r="GD12" s="64"/>
      <c r="GE12" s="64"/>
      <c r="GF12" s="64"/>
      <c r="GG12" s="64"/>
      <c r="GH12" s="64"/>
      <c r="GI12" s="64"/>
      <c r="GJ12" s="64"/>
      <c r="GK12" s="64"/>
      <c r="GL12" s="64"/>
      <c r="GM12" s="64"/>
      <c r="GN12" s="64"/>
      <c r="GO12" s="64"/>
      <c r="GP12" s="64"/>
      <c r="GQ12" s="64"/>
      <c r="GR12" s="64"/>
      <c r="GS12" s="64"/>
      <c r="GT12" s="64"/>
      <c r="GU12" s="64"/>
      <c r="GV12" s="64"/>
      <c r="GW12" s="64"/>
      <c r="GX12" s="64"/>
      <c r="GY12" s="64"/>
      <c r="GZ12" s="64"/>
      <c r="HA12" s="64"/>
      <c r="HB12" s="64"/>
      <c r="HC12" s="64"/>
      <c r="HD12" s="64"/>
      <c r="HE12" s="64"/>
      <c r="HF12" s="64"/>
      <c r="HG12" s="64"/>
      <c r="HH12" s="64"/>
      <c r="HI12" s="64"/>
      <c r="HJ12" s="64"/>
      <c r="HK12" s="64"/>
      <c r="HL12" s="64"/>
      <c r="HM12" s="64"/>
      <c r="HN12" s="64"/>
      <c r="HO12" s="64"/>
      <c r="HP12" s="64"/>
      <c r="HQ12" s="64"/>
      <c r="HR12" s="64"/>
      <c r="HS12" s="64"/>
      <c r="HT12" s="64"/>
      <c r="HU12" s="64"/>
      <c r="HV12" s="64"/>
      <c r="HW12" s="64"/>
      <c r="HX12" s="64"/>
      <c r="HY12" s="64"/>
      <c r="HZ12" s="64"/>
      <c r="IA12" s="64"/>
      <c r="IB12" s="64"/>
      <c r="IC12" s="64"/>
      <c r="ID12" s="64"/>
      <c r="IE12" s="64"/>
      <c r="IF12" s="64"/>
      <c r="IG12" s="64"/>
      <c r="IH12" s="64"/>
      <c r="II12" s="64"/>
      <c r="IJ12" s="64"/>
      <c r="IK12" s="64"/>
      <c r="IL12" s="64"/>
      <c r="IM12" s="64"/>
    </row>
    <row r="13" spans="1:247" s="229" customFormat="1" ht="15" customHeight="1">
      <c r="A13" s="235"/>
      <c r="B13" s="270" t="s">
        <v>306</v>
      </c>
      <c r="C13" s="270" t="s">
        <v>316</v>
      </c>
      <c r="D13" s="389" t="s">
        <v>965</v>
      </c>
      <c r="E13" s="389" t="s">
        <v>966</v>
      </c>
      <c r="F13" s="270" t="s">
        <v>967</v>
      </c>
      <c r="G13" s="377" t="s">
        <v>1043</v>
      </c>
      <c r="H13" s="270"/>
      <c r="I13" s="405">
        <v>35</v>
      </c>
      <c r="J13" s="270">
        <v>20220701</v>
      </c>
      <c r="K13" s="270">
        <v>20220930</v>
      </c>
      <c r="L13" s="377" t="s">
        <v>1044</v>
      </c>
      <c r="M13" s="378">
        <v>12782.1</v>
      </c>
      <c r="N13" s="236"/>
      <c r="O13" s="236"/>
      <c r="P13" s="236"/>
      <c r="Q13" s="236"/>
      <c r="R13" s="236"/>
      <c r="S13" s="236"/>
      <c r="T13" s="236"/>
      <c r="U13" s="236"/>
      <c r="V13" s="236"/>
      <c r="W13" s="236"/>
      <c r="X13" s="236"/>
      <c r="Y13" s="236"/>
      <c r="Z13" s="236"/>
      <c r="AA13" s="236"/>
      <c r="AB13" s="236"/>
      <c r="AC13" s="236"/>
      <c r="AD13" s="236"/>
      <c r="AE13" s="236"/>
      <c r="AF13" s="236"/>
      <c r="AG13" s="236"/>
      <c r="AH13" s="236"/>
      <c r="AI13" s="236"/>
      <c r="AJ13" s="236"/>
      <c r="AK13" s="236"/>
      <c r="AL13" s="236"/>
      <c r="AM13" s="236"/>
      <c r="AN13" s="236"/>
      <c r="AO13" s="236"/>
      <c r="AP13" s="236"/>
      <c r="AQ13" s="236"/>
      <c r="AR13" s="236"/>
      <c r="AS13" s="236"/>
      <c r="AT13" s="236"/>
      <c r="AU13" s="236"/>
      <c r="AV13" s="236"/>
      <c r="AW13" s="236"/>
      <c r="AX13" s="236"/>
      <c r="AY13" s="236"/>
      <c r="AZ13" s="236"/>
      <c r="BA13" s="236"/>
      <c r="BB13" s="236"/>
      <c r="BC13" s="236"/>
      <c r="BD13" s="236"/>
      <c r="BE13" s="236"/>
      <c r="BF13" s="236"/>
      <c r="BG13" s="236"/>
      <c r="BH13" s="236"/>
      <c r="BI13" s="236"/>
      <c r="BJ13" s="236"/>
      <c r="BK13" s="236"/>
      <c r="BL13" s="236"/>
      <c r="BM13" s="236"/>
      <c r="BN13" s="236"/>
      <c r="BO13" s="236"/>
      <c r="BP13" s="236"/>
      <c r="BQ13" s="236"/>
      <c r="BR13" s="236"/>
      <c r="BS13" s="236"/>
      <c r="BT13" s="236"/>
      <c r="BU13" s="236"/>
      <c r="BV13" s="236"/>
      <c r="BW13" s="236"/>
      <c r="BX13" s="236"/>
      <c r="BY13" s="236"/>
      <c r="BZ13" s="236"/>
      <c r="CA13" s="236"/>
      <c r="CB13" s="236"/>
      <c r="CC13" s="236"/>
      <c r="CD13" s="236"/>
      <c r="CE13" s="236"/>
      <c r="CF13" s="236"/>
      <c r="CG13" s="236"/>
      <c r="CH13" s="236"/>
      <c r="CI13" s="236"/>
      <c r="CJ13" s="236"/>
      <c r="CK13" s="236"/>
      <c r="CL13" s="236"/>
      <c r="CM13" s="236"/>
      <c r="CN13" s="236"/>
      <c r="CO13" s="236"/>
      <c r="CP13" s="236"/>
      <c r="CQ13" s="236"/>
      <c r="CR13" s="236"/>
      <c r="CS13" s="236"/>
      <c r="CT13" s="236"/>
      <c r="CU13" s="236"/>
      <c r="CV13" s="236"/>
      <c r="CW13" s="236"/>
      <c r="CX13" s="236"/>
      <c r="CY13" s="236"/>
      <c r="CZ13" s="236"/>
      <c r="DA13" s="236"/>
      <c r="DB13" s="236"/>
      <c r="DC13" s="236"/>
      <c r="DD13" s="236"/>
      <c r="DE13" s="236"/>
      <c r="DF13" s="236"/>
      <c r="DG13" s="236"/>
      <c r="DH13" s="236"/>
      <c r="DI13" s="236"/>
      <c r="DJ13" s="236"/>
      <c r="DK13" s="236"/>
      <c r="DL13" s="236"/>
      <c r="DM13" s="236"/>
      <c r="DN13" s="236"/>
      <c r="DO13" s="236"/>
      <c r="DP13" s="236"/>
      <c r="DQ13" s="236"/>
      <c r="DR13" s="236"/>
      <c r="DS13" s="236"/>
      <c r="DT13" s="236"/>
      <c r="DU13" s="236"/>
      <c r="DV13" s="236"/>
      <c r="DW13" s="236"/>
      <c r="DX13" s="236"/>
      <c r="DY13" s="236"/>
      <c r="DZ13" s="236"/>
      <c r="EA13" s="236"/>
      <c r="EB13" s="236"/>
      <c r="EC13" s="236"/>
      <c r="ED13" s="236"/>
      <c r="EE13" s="236"/>
      <c r="EF13" s="236"/>
      <c r="EG13" s="236"/>
      <c r="EH13" s="236"/>
      <c r="EI13" s="236"/>
      <c r="EJ13" s="236"/>
      <c r="EK13" s="236"/>
      <c r="EL13" s="236"/>
      <c r="EM13" s="236"/>
      <c r="EN13" s="236"/>
      <c r="EO13" s="236"/>
      <c r="EP13" s="236"/>
      <c r="EQ13" s="236"/>
      <c r="ER13" s="236"/>
      <c r="ES13" s="236"/>
      <c r="ET13" s="236"/>
      <c r="EU13" s="236"/>
      <c r="EV13" s="236"/>
      <c r="EW13" s="236"/>
      <c r="EX13" s="236"/>
      <c r="EY13" s="236"/>
      <c r="EZ13" s="236"/>
      <c r="FA13" s="236"/>
      <c r="FB13" s="236"/>
      <c r="FC13" s="236"/>
      <c r="FD13" s="236"/>
      <c r="FE13" s="236"/>
      <c r="FF13" s="236"/>
      <c r="FG13" s="236"/>
      <c r="FH13" s="236"/>
      <c r="FI13" s="236"/>
      <c r="FJ13" s="236"/>
      <c r="FK13" s="236"/>
      <c r="FL13" s="236"/>
      <c r="FM13" s="236"/>
      <c r="FN13" s="236"/>
      <c r="FO13" s="236"/>
      <c r="FP13" s="236"/>
      <c r="FQ13" s="236"/>
      <c r="FR13" s="236"/>
      <c r="FS13" s="236"/>
      <c r="FT13" s="236"/>
      <c r="FU13" s="236"/>
      <c r="FV13" s="236"/>
      <c r="FW13" s="236"/>
      <c r="FX13" s="236"/>
      <c r="FY13" s="236"/>
      <c r="FZ13" s="236"/>
      <c r="GA13" s="236"/>
      <c r="GB13" s="236"/>
      <c r="GC13" s="236"/>
      <c r="GD13" s="236"/>
      <c r="GE13" s="236"/>
      <c r="GF13" s="236"/>
      <c r="GG13" s="236"/>
      <c r="GH13" s="236"/>
      <c r="GI13" s="236"/>
      <c r="GJ13" s="236"/>
      <c r="GK13" s="236"/>
      <c r="GL13" s="236"/>
      <c r="GM13" s="236"/>
      <c r="GN13" s="236"/>
      <c r="GO13" s="236"/>
      <c r="GP13" s="236"/>
      <c r="GQ13" s="236"/>
      <c r="GR13" s="236"/>
      <c r="GS13" s="236"/>
      <c r="GT13" s="236"/>
      <c r="GU13" s="236"/>
      <c r="GV13" s="236"/>
      <c r="GW13" s="236"/>
      <c r="GX13" s="236"/>
      <c r="GY13" s="236"/>
      <c r="GZ13" s="236"/>
      <c r="HA13" s="236"/>
      <c r="HB13" s="236"/>
      <c r="HC13" s="236"/>
      <c r="HD13" s="236"/>
      <c r="HE13" s="236"/>
      <c r="HF13" s="236"/>
      <c r="HG13" s="236"/>
      <c r="HH13" s="236"/>
      <c r="HI13" s="236"/>
      <c r="HJ13" s="236"/>
      <c r="HK13" s="236"/>
      <c r="HL13" s="236"/>
      <c r="HM13" s="236"/>
      <c r="HN13" s="236"/>
      <c r="HO13" s="236"/>
      <c r="HP13" s="236"/>
      <c r="HQ13" s="236"/>
      <c r="HR13" s="236"/>
      <c r="HS13" s="236"/>
      <c r="HT13" s="236"/>
      <c r="HU13" s="236"/>
      <c r="HV13" s="236"/>
      <c r="HW13" s="236"/>
      <c r="HX13" s="236"/>
      <c r="HY13" s="236"/>
      <c r="HZ13" s="236"/>
      <c r="IA13" s="236"/>
      <c r="IB13" s="236"/>
      <c r="IC13" s="236"/>
      <c r="ID13" s="236"/>
      <c r="IE13" s="236"/>
      <c r="IF13" s="236"/>
      <c r="IG13" s="236"/>
      <c r="IH13" s="236"/>
    </row>
    <row r="14" spans="1:247" s="229" customFormat="1" ht="15" customHeight="1">
      <c r="A14" s="235"/>
      <c r="B14" s="270" t="s">
        <v>306</v>
      </c>
      <c r="C14" s="270" t="s">
        <v>316</v>
      </c>
      <c r="D14" s="389" t="s">
        <v>968</v>
      </c>
      <c r="E14" s="389" t="s">
        <v>969</v>
      </c>
      <c r="F14" s="270" t="s">
        <v>970</v>
      </c>
      <c r="G14" s="377" t="s">
        <v>1043</v>
      </c>
      <c r="H14" s="270"/>
      <c r="I14" s="405">
        <v>35</v>
      </c>
      <c r="J14" s="270">
        <v>20220701</v>
      </c>
      <c r="K14" s="270">
        <v>20220930</v>
      </c>
      <c r="L14" s="377" t="s">
        <v>1044</v>
      </c>
      <c r="M14" s="378">
        <v>12782.099999999999</v>
      </c>
      <c r="N14" s="236"/>
      <c r="O14" s="236"/>
      <c r="P14" s="236"/>
      <c r="Q14" s="236"/>
      <c r="R14" s="236"/>
      <c r="S14" s="236"/>
      <c r="T14" s="236"/>
      <c r="U14" s="236"/>
      <c r="V14" s="236"/>
      <c r="W14" s="236"/>
      <c r="X14" s="236"/>
      <c r="Y14" s="236"/>
      <c r="Z14" s="236"/>
      <c r="AA14" s="236"/>
      <c r="AB14" s="236"/>
      <c r="AC14" s="236"/>
      <c r="AD14" s="236"/>
      <c r="AE14" s="236"/>
      <c r="AF14" s="236"/>
      <c r="AG14" s="236"/>
      <c r="AH14" s="236"/>
      <c r="AI14" s="236"/>
      <c r="AJ14" s="236"/>
      <c r="AK14" s="236"/>
      <c r="AL14" s="236"/>
      <c r="AM14" s="236"/>
      <c r="AN14" s="236"/>
      <c r="AO14" s="236"/>
      <c r="AP14" s="236"/>
      <c r="AQ14" s="236"/>
      <c r="AR14" s="236"/>
      <c r="AS14" s="236"/>
      <c r="AT14" s="236"/>
      <c r="AU14" s="236"/>
      <c r="AV14" s="236"/>
      <c r="AW14" s="236"/>
      <c r="AX14" s="236"/>
      <c r="AY14" s="236"/>
      <c r="AZ14" s="236"/>
      <c r="BA14" s="236"/>
      <c r="BB14" s="236"/>
      <c r="BC14" s="236"/>
      <c r="BD14" s="236"/>
      <c r="BE14" s="236"/>
      <c r="BF14" s="236"/>
      <c r="BG14" s="236"/>
      <c r="BH14" s="236"/>
      <c r="BI14" s="236"/>
      <c r="BJ14" s="236"/>
      <c r="BK14" s="236"/>
      <c r="BL14" s="236"/>
      <c r="BM14" s="236"/>
      <c r="BN14" s="236"/>
      <c r="BO14" s="236"/>
      <c r="BP14" s="236"/>
      <c r="BQ14" s="236"/>
      <c r="BR14" s="236"/>
      <c r="BS14" s="236"/>
      <c r="BT14" s="236"/>
      <c r="BU14" s="236"/>
      <c r="BV14" s="236"/>
      <c r="BW14" s="236"/>
      <c r="BX14" s="236"/>
      <c r="BY14" s="236"/>
      <c r="BZ14" s="236"/>
      <c r="CA14" s="236"/>
      <c r="CB14" s="236"/>
      <c r="CC14" s="236"/>
      <c r="CD14" s="236"/>
      <c r="CE14" s="236"/>
      <c r="CF14" s="236"/>
      <c r="CG14" s="236"/>
      <c r="CH14" s="236"/>
      <c r="CI14" s="236"/>
      <c r="CJ14" s="236"/>
      <c r="CK14" s="236"/>
      <c r="CL14" s="236"/>
      <c r="CM14" s="236"/>
      <c r="CN14" s="236"/>
      <c r="CO14" s="236"/>
      <c r="CP14" s="236"/>
      <c r="CQ14" s="236"/>
      <c r="CR14" s="236"/>
      <c r="CS14" s="236"/>
      <c r="CT14" s="236"/>
      <c r="CU14" s="236"/>
      <c r="CV14" s="236"/>
      <c r="CW14" s="236"/>
      <c r="CX14" s="236"/>
      <c r="CY14" s="236"/>
      <c r="CZ14" s="236"/>
      <c r="DA14" s="236"/>
      <c r="DB14" s="236"/>
      <c r="DC14" s="236"/>
      <c r="DD14" s="236"/>
      <c r="DE14" s="236"/>
      <c r="DF14" s="236"/>
      <c r="DG14" s="236"/>
      <c r="DH14" s="236"/>
      <c r="DI14" s="236"/>
      <c r="DJ14" s="236"/>
      <c r="DK14" s="236"/>
      <c r="DL14" s="236"/>
      <c r="DM14" s="236"/>
      <c r="DN14" s="236"/>
      <c r="DO14" s="236"/>
      <c r="DP14" s="236"/>
      <c r="DQ14" s="236"/>
      <c r="DR14" s="236"/>
      <c r="DS14" s="236"/>
      <c r="DT14" s="236"/>
      <c r="DU14" s="236"/>
      <c r="DV14" s="236"/>
      <c r="DW14" s="236"/>
      <c r="DX14" s="236"/>
      <c r="DY14" s="236"/>
      <c r="DZ14" s="236"/>
      <c r="EA14" s="236"/>
      <c r="EB14" s="236"/>
      <c r="EC14" s="236"/>
      <c r="ED14" s="236"/>
      <c r="EE14" s="236"/>
      <c r="EF14" s="236"/>
      <c r="EG14" s="236"/>
      <c r="EH14" s="236"/>
      <c r="EI14" s="236"/>
      <c r="EJ14" s="236"/>
      <c r="EK14" s="236"/>
      <c r="EL14" s="236"/>
      <c r="EM14" s="236"/>
      <c r="EN14" s="236"/>
      <c r="EO14" s="236"/>
      <c r="EP14" s="236"/>
      <c r="EQ14" s="236"/>
      <c r="ER14" s="236"/>
      <c r="ES14" s="236"/>
      <c r="ET14" s="236"/>
      <c r="EU14" s="236"/>
      <c r="EV14" s="236"/>
      <c r="EW14" s="236"/>
      <c r="EX14" s="236"/>
      <c r="EY14" s="236"/>
      <c r="EZ14" s="236"/>
      <c r="FA14" s="236"/>
      <c r="FB14" s="236"/>
      <c r="FC14" s="236"/>
      <c r="FD14" s="236"/>
      <c r="FE14" s="236"/>
      <c r="FF14" s="236"/>
      <c r="FG14" s="236"/>
      <c r="FH14" s="236"/>
      <c r="FI14" s="236"/>
      <c r="FJ14" s="236"/>
      <c r="FK14" s="236"/>
      <c r="FL14" s="236"/>
      <c r="FM14" s="236"/>
      <c r="FN14" s="236"/>
      <c r="FO14" s="236"/>
      <c r="FP14" s="236"/>
      <c r="FQ14" s="236"/>
      <c r="FR14" s="236"/>
      <c r="FS14" s="236"/>
      <c r="FT14" s="236"/>
      <c r="FU14" s="236"/>
      <c r="FV14" s="236"/>
      <c r="FW14" s="236"/>
      <c r="FX14" s="236"/>
      <c r="FY14" s="236"/>
      <c r="FZ14" s="236"/>
      <c r="GA14" s="236"/>
      <c r="GB14" s="236"/>
      <c r="GC14" s="236"/>
      <c r="GD14" s="236"/>
      <c r="GE14" s="236"/>
      <c r="GF14" s="236"/>
      <c r="GG14" s="236"/>
      <c r="GH14" s="236"/>
      <c r="GI14" s="236"/>
      <c r="GJ14" s="236"/>
      <c r="GK14" s="236"/>
      <c r="GL14" s="236"/>
      <c r="GM14" s="236"/>
      <c r="GN14" s="236"/>
      <c r="GO14" s="236"/>
      <c r="GP14" s="236"/>
      <c r="GQ14" s="236"/>
      <c r="GR14" s="236"/>
      <c r="GS14" s="236"/>
      <c r="GT14" s="236"/>
      <c r="GU14" s="236"/>
      <c r="GV14" s="236"/>
      <c r="GW14" s="236"/>
      <c r="GX14" s="236"/>
      <c r="GY14" s="236"/>
      <c r="GZ14" s="236"/>
      <c r="HA14" s="236"/>
      <c r="HB14" s="236"/>
      <c r="HC14" s="236"/>
      <c r="HD14" s="236"/>
      <c r="HE14" s="236"/>
      <c r="HF14" s="236"/>
      <c r="HG14" s="236"/>
      <c r="HH14" s="236"/>
      <c r="HI14" s="236"/>
      <c r="HJ14" s="236"/>
      <c r="HK14" s="236"/>
      <c r="HL14" s="236"/>
      <c r="HM14" s="236"/>
      <c r="HN14" s="236"/>
      <c r="HO14" s="236"/>
      <c r="HP14" s="236"/>
      <c r="HQ14" s="236"/>
      <c r="HR14" s="236"/>
      <c r="HS14" s="236"/>
      <c r="HT14" s="236"/>
      <c r="HU14" s="236"/>
      <c r="HV14" s="236"/>
      <c r="HW14" s="236"/>
      <c r="HX14" s="236"/>
      <c r="HY14" s="236"/>
      <c r="HZ14" s="236"/>
      <c r="IA14" s="236"/>
      <c r="IB14" s="236"/>
      <c r="IC14" s="236"/>
      <c r="ID14" s="236"/>
      <c r="IE14" s="236"/>
      <c r="IF14" s="236"/>
      <c r="IG14" s="236"/>
      <c r="IH14" s="236"/>
    </row>
    <row r="15" spans="1:247" s="229" customFormat="1" ht="15" customHeight="1">
      <c r="A15" s="235"/>
      <c r="B15" s="270" t="s">
        <v>306</v>
      </c>
      <c r="C15" s="270" t="s">
        <v>316</v>
      </c>
      <c r="D15" s="389" t="s">
        <v>971</v>
      </c>
      <c r="E15" s="389" t="s">
        <v>972</v>
      </c>
      <c r="F15" s="270" t="s">
        <v>973</v>
      </c>
      <c r="G15" s="377" t="s">
        <v>1043</v>
      </c>
      <c r="H15" s="270"/>
      <c r="I15" s="405">
        <v>35</v>
      </c>
      <c r="J15" s="270">
        <v>20220701</v>
      </c>
      <c r="K15" s="270">
        <v>20220930</v>
      </c>
      <c r="L15" s="377" t="s">
        <v>1044</v>
      </c>
      <c r="M15" s="378">
        <v>12782.099999999999</v>
      </c>
      <c r="N15" s="236"/>
      <c r="O15" s="236"/>
      <c r="P15" s="236"/>
      <c r="Q15" s="236"/>
      <c r="R15" s="236"/>
      <c r="S15" s="236"/>
      <c r="T15" s="236"/>
      <c r="U15" s="236"/>
      <c r="V15" s="236"/>
      <c r="W15" s="236"/>
      <c r="X15" s="236"/>
      <c r="Y15" s="236"/>
      <c r="Z15" s="236"/>
      <c r="AA15" s="236"/>
      <c r="AB15" s="236"/>
      <c r="AC15" s="236"/>
      <c r="AD15" s="236"/>
      <c r="AE15" s="236"/>
      <c r="AF15" s="236"/>
      <c r="AG15" s="236"/>
      <c r="AH15" s="236"/>
      <c r="AI15" s="236"/>
      <c r="AJ15" s="236"/>
      <c r="AK15" s="236"/>
      <c r="AL15" s="236"/>
      <c r="AM15" s="236"/>
      <c r="AN15" s="236"/>
      <c r="AO15" s="236"/>
      <c r="AP15" s="236"/>
      <c r="AQ15" s="236"/>
      <c r="AR15" s="236"/>
      <c r="AS15" s="236"/>
      <c r="AT15" s="236"/>
      <c r="AU15" s="236"/>
      <c r="AV15" s="236"/>
      <c r="AW15" s="236"/>
      <c r="AX15" s="236"/>
      <c r="AY15" s="236"/>
      <c r="AZ15" s="236"/>
      <c r="BA15" s="236"/>
      <c r="BB15" s="236"/>
      <c r="BC15" s="236"/>
      <c r="BD15" s="236"/>
      <c r="BE15" s="236"/>
      <c r="BF15" s="236"/>
      <c r="BG15" s="236"/>
      <c r="BH15" s="236"/>
      <c r="BI15" s="236"/>
      <c r="BJ15" s="236"/>
      <c r="BK15" s="236"/>
      <c r="BL15" s="236"/>
      <c r="BM15" s="236"/>
      <c r="BN15" s="236"/>
      <c r="BO15" s="236"/>
      <c r="BP15" s="236"/>
      <c r="BQ15" s="236"/>
      <c r="BR15" s="236"/>
      <c r="BS15" s="236"/>
      <c r="BT15" s="236"/>
      <c r="BU15" s="236"/>
      <c r="BV15" s="236"/>
      <c r="BW15" s="236"/>
      <c r="BX15" s="236"/>
      <c r="BY15" s="236"/>
      <c r="BZ15" s="236"/>
      <c r="CA15" s="236"/>
      <c r="CB15" s="236"/>
      <c r="CC15" s="236"/>
      <c r="CD15" s="236"/>
      <c r="CE15" s="236"/>
      <c r="CF15" s="236"/>
      <c r="CG15" s="236"/>
      <c r="CH15" s="236"/>
      <c r="CI15" s="236"/>
      <c r="CJ15" s="236"/>
      <c r="CK15" s="236"/>
      <c r="CL15" s="236"/>
      <c r="CM15" s="236"/>
      <c r="CN15" s="236"/>
      <c r="CO15" s="236"/>
      <c r="CP15" s="236"/>
      <c r="CQ15" s="236"/>
      <c r="CR15" s="236"/>
      <c r="CS15" s="236"/>
      <c r="CT15" s="236"/>
      <c r="CU15" s="236"/>
      <c r="CV15" s="236"/>
      <c r="CW15" s="236"/>
      <c r="CX15" s="236"/>
      <c r="CY15" s="236"/>
      <c r="CZ15" s="236"/>
      <c r="DA15" s="236"/>
      <c r="DB15" s="236"/>
      <c r="DC15" s="236"/>
      <c r="DD15" s="236"/>
      <c r="DE15" s="236"/>
      <c r="DF15" s="236"/>
      <c r="DG15" s="236"/>
      <c r="DH15" s="236"/>
      <c r="DI15" s="236"/>
      <c r="DJ15" s="236"/>
      <c r="DK15" s="236"/>
      <c r="DL15" s="236"/>
      <c r="DM15" s="236"/>
      <c r="DN15" s="236"/>
      <c r="DO15" s="236"/>
      <c r="DP15" s="236"/>
      <c r="DQ15" s="236"/>
      <c r="DR15" s="236"/>
      <c r="DS15" s="236"/>
      <c r="DT15" s="236"/>
      <c r="DU15" s="236"/>
      <c r="DV15" s="236"/>
      <c r="DW15" s="236"/>
      <c r="DX15" s="236"/>
      <c r="DY15" s="236"/>
      <c r="DZ15" s="236"/>
      <c r="EA15" s="236"/>
      <c r="EB15" s="236"/>
      <c r="EC15" s="236"/>
      <c r="ED15" s="236"/>
      <c r="EE15" s="236"/>
      <c r="EF15" s="236"/>
      <c r="EG15" s="236"/>
      <c r="EH15" s="236"/>
      <c r="EI15" s="236"/>
      <c r="EJ15" s="236"/>
      <c r="EK15" s="236"/>
      <c r="EL15" s="236"/>
      <c r="EM15" s="236"/>
      <c r="EN15" s="236"/>
      <c r="EO15" s="236"/>
      <c r="EP15" s="236"/>
      <c r="EQ15" s="236"/>
      <c r="ER15" s="236"/>
      <c r="ES15" s="236"/>
      <c r="ET15" s="236"/>
      <c r="EU15" s="236"/>
      <c r="EV15" s="236"/>
      <c r="EW15" s="236"/>
      <c r="EX15" s="236"/>
      <c r="EY15" s="236"/>
      <c r="EZ15" s="236"/>
      <c r="FA15" s="236"/>
      <c r="FB15" s="236"/>
      <c r="FC15" s="236"/>
      <c r="FD15" s="236"/>
      <c r="FE15" s="236"/>
      <c r="FF15" s="236"/>
      <c r="FG15" s="236"/>
      <c r="FH15" s="236"/>
      <c r="FI15" s="236"/>
      <c r="FJ15" s="236"/>
      <c r="FK15" s="236"/>
      <c r="FL15" s="236"/>
      <c r="FM15" s="236"/>
      <c r="FN15" s="236"/>
      <c r="FO15" s="236"/>
      <c r="FP15" s="236"/>
      <c r="FQ15" s="236"/>
      <c r="FR15" s="236"/>
      <c r="FS15" s="236"/>
      <c r="FT15" s="236"/>
      <c r="FU15" s="236"/>
      <c r="FV15" s="236"/>
      <c r="FW15" s="236"/>
      <c r="FX15" s="236"/>
      <c r="FY15" s="236"/>
      <c r="FZ15" s="236"/>
      <c r="GA15" s="236"/>
      <c r="GB15" s="236"/>
      <c r="GC15" s="236"/>
      <c r="GD15" s="236"/>
      <c r="GE15" s="236"/>
      <c r="GF15" s="236"/>
      <c r="GG15" s="236"/>
      <c r="GH15" s="236"/>
      <c r="GI15" s="236"/>
      <c r="GJ15" s="236"/>
      <c r="GK15" s="236"/>
      <c r="GL15" s="236"/>
      <c r="GM15" s="236"/>
      <c r="GN15" s="236"/>
      <c r="GO15" s="236"/>
      <c r="GP15" s="236"/>
      <c r="GQ15" s="236"/>
      <c r="GR15" s="236"/>
      <c r="GS15" s="236"/>
      <c r="GT15" s="236"/>
      <c r="GU15" s="236"/>
      <c r="GV15" s="236"/>
      <c r="GW15" s="236"/>
      <c r="GX15" s="236"/>
      <c r="GY15" s="236"/>
      <c r="GZ15" s="236"/>
      <c r="HA15" s="236"/>
      <c r="HB15" s="236"/>
      <c r="HC15" s="236"/>
      <c r="HD15" s="236"/>
      <c r="HE15" s="236"/>
      <c r="HF15" s="236"/>
      <c r="HG15" s="236"/>
      <c r="HH15" s="236"/>
      <c r="HI15" s="236"/>
      <c r="HJ15" s="236"/>
      <c r="HK15" s="236"/>
      <c r="HL15" s="236"/>
      <c r="HM15" s="236"/>
      <c r="HN15" s="236"/>
      <c r="HO15" s="236"/>
      <c r="HP15" s="236"/>
      <c r="HQ15" s="236"/>
      <c r="HR15" s="236"/>
      <c r="HS15" s="236"/>
      <c r="HT15" s="236"/>
      <c r="HU15" s="236"/>
      <c r="HV15" s="236"/>
      <c r="HW15" s="236"/>
      <c r="HX15" s="236"/>
      <c r="HY15" s="236"/>
      <c r="HZ15" s="236"/>
      <c r="IA15" s="236"/>
      <c r="IB15" s="236"/>
      <c r="IC15" s="236"/>
      <c r="ID15" s="236"/>
      <c r="IE15" s="236"/>
      <c r="IF15" s="236"/>
      <c r="IG15" s="236"/>
      <c r="IH15" s="236"/>
    </row>
    <row r="16" spans="1:247" s="229" customFormat="1" ht="15" customHeight="1">
      <c r="A16" s="235"/>
      <c r="B16" s="270" t="s">
        <v>306</v>
      </c>
      <c r="C16" s="270" t="s">
        <v>316</v>
      </c>
      <c r="D16" s="389" t="s">
        <v>974</v>
      </c>
      <c r="E16" s="389" t="s">
        <v>975</v>
      </c>
      <c r="F16" s="270" t="s">
        <v>976</v>
      </c>
      <c r="G16" s="377" t="s">
        <v>1043</v>
      </c>
      <c r="H16" s="270"/>
      <c r="I16" s="405">
        <v>35</v>
      </c>
      <c r="J16" s="270">
        <v>20220701</v>
      </c>
      <c r="K16" s="270">
        <v>20220930</v>
      </c>
      <c r="L16" s="377" t="s">
        <v>1044</v>
      </c>
      <c r="M16" s="378">
        <v>12782.099999999999</v>
      </c>
      <c r="N16" s="236"/>
      <c r="O16" s="236"/>
      <c r="P16" s="236"/>
      <c r="Q16" s="236"/>
      <c r="R16" s="236"/>
      <c r="S16" s="236"/>
      <c r="T16" s="236"/>
      <c r="U16" s="236"/>
      <c r="V16" s="236"/>
      <c r="W16" s="236"/>
      <c r="X16" s="236"/>
      <c r="Y16" s="236"/>
      <c r="Z16" s="236"/>
      <c r="AA16" s="236"/>
      <c r="AB16" s="236"/>
      <c r="AC16" s="236"/>
      <c r="AD16" s="236"/>
      <c r="AE16" s="236"/>
      <c r="AF16" s="236"/>
      <c r="AG16" s="236"/>
      <c r="AH16" s="236"/>
      <c r="AI16" s="236"/>
      <c r="AJ16" s="236"/>
      <c r="AK16" s="236"/>
      <c r="AL16" s="236"/>
      <c r="AM16" s="236"/>
      <c r="AN16" s="236"/>
      <c r="AO16" s="236"/>
      <c r="AP16" s="236"/>
      <c r="AQ16" s="236"/>
      <c r="AR16" s="236"/>
      <c r="AS16" s="236"/>
      <c r="AT16" s="236"/>
      <c r="AU16" s="236"/>
      <c r="AV16" s="236"/>
      <c r="AW16" s="236"/>
      <c r="AX16" s="236"/>
      <c r="AY16" s="236"/>
      <c r="AZ16" s="236"/>
      <c r="BA16" s="236"/>
      <c r="BB16" s="236"/>
      <c r="BC16" s="236"/>
      <c r="BD16" s="236"/>
      <c r="BE16" s="236"/>
      <c r="BF16" s="236"/>
      <c r="BG16" s="236"/>
      <c r="BH16" s="236"/>
      <c r="BI16" s="236"/>
      <c r="BJ16" s="236"/>
      <c r="BK16" s="236"/>
      <c r="BL16" s="236"/>
      <c r="BM16" s="236"/>
      <c r="BN16" s="236"/>
      <c r="BO16" s="236"/>
      <c r="BP16" s="236"/>
      <c r="BQ16" s="236"/>
      <c r="BR16" s="236"/>
      <c r="BS16" s="236"/>
      <c r="BT16" s="236"/>
      <c r="BU16" s="236"/>
      <c r="BV16" s="236"/>
      <c r="BW16" s="236"/>
      <c r="BX16" s="236"/>
      <c r="BY16" s="236"/>
      <c r="BZ16" s="236"/>
      <c r="CA16" s="236"/>
      <c r="CB16" s="236"/>
      <c r="CC16" s="236"/>
      <c r="CD16" s="236"/>
      <c r="CE16" s="236"/>
      <c r="CF16" s="236"/>
      <c r="CG16" s="236"/>
      <c r="CH16" s="236"/>
      <c r="CI16" s="236"/>
      <c r="CJ16" s="236"/>
      <c r="CK16" s="236"/>
      <c r="CL16" s="236"/>
      <c r="CM16" s="236"/>
      <c r="CN16" s="236"/>
      <c r="CO16" s="236"/>
      <c r="CP16" s="236"/>
      <c r="CQ16" s="236"/>
      <c r="CR16" s="236"/>
      <c r="CS16" s="236"/>
      <c r="CT16" s="236"/>
      <c r="CU16" s="236"/>
      <c r="CV16" s="236"/>
      <c r="CW16" s="236"/>
      <c r="CX16" s="236"/>
      <c r="CY16" s="236"/>
      <c r="CZ16" s="236"/>
      <c r="DA16" s="236"/>
      <c r="DB16" s="236"/>
      <c r="DC16" s="236"/>
      <c r="DD16" s="236"/>
      <c r="DE16" s="236"/>
      <c r="DF16" s="236"/>
      <c r="DG16" s="236"/>
      <c r="DH16" s="236"/>
      <c r="DI16" s="236"/>
      <c r="DJ16" s="236"/>
      <c r="DK16" s="236"/>
      <c r="DL16" s="236"/>
      <c r="DM16" s="236"/>
      <c r="DN16" s="236"/>
      <c r="DO16" s="236"/>
      <c r="DP16" s="236"/>
      <c r="DQ16" s="236"/>
      <c r="DR16" s="236"/>
      <c r="DS16" s="236"/>
      <c r="DT16" s="236"/>
      <c r="DU16" s="236"/>
      <c r="DV16" s="236"/>
      <c r="DW16" s="236"/>
      <c r="DX16" s="236"/>
      <c r="DY16" s="236"/>
      <c r="DZ16" s="236"/>
      <c r="EA16" s="236"/>
      <c r="EB16" s="236"/>
      <c r="EC16" s="236"/>
      <c r="ED16" s="236"/>
      <c r="EE16" s="236"/>
      <c r="EF16" s="236"/>
      <c r="EG16" s="236"/>
      <c r="EH16" s="236"/>
      <c r="EI16" s="236"/>
      <c r="EJ16" s="236"/>
      <c r="EK16" s="236"/>
      <c r="EL16" s="236"/>
      <c r="EM16" s="236"/>
      <c r="EN16" s="236"/>
      <c r="EO16" s="236"/>
      <c r="EP16" s="236"/>
      <c r="EQ16" s="236"/>
      <c r="ER16" s="236"/>
      <c r="ES16" s="236"/>
      <c r="ET16" s="236"/>
      <c r="EU16" s="236"/>
      <c r="EV16" s="236"/>
      <c r="EW16" s="236"/>
      <c r="EX16" s="236"/>
      <c r="EY16" s="236"/>
      <c r="EZ16" s="236"/>
      <c r="FA16" s="236"/>
      <c r="FB16" s="236"/>
      <c r="FC16" s="236"/>
      <c r="FD16" s="236"/>
      <c r="FE16" s="236"/>
      <c r="FF16" s="236"/>
      <c r="FG16" s="236"/>
      <c r="FH16" s="236"/>
      <c r="FI16" s="236"/>
      <c r="FJ16" s="236"/>
      <c r="FK16" s="236"/>
      <c r="FL16" s="236"/>
      <c r="FM16" s="236"/>
      <c r="FN16" s="236"/>
      <c r="FO16" s="236"/>
      <c r="FP16" s="236"/>
      <c r="FQ16" s="236"/>
      <c r="FR16" s="236"/>
      <c r="FS16" s="236"/>
      <c r="FT16" s="236"/>
      <c r="FU16" s="236"/>
      <c r="FV16" s="236"/>
      <c r="FW16" s="236"/>
      <c r="FX16" s="236"/>
      <c r="FY16" s="236"/>
      <c r="FZ16" s="236"/>
      <c r="GA16" s="236"/>
      <c r="GB16" s="236"/>
      <c r="GC16" s="236"/>
      <c r="GD16" s="236"/>
      <c r="GE16" s="236"/>
      <c r="GF16" s="236"/>
      <c r="GG16" s="236"/>
      <c r="GH16" s="236"/>
      <c r="GI16" s="236"/>
      <c r="GJ16" s="236"/>
      <c r="GK16" s="236"/>
      <c r="GL16" s="236"/>
      <c r="GM16" s="236"/>
      <c r="GN16" s="236"/>
      <c r="GO16" s="236"/>
      <c r="GP16" s="236"/>
      <c r="GQ16" s="236"/>
      <c r="GR16" s="236"/>
      <c r="GS16" s="236"/>
      <c r="GT16" s="236"/>
      <c r="GU16" s="236"/>
      <c r="GV16" s="236"/>
      <c r="GW16" s="236"/>
      <c r="GX16" s="236"/>
      <c r="GY16" s="236"/>
      <c r="GZ16" s="236"/>
      <c r="HA16" s="236"/>
      <c r="HB16" s="236"/>
      <c r="HC16" s="236"/>
      <c r="HD16" s="236"/>
      <c r="HE16" s="236"/>
      <c r="HF16" s="236"/>
      <c r="HG16" s="236"/>
      <c r="HH16" s="236"/>
      <c r="HI16" s="236"/>
      <c r="HJ16" s="236"/>
      <c r="HK16" s="236"/>
      <c r="HL16" s="236"/>
      <c r="HM16" s="236"/>
      <c r="HN16" s="236"/>
      <c r="HO16" s="236"/>
      <c r="HP16" s="236"/>
      <c r="HQ16" s="236"/>
      <c r="HR16" s="236"/>
      <c r="HS16" s="236"/>
      <c r="HT16" s="236"/>
      <c r="HU16" s="236"/>
      <c r="HV16" s="236"/>
      <c r="HW16" s="236"/>
      <c r="HX16" s="236"/>
      <c r="HY16" s="236"/>
      <c r="HZ16" s="236"/>
      <c r="IA16" s="236"/>
      <c r="IB16" s="236"/>
      <c r="IC16" s="236"/>
      <c r="ID16" s="236"/>
      <c r="IE16" s="236"/>
      <c r="IF16" s="236"/>
      <c r="IG16" s="236"/>
      <c r="IH16" s="236"/>
    </row>
    <row r="17" spans="1:242" s="229" customFormat="1" ht="15" customHeight="1">
      <c r="A17" s="235"/>
      <c r="B17" s="270" t="s">
        <v>306</v>
      </c>
      <c r="C17" s="270" t="s">
        <v>316</v>
      </c>
      <c r="D17" s="389" t="s">
        <v>977</v>
      </c>
      <c r="E17" s="389" t="s">
        <v>978</v>
      </c>
      <c r="F17" s="270" t="s">
        <v>979</v>
      </c>
      <c r="G17" s="377" t="s">
        <v>1043</v>
      </c>
      <c r="H17" s="270"/>
      <c r="I17" s="405">
        <v>35</v>
      </c>
      <c r="J17" s="270">
        <v>20220701</v>
      </c>
      <c r="K17" s="270">
        <v>20220930</v>
      </c>
      <c r="L17" s="377" t="s">
        <v>1044</v>
      </c>
      <c r="M17" s="378">
        <v>12782.099999999999</v>
      </c>
      <c r="N17" s="236"/>
      <c r="O17" s="236"/>
      <c r="P17" s="236"/>
      <c r="Q17" s="236"/>
      <c r="R17" s="236"/>
      <c r="S17" s="236"/>
      <c r="T17" s="236"/>
      <c r="U17" s="236"/>
      <c r="V17" s="236"/>
      <c r="W17" s="236"/>
      <c r="X17" s="236"/>
      <c r="Y17" s="236"/>
      <c r="Z17" s="236"/>
      <c r="AA17" s="236"/>
      <c r="AB17" s="236"/>
      <c r="AC17" s="236"/>
      <c r="AD17" s="236"/>
      <c r="AE17" s="236"/>
      <c r="AF17" s="236"/>
      <c r="AG17" s="236"/>
      <c r="AH17" s="236"/>
      <c r="AI17" s="236"/>
      <c r="AJ17" s="236"/>
      <c r="AK17" s="236"/>
      <c r="AL17" s="236"/>
      <c r="AM17" s="236"/>
      <c r="AN17" s="236"/>
      <c r="AO17" s="236"/>
      <c r="AP17" s="236"/>
      <c r="AQ17" s="236"/>
      <c r="AR17" s="236"/>
      <c r="AS17" s="236"/>
      <c r="AT17" s="236"/>
      <c r="AU17" s="236"/>
      <c r="AV17" s="236"/>
      <c r="AW17" s="236"/>
      <c r="AX17" s="236"/>
      <c r="AY17" s="236"/>
      <c r="AZ17" s="236"/>
      <c r="BA17" s="236"/>
      <c r="BB17" s="236"/>
      <c r="BC17" s="236"/>
      <c r="BD17" s="236"/>
      <c r="BE17" s="236"/>
      <c r="BF17" s="236"/>
      <c r="BG17" s="236"/>
      <c r="BH17" s="236"/>
      <c r="BI17" s="236"/>
      <c r="BJ17" s="236"/>
      <c r="BK17" s="236"/>
      <c r="BL17" s="236"/>
      <c r="BM17" s="236"/>
      <c r="BN17" s="236"/>
      <c r="BO17" s="236"/>
      <c r="BP17" s="236"/>
      <c r="BQ17" s="236"/>
      <c r="BR17" s="236"/>
      <c r="BS17" s="236"/>
      <c r="BT17" s="236"/>
      <c r="BU17" s="236"/>
      <c r="BV17" s="236"/>
      <c r="BW17" s="236"/>
      <c r="BX17" s="236"/>
      <c r="BY17" s="236"/>
      <c r="BZ17" s="236"/>
      <c r="CA17" s="236"/>
      <c r="CB17" s="236"/>
      <c r="CC17" s="236"/>
      <c r="CD17" s="236"/>
      <c r="CE17" s="236"/>
      <c r="CF17" s="236"/>
      <c r="CG17" s="236"/>
      <c r="CH17" s="236"/>
      <c r="CI17" s="236"/>
      <c r="CJ17" s="236"/>
      <c r="CK17" s="236"/>
      <c r="CL17" s="236"/>
      <c r="CM17" s="236"/>
      <c r="CN17" s="236"/>
      <c r="CO17" s="236"/>
      <c r="CP17" s="236"/>
      <c r="CQ17" s="236"/>
      <c r="CR17" s="236"/>
      <c r="CS17" s="236"/>
      <c r="CT17" s="236"/>
      <c r="CU17" s="236"/>
      <c r="CV17" s="236"/>
      <c r="CW17" s="236"/>
      <c r="CX17" s="236"/>
      <c r="CY17" s="236"/>
      <c r="CZ17" s="236"/>
      <c r="DA17" s="236"/>
      <c r="DB17" s="236"/>
      <c r="DC17" s="236"/>
      <c r="DD17" s="236"/>
      <c r="DE17" s="236"/>
      <c r="DF17" s="236"/>
      <c r="DG17" s="236"/>
      <c r="DH17" s="236"/>
      <c r="DI17" s="236"/>
      <c r="DJ17" s="236"/>
      <c r="DK17" s="236"/>
      <c r="DL17" s="236"/>
      <c r="DM17" s="236"/>
      <c r="DN17" s="236"/>
      <c r="DO17" s="236"/>
      <c r="DP17" s="236"/>
      <c r="DQ17" s="236"/>
      <c r="DR17" s="236"/>
      <c r="DS17" s="236"/>
      <c r="DT17" s="236"/>
      <c r="DU17" s="236"/>
      <c r="DV17" s="236"/>
      <c r="DW17" s="236"/>
      <c r="DX17" s="236"/>
      <c r="DY17" s="236"/>
      <c r="DZ17" s="236"/>
      <c r="EA17" s="236"/>
      <c r="EB17" s="236"/>
      <c r="EC17" s="236"/>
      <c r="ED17" s="236"/>
      <c r="EE17" s="236"/>
      <c r="EF17" s="236"/>
      <c r="EG17" s="236"/>
      <c r="EH17" s="236"/>
      <c r="EI17" s="236"/>
      <c r="EJ17" s="236"/>
      <c r="EK17" s="236"/>
      <c r="EL17" s="236"/>
      <c r="EM17" s="236"/>
      <c r="EN17" s="236"/>
      <c r="EO17" s="236"/>
      <c r="EP17" s="236"/>
      <c r="EQ17" s="236"/>
      <c r="ER17" s="236"/>
      <c r="ES17" s="236"/>
      <c r="ET17" s="236"/>
      <c r="EU17" s="236"/>
      <c r="EV17" s="236"/>
      <c r="EW17" s="236"/>
      <c r="EX17" s="236"/>
      <c r="EY17" s="236"/>
      <c r="EZ17" s="236"/>
      <c r="FA17" s="236"/>
      <c r="FB17" s="236"/>
      <c r="FC17" s="236"/>
      <c r="FD17" s="236"/>
      <c r="FE17" s="236"/>
      <c r="FF17" s="236"/>
      <c r="FG17" s="236"/>
      <c r="FH17" s="236"/>
      <c r="FI17" s="236"/>
      <c r="FJ17" s="236"/>
      <c r="FK17" s="236"/>
      <c r="FL17" s="236"/>
      <c r="FM17" s="236"/>
      <c r="FN17" s="236"/>
      <c r="FO17" s="236"/>
      <c r="FP17" s="236"/>
      <c r="FQ17" s="236"/>
      <c r="FR17" s="236"/>
      <c r="FS17" s="236"/>
      <c r="FT17" s="236"/>
      <c r="FU17" s="236"/>
      <c r="FV17" s="236"/>
      <c r="FW17" s="236"/>
      <c r="FX17" s="236"/>
      <c r="FY17" s="236"/>
      <c r="FZ17" s="236"/>
      <c r="GA17" s="236"/>
      <c r="GB17" s="236"/>
      <c r="GC17" s="236"/>
      <c r="GD17" s="236"/>
      <c r="GE17" s="236"/>
      <c r="GF17" s="236"/>
      <c r="GG17" s="236"/>
      <c r="GH17" s="236"/>
      <c r="GI17" s="236"/>
      <c r="GJ17" s="236"/>
      <c r="GK17" s="236"/>
      <c r="GL17" s="236"/>
      <c r="GM17" s="236"/>
      <c r="GN17" s="236"/>
      <c r="GO17" s="236"/>
      <c r="GP17" s="236"/>
      <c r="GQ17" s="236"/>
      <c r="GR17" s="236"/>
      <c r="GS17" s="236"/>
      <c r="GT17" s="236"/>
      <c r="GU17" s="236"/>
      <c r="GV17" s="236"/>
      <c r="GW17" s="236"/>
      <c r="GX17" s="236"/>
      <c r="GY17" s="236"/>
      <c r="GZ17" s="236"/>
      <c r="HA17" s="236"/>
      <c r="HB17" s="236"/>
      <c r="HC17" s="236"/>
      <c r="HD17" s="236"/>
      <c r="HE17" s="236"/>
      <c r="HF17" s="236"/>
      <c r="HG17" s="236"/>
      <c r="HH17" s="236"/>
      <c r="HI17" s="236"/>
      <c r="HJ17" s="236"/>
      <c r="HK17" s="236"/>
      <c r="HL17" s="236"/>
      <c r="HM17" s="236"/>
      <c r="HN17" s="236"/>
      <c r="HO17" s="236"/>
      <c r="HP17" s="236"/>
      <c r="HQ17" s="236"/>
      <c r="HR17" s="236"/>
      <c r="HS17" s="236"/>
      <c r="HT17" s="236"/>
      <c r="HU17" s="236"/>
      <c r="HV17" s="236"/>
      <c r="HW17" s="236"/>
      <c r="HX17" s="236"/>
      <c r="HY17" s="236"/>
      <c r="HZ17" s="236"/>
      <c r="IA17" s="236"/>
      <c r="IB17" s="236"/>
      <c r="IC17" s="236"/>
      <c r="ID17" s="236"/>
      <c r="IE17" s="236"/>
      <c r="IF17" s="236"/>
      <c r="IG17" s="236"/>
      <c r="IH17" s="236"/>
    </row>
    <row r="18" spans="1:242" s="229" customFormat="1" ht="15" customHeight="1">
      <c r="A18" s="235"/>
      <c r="B18" s="270" t="s">
        <v>306</v>
      </c>
      <c r="C18" s="270" t="s">
        <v>316</v>
      </c>
      <c r="D18" s="389" t="s">
        <v>980</v>
      </c>
      <c r="E18" s="389" t="s">
        <v>981</v>
      </c>
      <c r="F18" s="270" t="s">
        <v>982</v>
      </c>
      <c r="G18" s="377" t="s">
        <v>1043</v>
      </c>
      <c r="H18" s="270"/>
      <c r="I18" s="405">
        <v>35</v>
      </c>
      <c r="J18" s="270">
        <v>20220701</v>
      </c>
      <c r="K18" s="270">
        <v>20220930</v>
      </c>
      <c r="L18" s="377" t="s">
        <v>1044</v>
      </c>
      <c r="M18" s="378">
        <v>12782.1</v>
      </c>
      <c r="N18" s="236"/>
      <c r="O18" s="236"/>
      <c r="P18" s="236"/>
      <c r="Q18" s="236"/>
      <c r="R18" s="236"/>
      <c r="S18" s="236"/>
      <c r="T18" s="236"/>
      <c r="U18" s="236"/>
      <c r="V18" s="236"/>
      <c r="W18" s="236"/>
      <c r="X18" s="236"/>
      <c r="Y18" s="236"/>
      <c r="Z18" s="236"/>
      <c r="AA18" s="236"/>
      <c r="AB18" s="236"/>
      <c r="AC18" s="236"/>
      <c r="AD18" s="236"/>
      <c r="AE18" s="236"/>
      <c r="AF18" s="236"/>
      <c r="AG18" s="236"/>
      <c r="AH18" s="236"/>
      <c r="AI18" s="236"/>
      <c r="AJ18" s="236"/>
      <c r="AK18" s="236"/>
      <c r="AL18" s="236"/>
      <c r="AM18" s="236"/>
      <c r="AN18" s="236"/>
      <c r="AO18" s="236"/>
      <c r="AP18" s="236"/>
      <c r="AQ18" s="236"/>
      <c r="AR18" s="236"/>
      <c r="AS18" s="236"/>
      <c r="AT18" s="236"/>
      <c r="AU18" s="236"/>
      <c r="AV18" s="236"/>
      <c r="AW18" s="236"/>
      <c r="AX18" s="236"/>
      <c r="AY18" s="236"/>
      <c r="AZ18" s="236"/>
      <c r="BA18" s="236"/>
      <c r="BB18" s="236"/>
      <c r="BC18" s="236"/>
      <c r="BD18" s="236"/>
      <c r="BE18" s="236"/>
      <c r="BF18" s="236"/>
      <c r="BG18" s="236"/>
      <c r="BH18" s="236"/>
      <c r="BI18" s="236"/>
      <c r="BJ18" s="236"/>
      <c r="BK18" s="236"/>
      <c r="BL18" s="236"/>
      <c r="BM18" s="236"/>
      <c r="BN18" s="236"/>
      <c r="BO18" s="236"/>
      <c r="BP18" s="236"/>
      <c r="BQ18" s="236"/>
      <c r="BR18" s="236"/>
      <c r="BS18" s="236"/>
      <c r="BT18" s="236"/>
      <c r="BU18" s="236"/>
      <c r="BV18" s="236"/>
      <c r="BW18" s="236"/>
      <c r="BX18" s="236"/>
      <c r="BY18" s="236"/>
      <c r="BZ18" s="236"/>
      <c r="CA18" s="236"/>
      <c r="CB18" s="236"/>
      <c r="CC18" s="236"/>
      <c r="CD18" s="236"/>
      <c r="CE18" s="236"/>
      <c r="CF18" s="236"/>
      <c r="CG18" s="236"/>
      <c r="CH18" s="236"/>
      <c r="CI18" s="236"/>
      <c r="CJ18" s="236"/>
      <c r="CK18" s="236"/>
      <c r="CL18" s="236"/>
      <c r="CM18" s="236"/>
      <c r="CN18" s="236"/>
      <c r="CO18" s="236"/>
      <c r="CP18" s="236"/>
      <c r="CQ18" s="236"/>
      <c r="CR18" s="236"/>
      <c r="CS18" s="236"/>
      <c r="CT18" s="236"/>
      <c r="CU18" s="236"/>
      <c r="CV18" s="236"/>
      <c r="CW18" s="236"/>
      <c r="CX18" s="236"/>
      <c r="CY18" s="236"/>
      <c r="CZ18" s="236"/>
      <c r="DA18" s="236"/>
      <c r="DB18" s="236"/>
      <c r="DC18" s="236"/>
      <c r="DD18" s="236"/>
      <c r="DE18" s="236"/>
      <c r="DF18" s="236"/>
      <c r="DG18" s="236"/>
      <c r="DH18" s="236"/>
      <c r="DI18" s="236"/>
      <c r="DJ18" s="236"/>
      <c r="DK18" s="236"/>
      <c r="DL18" s="236"/>
      <c r="DM18" s="236"/>
      <c r="DN18" s="236"/>
      <c r="DO18" s="236"/>
      <c r="DP18" s="236"/>
      <c r="DQ18" s="236"/>
      <c r="DR18" s="236"/>
      <c r="DS18" s="236"/>
      <c r="DT18" s="236"/>
      <c r="DU18" s="236"/>
      <c r="DV18" s="236"/>
      <c r="DW18" s="236"/>
      <c r="DX18" s="236"/>
      <c r="DY18" s="236"/>
      <c r="DZ18" s="236"/>
      <c r="EA18" s="236"/>
      <c r="EB18" s="236"/>
      <c r="EC18" s="236"/>
      <c r="ED18" s="236"/>
      <c r="EE18" s="236"/>
      <c r="EF18" s="236"/>
      <c r="EG18" s="236"/>
      <c r="EH18" s="236"/>
      <c r="EI18" s="236"/>
      <c r="EJ18" s="236"/>
      <c r="EK18" s="236"/>
      <c r="EL18" s="236"/>
      <c r="EM18" s="236"/>
      <c r="EN18" s="236"/>
      <c r="EO18" s="236"/>
      <c r="EP18" s="236"/>
      <c r="EQ18" s="236"/>
      <c r="ER18" s="236"/>
      <c r="ES18" s="236"/>
      <c r="ET18" s="236"/>
      <c r="EU18" s="236"/>
      <c r="EV18" s="236"/>
      <c r="EW18" s="236"/>
      <c r="EX18" s="236"/>
      <c r="EY18" s="236"/>
      <c r="EZ18" s="236"/>
      <c r="FA18" s="236"/>
      <c r="FB18" s="236"/>
      <c r="FC18" s="236"/>
      <c r="FD18" s="236"/>
      <c r="FE18" s="236"/>
      <c r="FF18" s="236"/>
      <c r="FG18" s="236"/>
      <c r="FH18" s="236"/>
      <c r="FI18" s="236"/>
      <c r="FJ18" s="236"/>
      <c r="FK18" s="236"/>
      <c r="FL18" s="236"/>
      <c r="FM18" s="236"/>
      <c r="FN18" s="236"/>
      <c r="FO18" s="236"/>
      <c r="FP18" s="236"/>
      <c r="FQ18" s="236"/>
      <c r="FR18" s="236"/>
      <c r="FS18" s="236"/>
      <c r="FT18" s="236"/>
      <c r="FU18" s="236"/>
      <c r="FV18" s="236"/>
      <c r="FW18" s="236"/>
      <c r="FX18" s="236"/>
      <c r="FY18" s="236"/>
      <c r="FZ18" s="236"/>
      <c r="GA18" s="236"/>
      <c r="GB18" s="236"/>
      <c r="GC18" s="236"/>
      <c r="GD18" s="236"/>
      <c r="GE18" s="236"/>
      <c r="GF18" s="236"/>
      <c r="GG18" s="236"/>
      <c r="GH18" s="236"/>
      <c r="GI18" s="236"/>
      <c r="GJ18" s="236"/>
      <c r="GK18" s="236"/>
      <c r="GL18" s="236"/>
      <c r="GM18" s="236"/>
      <c r="GN18" s="236"/>
      <c r="GO18" s="236"/>
      <c r="GP18" s="236"/>
      <c r="GQ18" s="236"/>
      <c r="GR18" s="236"/>
      <c r="GS18" s="236"/>
      <c r="GT18" s="236"/>
      <c r="GU18" s="236"/>
      <c r="GV18" s="236"/>
      <c r="GW18" s="236"/>
      <c r="GX18" s="236"/>
      <c r="GY18" s="236"/>
      <c r="GZ18" s="236"/>
      <c r="HA18" s="236"/>
      <c r="HB18" s="236"/>
      <c r="HC18" s="236"/>
      <c r="HD18" s="236"/>
      <c r="HE18" s="236"/>
      <c r="HF18" s="236"/>
      <c r="HG18" s="236"/>
      <c r="HH18" s="236"/>
      <c r="HI18" s="236"/>
      <c r="HJ18" s="236"/>
      <c r="HK18" s="236"/>
      <c r="HL18" s="236"/>
      <c r="HM18" s="236"/>
      <c r="HN18" s="236"/>
      <c r="HO18" s="236"/>
      <c r="HP18" s="236"/>
      <c r="HQ18" s="236"/>
      <c r="HR18" s="236"/>
      <c r="HS18" s="236"/>
      <c r="HT18" s="236"/>
      <c r="HU18" s="236"/>
      <c r="HV18" s="236"/>
      <c r="HW18" s="236"/>
      <c r="HX18" s="236"/>
      <c r="HY18" s="236"/>
      <c r="HZ18" s="236"/>
      <c r="IA18" s="236"/>
      <c r="IB18" s="236"/>
      <c r="IC18" s="236"/>
      <c r="ID18" s="236"/>
      <c r="IE18" s="236"/>
      <c r="IF18" s="236"/>
      <c r="IG18" s="236"/>
      <c r="IH18" s="236"/>
    </row>
    <row r="19" spans="1:242" s="229" customFormat="1" ht="15" customHeight="1">
      <c r="A19" s="235"/>
      <c r="B19" s="270" t="s">
        <v>306</v>
      </c>
      <c r="C19" s="270" t="s">
        <v>316</v>
      </c>
      <c r="D19" s="389" t="s">
        <v>983</v>
      </c>
      <c r="E19" s="389" t="s">
        <v>984</v>
      </c>
      <c r="F19" s="270" t="s">
        <v>985</v>
      </c>
      <c r="G19" s="377" t="s">
        <v>1043</v>
      </c>
      <c r="H19" s="270"/>
      <c r="I19" s="405">
        <v>35</v>
      </c>
      <c r="J19" s="270">
        <v>20220701</v>
      </c>
      <c r="K19" s="270">
        <v>20220930</v>
      </c>
      <c r="L19" s="377" t="s">
        <v>1044</v>
      </c>
      <c r="M19" s="378">
        <v>12782.1</v>
      </c>
      <c r="N19" s="236"/>
      <c r="O19" s="236"/>
      <c r="P19" s="236"/>
      <c r="Q19" s="236"/>
      <c r="R19" s="236"/>
      <c r="S19" s="236"/>
      <c r="T19" s="236"/>
      <c r="U19" s="236"/>
      <c r="V19" s="236"/>
      <c r="W19" s="236"/>
      <c r="X19" s="236"/>
      <c r="Y19" s="236"/>
      <c r="Z19" s="236"/>
      <c r="AA19" s="236"/>
      <c r="AB19" s="236"/>
      <c r="AC19" s="236"/>
      <c r="AD19" s="236"/>
      <c r="AE19" s="236"/>
      <c r="AF19" s="236"/>
      <c r="AG19" s="236"/>
      <c r="AH19" s="236"/>
      <c r="AI19" s="236"/>
      <c r="AJ19" s="236"/>
      <c r="AK19" s="236"/>
      <c r="AL19" s="236"/>
      <c r="AM19" s="236"/>
      <c r="AN19" s="236"/>
      <c r="AO19" s="236"/>
      <c r="AP19" s="236"/>
      <c r="AQ19" s="236"/>
      <c r="AR19" s="236"/>
      <c r="AS19" s="236"/>
      <c r="AT19" s="236"/>
      <c r="AU19" s="236"/>
      <c r="AV19" s="236"/>
      <c r="AW19" s="236"/>
      <c r="AX19" s="236"/>
      <c r="AY19" s="236"/>
      <c r="AZ19" s="236"/>
      <c r="BA19" s="236"/>
      <c r="BB19" s="236"/>
      <c r="BC19" s="236"/>
      <c r="BD19" s="236"/>
      <c r="BE19" s="236"/>
      <c r="BF19" s="236"/>
      <c r="BG19" s="236"/>
      <c r="BH19" s="236"/>
      <c r="BI19" s="236"/>
      <c r="BJ19" s="236"/>
      <c r="BK19" s="236"/>
      <c r="BL19" s="236"/>
      <c r="BM19" s="236"/>
      <c r="BN19" s="236"/>
      <c r="BO19" s="236"/>
      <c r="BP19" s="236"/>
      <c r="BQ19" s="236"/>
      <c r="BR19" s="236"/>
      <c r="BS19" s="236"/>
      <c r="BT19" s="236"/>
      <c r="BU19" s="236"/>
      <c r="BV19" s="236"/>
      <c r="BW19" s="236"/>
      <c r="BX19" s="236"/>
      <c r="BY19" s="236"/>
      <c r="BZ19" s="236"/>
      <c r="CA19" s="236"/>
      <c r="CB19" s="236"/>
      <c r="CC19" s="236"/>
      <c r="CD19" s="236"/>
      <c r="CE19" s="236"/>
      <c r="CF19" s="236"/>
      <c r="CG19" s="236"/>
      <c r="CH19" s="236"/>
      <c r="CI19" s="236"/>
      <c r="CJ19" s="236"/>
      <c r="CK19" s="236"/>
      <c r="CL19" s="236"/>
      <c r="CM19" s="236"/>
      <c r="CN19" s="236"/>
      <c r="CO19" s="236"/>
      <c r="CP19" s="236"/>
      <c r="CQ19" s="236"/>
      <c r="CR19" s="236"/>
      <c r="CS19" s="236"/>
      <c r="CT19" s="236"/>
      <c r="CU19" s="236"/>
      <c r="CV19" s="236"/>
      <c r="CW19" s="236"/>
      <c r="CX19" s="236"/>
      <c r="CY19" s="236"/>
      <c r="CZ19" s="236"/>
      <c r="DA19" s="236"/>
      <c r="DB19" s="236"/>
      <c r="DC19" s="236"/>
      <c r="DD19" s="236"/>
      <c r="DE19" s="236"/>
      <c r="DF19" s="236"/>
      <c r="DG19" s="236"/>
      <c r="DH19" s="236"/>
      <c r="DI19" s="236"/>
      <c r="DJ19" s="236"/>
      <c r="DK19" s="236"/>
      <c r="DL19" s="236"/>
      <c r="DM19" s="236"/>
      <c r="DN19" s="236"/>
      <c r="DO19" s="236"/>
      <c r="DP19" s="236"/>
      <c r="DQ19" s="236"/>
      <c r="DR19" s="236"/>
      <c r="DS19" s="236"/>
      <c r="DT19" s="236"/>
      <c r="DU19" s="236"/>
      <c r="DV19" s="236"/>
      <c r="DW19" s="236"/>
      <c r="DX19" s="236"/>
      <c r="DY19" s="236"/>
      <c r="DZ19" s="236"/>
      <c r="EA19" s="236"/>
      <c r="EB19" s="236"/>
      <c r="EC19" s="236"/>
      <c r="ED19" s="236"/>
      <c r="EE19" s="236"/>
      <c r="EF19" s="236"/>
      <c r="EG19" s="236"/>
      <c r="EH19" s="236"/>
      <c r="EI19" s="236"/>
      <c r="EJ19" s="236"/>
      <c r="EK19" s="236"/>
      <c r="EL19" s="236"/>
      <c r="EM19" s="236"/>
      <c r="EN19" s="236"/>
      <c r="EO19" s="236"/>
      <c r="EP19" s="236"/>
      <c r="EQ19" s="236"/>
      <c r="ER19" s="236"/>
      <c r="ES19" s="236"/>
      <c r="ET19" s="236"/>
      <c r="EU19" s="236"/>
      <c r="EV19" s="236"/>
      <c r="EW19" s="236"/>
      <c r="EX19" s="236"/>
      <c r="EY19" s="236"/>
      <c r="EZ19" s="236"/>
      <c r="FA19" s="236"/>
      <c r="FB19" s="236"/>
      <c r="FC19" s="236"/>
      <c r="FD19" s="236"/>
      <c r="FE19" s="236"/>
      <c r="FF19" s="236"/>
      <c r="FG19" s="236"/>
      <c r="FH19" s="236"/>
      <c r="FI19" s="236"/>
      <c r="FJ19" s="236"/>
      <c r="FK19" s="236"/>
      <c r="FL19" s="236"/>
      <c r="FM19" s="236"/>
      <c r="FN19" s="236"/>
      <c r="FO19" s="236"/>
      <c r="FP19" s="236"/>
      <c r="FQ19" s="236"/>
      <c r="FR19" s="236"/>
      <c r="FS19" s="236"/>
      <c r="FT19" s="236"/>
      <c r="FU19" s="236"/>
      <c r="FV19" s="236"/>
      <c r="FW19" s="236"/>
      <c r="FX19" s="236"/>
      <c r="FY19" s="236"/>
      <c r="FZ19" s="236"/>
      <c r="GA19" s="236"/>
      <c r="GB19" s="236"/>
      <c r="GC19" s="236"/>
      <c r="GD19" s="236"/>
      <c r="GE19" s="236"/>
      <c r="GF19" s="236"/>
      <c r="GG19" s="236"/>
      <c r="GH19" s="236"/>
      <c r="GI19" s="236"/>
      <c r="GJ19" s="236"/>
      <c r="GK19" s="236"/>
      <c r="GL19" s="236"/>
      <c r="GM19" s="236"/>
      <c r="GN19" s="236"/>
      <c r="GO19" s="236"/>
      <c r="GP19" s="236"/>
      <c r="GQ19" s="236"/>
      <c r="GR19" s="236"/>
      <c r="GS19" s="236"/>
      <c r="GT19" s="236"/>
      <c r="GU19" s="236"/>
      <c r="GV19" s="236"/>
      <c r="GW19" s="236"/>
      <c r="GX19" s="236"/>
      <c r="GY19" s="236"/>
      <c r="GZ19" s="236"/>
      <c r="HA19" s="236"/>
      <c r="HB19" s="236"/>
      <c r="HC19" s="236"/>
      <c r="HD19" s="236"/>
      <c r="HE19" s="236"/>
      <c r="HF19" s="236"/>
      <c r="HG19" s="236"/>
      <c r="HH19" s="236"/>
      <c r="HI19" s="236"/>
      <c r="HJ19" s="236"/>
      <c r="HK19" s="236"/>
      <c r="HL19" s="236"/>
      <c r="HM19" s="236"/>
      <c r="HN19" s="236"/>
      <c r="HO19" s="236"/>
      <c r="HP19" s="236"/>
      <c r="HQ19" s="236"/>
      <c r="HR19" s="236"/>
      <c r="HS19" s="236"/>
      <c r="HT19" s="236"/>
      <c r="HU19" s="236"/>
      <c r="HV19" s="236"/>
      <c r="HW19" s="236"/>
      <c r="HX19" s="236"/>
      <c r="HY19" s="236"/>
      <c r="HZ19" s="236"/>
      <c r="IA19" s="236"/>
      <c r="IB19" s="236"/>
      <c r="IC19" s="236"/>
      <c r="ID19" s="236"/>
      <c r="IE19" s="236"/>
      <c r="IF19" s="236"/>
      <c r="IG19" s="236"/>
      <c r="IH19" s="236"/>
    </row>
    <row r="20" spans="1:242" s="229" customFormat="1" ht="15" customHeight="1">
      <c r="A20" s="235"/>
      <c r="B20" s="270" t="s">
        <v>306</v>
      </c>
      <c r="C20" s="270" t="s">
        <v>316</v>
      </c>
      <c r="D20" s="389" t="s">
        <v>986</v>
      </c>
      <c r="E20" s="389" t="s">
        <v>987</v>
      </c>
      <c r="F20" s="270" t="s">
        <v>988</v>
      </c>
      <c r="G20" s="377" t="s">
        <v>1043</v>
      </c>
      <c r="H20" s="270"/>
      <c r="I20" s="405">
        <v>35</v>
      </c>
      <c r="J20" s="270">
        <v>20220701</v>
      </c>
      <c r="K20" s="270">
        <v>20220930</v>
      </c>
      <c r="L20" s="377" t="s">
        <v>1044</v>
      </c>
      <c r="M20" s="378">
        <v>12782.1</v>
      </c>
      <c r="N20" s="236"/>
      <c r="O20" s="236"/>
      <c r="P20" s="236"/>
      <c r="Q20" s="236"/>
      <c r="R20" s="236"/>
      <c r="S20" s="236"/>
      <c r="T20" s="236"/>
      <c r="U20" s="236"/>
      <c r="V20" s="236"/>
      <c r="W20" s="236"/>
      <c r="X20" s="236"/>
      <c r="Y20" s="236"/>
      <c r="Z20" s="236"/>
      <c r="AA20" s="236"/>
      <c r="AB20" s="236"/>
      <c r="AC20" s="236"/>
      <c r="AD20" s="236"/>
      <c r="AE20" s="236"/>
      <c r="AF20" s="236"/>
      <c r="AG20" s="236"/>
      <c r="AH20" s="236"/>
      <c r="AI20" s="236"/>
      <c r="AJ20" s="236"/>
      <c r="AK20" s="236"/>
      <c r="AL20" s="236"/>
      <c r="AM20" s="236"/>
      <c r="AN20" s="236"/>
      <c r="AO20" s="236"/>
      <c r="AP20" s="236"/>
      <c r="AQ20" s="236"/>
      <c r="AR20" s="236"/>
      <c r="AS20" s="236"/>
      <c r="AT20" s="236"/>
      <c r="AU20" s="236"/>
      <c r="AV20" s="236"/>
      <c r="AW20" s="236"/>
      <c r="AX20" s="236"/>
      <c r="AY20" s="236"/>
      <c r="AZ20" s="236"/>
      <c r="BA20" s="236"/>
      <c r="BB20" s="236"/>
      <c r="BC20" s="236"/>
      <c r="BD20" s="236"/>
      <c r="BE20" s="236"/>
      <c r="BF20" s="236"/>
      <c r="BG20" s="236"/>
      <c r="BH20" s="236"/>
      <c r="BI20" s="236"/>
      <c r="BJ20" s="236"/>
      <c r="BK20" s="236"/>
      <c r="BL20" s="236"/>
      <c r="BM20" s="236"/>
      <c r="BN20" s="236"/>
      <c r="BO20" s="236"/>
      <c r="BP20" s="236"/>
      <c r="BQ20" s="236"/>
      <c r="BR20" s="236"/>
      <c r="BS20" s="236"/>
      <c r="BT20" s="236"/>
      <c r="BU20" s="236"/>
      <c r="BV20" s="236"/>
      <c r="BW20" s="236"/>
      <c r="BX20" s="236"/>
      <c r="BY20" s="236"/>
      <c r="BZ20" s="236"/>
      <c r="CA20" s="236"/>
      <c r="CB20" s="236"/>
      <c r="CC20" s="236"/>
      <c r="CD20" s="236"/>
      <c r="CE20" s="236"/>
      <c r="CF20" s="236"/>
      <c r="CG20" s="236"/>
      <c r="CH20" s="236"/>
      <c r="CI20" s="236"/>
      <c r="CJ20" s="236"/>
      <c r="CK20" s="236"/>
      <c r="CL20" s="236"/>
      <c r="CM20" s="236"/>
      <c r="CN20" s="236"/>
      <c r="CO20" s="236"/>
      <c r="CP20" s="236"/>
      <c r="CQ20" s="236"/>
      <c r="CR20" s="236"/>
      <c r="CS20" s="236"/>
      <c r="CT20" s="236"/>
      <c r="CU20" s="236"/>
      <c r="CV20" s="236"/>
      <c r="CW20" s="236"/>
      <c r="CX20" s="236"/>
      <c r="CY20" s="236"/>
      <c r="CZ20" s="236"/>
      <c r="DA20" s="236"/>
      <c r="DB20" s="236"/>
      <c r="DC20" s="236"/>
      <c r="DD20" s="236"/>
      <c r="DE20" s="236"/>
      <c r="DF20" s="236"/>
      <c r="DG20" s="236"/>
      <c r="DH20" s="236"/>
      <c r="DI20" s="236"/>
      <c r="DJ20" s="236"/>
      <c r="DK20" s="236"/>
      <c r="DL20" s="236"/>
      <c r="DM20" s="236"/>
      <c r="DN20" s="236"/>
      <c r="DO20" s="236"/>
      <c r="DP20" s="236"/>
      <c r="DQ20" s="236"/>
      <c r="DR20" s="236"/>
      <c r="DS20" s="236"/>
      <c r="DT20" s="236"/>
      <c r="DU20" s="236"/>
      <c r="DV20" s="236"/>
      <c r="DW20" s="236"/>
      <c r="DX20" s="236"/>
      <c r="DY20" s="236"/>
      <c r="DZ20" s="236"/>
      <c r="EA20" s="236"/>
      <c r="EB20" s="236"/>
      <c r="EC20" s="236"/>
      <c r="ED20" s="236"/>
      <c r="EE20" s="236"/>
      <c r="EF20" s="236"/>
      <c r="EG20" s="236"/>
      <c r="EH20" s="236"/>
      <c r="EI20" s="236"/>
      <c r="EJ20" s="236"/>
      <c r="EK20" s="236"/>
      <c r="EL20" s="236"/>
      <c r="EM20" s="236"/>
      <c r="EN20" s="236"/>
      <c r="EO20" s="236"/>
      <c r="EP20" s="236"/>
      <c r="EQ20" s="236"/>
      <c r="ER20" s="236"/>
      <c r="ES20" s="236"/>
      <c r="ET20" s="236"/>
      <c r="EU20" s="236"/>
      <c r="EV20" s="236"/>
      <c r="EW20" s="236"/>
      <c r="EX20" s="236"/>
      <c r="EY20" s="236"/>
      <c r="EZ20" s="236"/>
      <c r="FA20" s="236"/>
      <c r="FB20" s="236"/>
      <c r="FC20" s="236"/>
      <c r="FD20" s="236"/>
      <c r="FE20" s="236"/>
      <c r="FF20" s="236"/>
      <c r="FG20" s="236"/>
      <c r="FH20" s="236"/>
      <c r="FI20" s="236"/>
      <c r="FJ20" s="236"/>
      <c r="FK20" s="236"/>
      <c r="FL20" s="236"/>
      <c r="FM20" s="236"/>
      <c r="FN20" s="236"/>
      <c r="FO20" s="236"/>
      <c r="FP20" s="236"/>
      <c r="FQ20" s="236"/>
      <c r="FR20" s="236"/>
      <c r="FS20" s="236"/>
      <c r="FT20" s="236"/>
      <c r="FU20" s="236"/>
      <c r="FV20" s="236"/>
      <c r="FW20" s="236"/>
      <c r="FX20" s="236"/>
      <c r="FY20" s="236"/>
      <c r="FZ20" s="236"/>
      <c r="GA20" s="236"/>
      <c r="GB20" s="236"/>
      <c r="GC20" s="236"/>
      <c r="GD20" s="236"/>
      <c r="GE20" s="236"/>
      <c r="GF20" s="236"/>
      <c r="GG20" s="236"/>
      <c r="GH20" s="236"/>
      <c r="GI20" s="236"/>
      <c r="GJ20" s="236"/>
      <c r="GK20" s="236"/>
      <c r="GL20" s="236"/>
      <c r="GM20" s="236"/>
      <c r="GN20" s="236"/>
      <c r="GO20" s="236"/>
      <c r="GP20" s="236"/>
      <c r="GQ20" s="236"/>
      <c r="GR20" s="236"/>
      <c r="GS20" s="236"/>
      <c r="GT20" s="236"/>
      <c r="GU20" s="236"/>
      <c r="GV20" s="236"/>
      <c r="GW20" s="236"/>
      <c r="GX20" s="236"/>
      <c r="GY20" s="236"/>
      <c r="GZ20" s="236"/>
      <c r="HA20" s="236"/>
      <c r="HB20" s="236"/>
      <c r="HC20" s="236"/>
      <c r="HD20" s="236"/>
      <c r="HE20" s="236"/>
      <c r="HF20" s="236"/>
      <c r="HG20" s="236"/>
      <c r="HH20" s="236"/>
      <c r="HI20" s="236"/>
      <c r="HJ20" s="236"/>
      <c r="HK20" s="236"/>
      <c r="HL20" s="236"/>
      <c r="HM20" s="236"/>
      <c r="HN20" s="236"/>
      <c r="HO20" s="236"/>
      <c r="HP20" s="236"/>
      <c r="HQ20" s="236"/>
      <c r="HR20" s="236"/>
      <c r="HS20" s="236"/>
      <c r="HT20" s="236"/>
      <c r="HU20" s="236"/>
      <c r="HV20" s="236"/>
      <c r="HW20" s="236"/>
      <c r="HX20" s="236"/>
      <c r="HY20" s="236"/>
      <c r="HZ20" s="236"/>
      <c r="IA20" s="236"/>
      <c r="IB20" s="236"/>
      <c r="IC20" s="236"/>
      <c r="ID20" s="236"/>
      <c r="IE20" s="236"/>
      <c r="IF20" s="236"/>
      <c r="IG20" s="236"/>
      <c r="IH20" s="236"/>
    </row>
    <row r="21" spans="1:242" s="229" customFormat="1" ht="15" customHeight="1">
      <c r="A21" s="235"/>
      <c r="B21" s="270" t="s">
        <v>306</v>
      </c>
      <c r="C21" s="270" t="s">
        <v>316</v>
      </c>
      <c r="D21" s="389" t="s">
        <v>991</v>
      </c>
      <c r="E21" s="389" t="s">
        <v>989</v>
      </c>
      <c r="F21" s="270" t="s">
        <v>990</v>
      </c>
      <c r="G21" s="377" t="s">
        <v>1043</v>
      </c>
      <c r="H21" s="270"/>
      <c r="I21" s="405">
        <v>35</v>
      </c>
      <c r="J21" s="270">
        <v>20220701</v>
      </c>
      <c r="K21" s="270">
        <v>20220930</v>
      </c>
      <c r="L21" s="377" t="s">
        <v>1044</v>
      </c>
      <c r="M21" s="378">
        <v>12782.1</v>
      </c>
      <c r="N21" s="236"/>
      <c r="O21" s="236"/>
      <c r="P21" s="236"/>
      <c r="Q21" s="236"/>
      <c r="R21" s="236"/>
      <c r="S21" s="236"/>
      <c r="T21" s="236"/>
      <c r="U21" s="236"/>
      <c r="V21" s="236"/>
      <c r="W21" s="236"/>
      <c r="X21" s="236"/>
      <c r="Y21" s="236"/>
      <c r="Z21" s="236"/>
      <c r="AA21" s="236"/>
      <c r="AB21" s="236"/>
      <c r="AC21" s="236"/>
      <c r="AD21" s="236"/>
      <c r="AE21" s="236"/>
      <c r="AF21" s="236"/>
      <c r="AG21" s="236"/>
      <c r="AH21" s="236"/>
      <c r="AI21" s="236"/>
      <c r="AJ21" s="236"/>
      <c r="AK21" s="236"/>
      <c r="AL21" s="236"/>
      <c r="AM21" s="236"/>
      <c r="AN21" s="236"/>
      <c r="AO21" s="236"/>
      <c r="AP21" s="236"/>
      <c r="AQ21" s="236"/>
      <c r="AR21" s="236"/>
      <c r="AS21" s="236"/>
      <c r="AT21" s="236"/>
      <c r="AU21" s="236"/>
      <c r="AV21" s="236"/>
      <c r="AW21" s="236"/>
      <c r="AX21" s="236"/>
      <c r="AY21" s="236"/>
      <c r="AZ21" s="236"/>
      <c r="BA21" s="236"/>
      <c r="BB21" s="236"/>
      <c r="BC21" s="236"/>
      <c r="BD21" s="236"/>
      <c r="BE21" s="236"/>
      <c r="BF21" s="236"/>
      <c r="BG21" s="236"/>
      <c r="BH21" s="236"/>
      <c r="BI21" s="236"/>
      <c r="BJ21" s="236"/>
      <c r="BK21" s="236"/>
      <c r="BL21" s="236"/>
      <c r="BM21" s="236"/>
      <c r="BN21" s="236"/>
      <c r="BO21" s="236"/>
      <c r="BP21" s="236"/>
      <c r="BQ21" s="236"/>
      <c r="BR21" s="236"/>
      <c r="BS21" s="236"/>
      <c r="BT21" s="236"/>
      <c r="BU21" s="236"/>
      <c r="BV21" s="236"/>
      <c r="BW21" s="236"/>
      <c r="BX21" s="236"/>
      <c r="BY21" s="236"/>
      <c r="BZ21" s="236"/>
      <c r="CA21" s="236"/>
      <c r="CB21" s="236"/>
      <c r="CC21" s="236"/>
      <c r="CD21" s="236"/>
      <c r="CE21" s="236"/>
      <c r="CF21" s="236"/>
      <c r="CG21" s="236"/>
      <c r="CH21" s="236"/>
      <c r="CI21" s="236"/>
      <c r="CJ21" s="236"/>
      <c r="CK21" s="236"/>
      <c r="CL21" s="236"/>
      <c r="CM21" s="236"/>
      <c r="CN21" s="236"/>
      <c r="CO21" s="236"/>
      <c r="CP21" s="236"/>
      <c r="CQ21" s="236"/>
      <c r="CR21" s="236"/>
      <c r="CS21" s="236"/>
      <c r="CT21" s="236"/>
      <c r="CU21" s="236"/>
      <c r="CV21" s="236"/>
      <c r="CW21" s="236"/>
      <c r="CX21" s="236"/>
      <c r="CY21" s="236"/>
      <c r="CZ21" s="236"/>
      <c r="DA21" s="236"/>
      <c r="DB21" s="236"/>
      <c r="DC21" s="236"/>
      <c r="DD21" s="236"/>
      <c r="DE21" s="236"/>
      <c r="DF21" s="236"/>
      <c r="DG21" s="236"/>
      <c r="DH21" s="236"/>
      <c r="DI21" s="236"/>
      <c r="DJ21" s="236"/>
      <c r="DK21" s="236"/>
      <c r="DL21" s="236"/>
      <c r="DM21" s="236"/>
      <c r="DN21" s="236"/>
      <c r="DO21" s="236"/>
      <c r="DP21" s="236"/>
      <c r="DQ21" s="236"/>
      <c r="DR21" s="236"/>
      <c r="DS21" s="236"/>
      <c r="DT21" s="236"/>
      <c r="DU21" s="236"/>
      <c r="DV21" s="236"/>
      <c r="DW21" s="236"/>
      <c r="DX21" s="236"/>
      <c r="DY21" s="236"/>
      <c r="DZ21" s="236"/>
      <c r="EA21" s="236"/>
      <c r="EB21" s="236"/>
      <c r="EC21" s="236"/>
      <c r="ED21" s="236"/>
      <c r="EE21" s="236"/>
      <c r="EF21" s="236"/>
      <c r="EG21" s="236"/>
      <c r="EH21" s="236"/>
      <c r="EI21" s="236"/>
      <c r="EJ21" s="236"/>
      <c r="EK21" s="236"/>
      <c r="EL21" s="236"/>
      <c r="EM21" s="236"/>
      <c r="EN21" s="236"/>
      <c r="EO21" s="236"/>
      <c r="EP21" s="236"/>
      <c r="EQ21" s="236"/>
      <c r="ER21" s="236"/>
      <c r="ES21" s="236"/>
      <c r="ET21" s="236"/>
      <c r="EU21" s="236"/>
      <c r="EV21" s="236"/>
      <c r="EW21" s="236"/>
      <c r="EX21" s="236"/>
      <c r="EY21" s="236"/>
      <c r="EZ21" s="236"/>
      <c r="FA21" s="236"/>
      <c r="FB21" s="236"/>
      <c r="FC21" s="236"/>
      <c r="FD21" s="236"/>
      <c r="FE21" s="236"/>
      <c r="FF21" s="236"/>
      <c r="FG21" s="236"/>
      <c r="FH21" s="236"/>
      <c r="FI21" s="236"/>
      <c r="FJ21" s="236"/>
      <c r="FK21" s="236"/>
      <c r="FL21" s="236"/>
      <c r="FM21" s="236"/>
      <c r="FN21" s="236"/>
      <c r="FO21" s="236"/>
      <c r="FP21" s="236"/>
      <c r="FQ21" s="236"/>
      <c r="FR21" s="236"/>
      <c r="FS21" s="236"/>
      <c r="FT21" s="236"/>
      <c r="FU21" s="236"/>
      <c r="FV21" s="236"/>
      <c r="FW21" s="236"/>
      <c r="FX21" s="236"/>
      <c r="FY21" s="236"/>
      <c r="FZ21" s="236"/>
      <c r="GA21" s="236"/>
      <c r="GB21" s="236"/>
      <c r="GC21" s="236"/>
      <c r="GD21" s="236"/>
      <c r="GE21" s="236"/>
      <c r="GF21" s="236"/>
      <c r="GG21" s="236"/>
      <c r="GH21" s="236"/>
      <c r="GI21" s="236"/>
      <c r="GJ21" s="236"/>
      <c r="GK21" s="236"/>
      <c r="GL21" s="236"/>
      <c r="GM21" s="236"/>
      <c r="GN21" s="236"/>
      <c r="GO21" s="236"/>
      <c r="GP21" s="236"/>
      <c r="GQ21" s="236"/>
      <c r="GR21" s="236"/>
      <c r="GS21" s="236"/>
      <c r="GT21" s="236"/>
      <c r="GU21" s="236"/>
      <c r="GV21" s="236"/>
      <c r="GW21" s="236"/>
      <c r="GX21" s="236"/>
      <c r="GY21" s="236"/>
      <c r="GZ21" s="236"/>
      <c r="HA21" s="236"/>
      <c r="HB21" s="236"/>
      <c r="HC21" s="236"/>
      <c r="HD21" s="236"/>
      <c r="HE21" s="236"/>
      <c r="HF21" s="236"/>
      <c r="HG21" s="236"/>
      <c r="HH21" s="236"/>
      <c r="HI21" s="236"/>
      <c r="HJ21" s="236"/>
      <c r="HK21" s="236"/>
      <c r="HL21" s="236"/>
      <c r="HM21" s="236"/>
      <c r="HN21" s="236"/>
      <c r="HO21" s="236"/>
      <c r="HP21" s="236"/>
      <c r="HQ21" s="236"/>
      <c r="HR21" s="236"/>
      <c r="HS21" s="236"/>
      <c r="HT21" s="236"/>
      <c r="HU21" s="236"/>
      <c r="HV21" s="236"/>
      <c r="HW21" s="236"/>
      <c r="HX21" s="236"/>
      <c r="HY21" s="236"/>
      <c r="HZ21" s="236"/>
      <c r="IA21" s="236"/>
      <c r="IB21" s="236"/>
      <c r="IC21" s="236"/>
      <c r="ID21" s="236"/>
      <c r="IE21" s="236"/>
      <c r="IF21" s="236"/>
      <c r="IG21" s="236"/>
      <c r="IH21" s="236"/>
    </row>
    <row r="22" spans="1:242">
      <c r="B22" s="56" t="s">
        <v>151</v>
      </c>
      <c r="C22" s="126"/>
      <c r="D22" s="242">
        <v>9</v>
      </c>
      <c r="E22" s="33"/>
      <c r="F22" s="33"/>
      <c r="G22" s="33"/>
      <c r="H22" s="33"/>
      <c r="L22" s="65" t="s">
        <v>152</v>
      </c>
      <c r="M22" s="251">
        <f>SUM(M13:M21)</f>
        <v>115038.90000000001</v>
      </c>
    </row>
    <row r="23" spans="1:242">
      <c r="B23" s="127"/>
      <c r="C23" s="33"/>
      <c r="D23" s="33"/>
      <c r="E23" s="33"/>
      <c r="F23" s="33"/>
      <c r="G23" s="33"/>
      <c r="H23" s="33"/>
      <c r="I23" s="126"/>
      <c r="J23" s="33"/>
      <c r="K23" s="33"/>
      <c r="L23" s="33"/>
      <c r="M23" s="34"/>
    </row>
    <row r="24" spans="1:242">
      <c r="B24" s="127"/>
      <c r="C24" s="33"/>
      <c r="D24" s="33"/>
      <c r="E24" s="33"/>
      <c r="F24" s="33"/>
      <c r="G24" s="33"/>
      <c r="H24" s="33"/>
      <c r="I24" s="126"/>
      <c r="J24" s="33"/>
      <c r="K24" s="33"/>
      <c r="L24" s="33"/>
      <c r="M24" s="34"/>
    </row>
    <row r="25" spans="1:242">
      <c r="B25" s="30"/>
      <c r="C25" s="31"/>
      <c r="E25" s="31"/>
      <c r="F25" s="31"/>
      <c r="G25" s="31"/>
      <c r="H25" s="31"/>
      <c r="J25" s="26" t="s">
        <v>153</v>
      </c>
      <c r="L25" s="252">
        <f>SUM(M13:M21)</f>
        <v>115038.90000000001</v>
      </c>
      <c r="M25" s="34"/>
    </row>
    <row r="26" spans="1:242">
      <c r="B26" s="35"/>
      <c r="C26" s="36"/>
      <c r="D26" s="36"/>
      <c r="E26" s="36"/>
      <c r="F26" s="36"/>
      <c r="G26" s="36"/>
      <c r="H26" s="36"/>
      <c r="I26" s="36"/>
      <c r="J26" s="36"/>
      <c r="K26" s="36"/>
      <c r="L26" s="36"/>
      <c r="M26" s="38"/>
    </row>
    <row r="27" spans="1:242">
      <c r="B27" s="39" t="s">
        <v>134</v>
      </c>
      <c r="C27" s="41"/>
      <c r="D27" s="41"/>
      <c r="E27" s="112"/>
      <c r="F27" s="41"/>
      <c r="G27" s="41"/>
      <c r="H27" s="41"/>
      <c r="I27" s="41"/>
      <c r="J27" s="41"/>
      <c r="K27" s="41"/>
      <c r="L27" s="41"/>
      <c r="M27" s="41"/>
    </row>
    <row r="28" spans="1:242">
      <c r="B28" s="41"/>
      <c r="C28" s="41"/>
      <c r="D28" s="41"/>
      <c r="E28" s="41"/>
      <c r="F28" s="41"/>
      <c r="G28" s="41"/>
      <c r="H28" s="41"/>
      <c r="I28" s="41"/>
      <c r="J28" s="41"/>
      <c r="K28" s="41"/>
      <c r="L28" s="41"/>
      <c r="M28" s="41"/>
    </row>
    <row r="29" spans="1:242">
      <c r="B29" s="204"/>
      <c r="C29" s="205"/>
      <c r="D29" s="206"/>
    </row>
    <row r="30" spans="1:242">
      <c r="B30" s="431" t="s">
        <v>303</v>
      </c>
      <c r="C30" s="432"/>
      <c r="D30" s="433"/>
    </row>
    <row r="31" spans="1:242">
      <c r="B31" s="444" t="s">
        <v>37</v>
      </c>
      <c r="C31" s="445"/>
      <c r="D31" s="446"/>
    </row>
    <row r="32" spans="1:242">
      <c r="B32" s="197"/>
      <c r="C32" s="198"/>
      <c r="D32" s="199"/>
    </row>
    <row r="33" spans="2:4">
      <c r="B33" s="431" t="s">
        <v>304</v>
      </c>
      <c r="C33" s="432"/>
      <c r="D33" s="433"/>
    </row>
    <row r="34" spans="2:4">
      <c r="B34" s="444" t="s">
        <v>38</v>
      </c>
      <c r="C34" s="445"/>
      <c r="D34" s="446"/>
    </row>
    <row r="35" spans="2:4">
      <c r="B35" s="197"/>
      <c r="C35" s="198"/>
      <c r="D35" s="199"/>
    </row>
    <row r="36" spans="2:4">
      <c r="B36" s="431"/>
      <c r="C36" s="432"/>
      <c r="D36" s="433"/>
    </row>
    <row r="37" spans="2:4">
      <c r="B37" s="444" t="s">
        <v>39</v>
      </c>
      <c r="C37" s="445"/>
      <c r="D37" s="446"/>
    </row>
    <row r="38" spans="2:4">
      <c r="B38" s="197"/>
      <c r="C38" s="198"/>
      <c r="D38" s="199"/>
    </row>
    <row r="39" spans="2:4">
      <c r="B39" s="447" t="s">
        <v>1136</v>
      </c>
      <c r="C39" s="448"/>
      <c r="D39" s="449"/>
    </row>
    <row r="40" spans="2:4">
      <c r="B40" s="444" t="s">
        <v>295</v>
      </c>
      <c r="C40" s="445"/>
      <c r="D40" s="446"/>
    </row>
    <row r="41" spans="2:4">
      <c r="B41" s="200"/>
      <c r="C41" s="201"/>
      <c r="D41" s="202"/>
    </row>
    <row r="42" spans="2:4">
      <c r="B42" s="229"/>
      <c r="C42" s="229"/>
      <c r="D42" s="229"/>
    </row>
  </sheetData>
  <sheetProtection insertRows="0" deleteRows="0" autoFilter="0"/>
  <mergeCells count="19">
    <mergeCell ref="J11:K11"/>
    <mergeCell ref="L11:L12"/>
    <mergeCell ref="M11:M12"/>
    <mergeCell ref="B11:B12"/>
    <mergeCell ref="C11:C12"/>
    <mergeCell ref="D11:D12"/>
    <mergeCell ref="E11:E12"/>
    <mergeCell ref="F11:F12"/>
    <mergeCell ref="G11:G12"/>
    <mergeCell ref="H11:I11"/>
    <mergeCell ref="B8:G8"/>
    <mergeCell ref="B39:D39"/>
    <mergeCell ref="B40:D40"/>
    <mergeCell ref="B30:D30"/>
    <mergeCell ref="B31:D31"/>
    <mergeCell ref="B33:D33"/>
    <mergeCell ref="B34:D34"/>
    <mergeCell ref="B36:D36"/>
    <mergeCell ref="B37:D37"/>
  </mergeCells>
  <dataValidations disablePrompts="1" count="1">
    <dataValidation allowBlank="1" showInputMessage="1" showErrorMessage="1" sqref="B8:G8"/>
  </dataValidations>
  <pageMargins left="0.43307086614173229" right="0.43307086614173229" top="0.74803149606299213" bottom="0.74803149606299213" header="0.31496062992125984" footer="0.31496062992125984"/>
  <pageSetup paperSize="5" scale="57" orientation="landscape" r:id="rId1"/>
  <headerFooter>
    <oddFooter xml:space="preserve">&amp;L
</oddFooter>
  </headerFooter>
  <ignoredErrors>
    <ignoredError sqref="B8" unlockedFormula="1"/>
  </ignoredErrors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 promptTitle="Fondo" prompt="Elija un Fondo">
          <x14:formula1>
            <xm:f>Listas!$B$5:$B$6</xm:f>
          </x14:formula1>
          <xm:sqref>N8:P8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57"/>
  <sheetViews>
    <sheetView showGridLines="0" zoomScaleNormal="100" workbookViewId="0">
      <pane ySplit="12" topLeftCell="A38" activePane="bottomLeft" state="frozen"/>
      <selection activeCell="G34" sqref="G34"/>
      <selection pane="bottomLeft" activeCell="B57" sqref="B57:E57"/>
    </sheetView>
  </sheetViews>
  <sheetFormatPr baseColWidth="10" defaultRowHeight="15"/>
  <cols>
    <col min="1" max="1" width="1" customWidth="1"/>
    <col min="2" max="4" width="12.85546875" customWidth="1"/>
    <col min="5" max="5" width="56.42578125" customWidth="1"/>
    <col min="6" max="6" width="19.140625" customWidth="1"/>
    <col min="7" max="7" width="16.140625" customWidth="1"/>
    <col min="8" max="9" width="12" customWidth="1"/>
    <col min="10" max="10" width="37.140625" customWidth="1"/>
    <col min="11" max="13" width="12.85546875" customWidth="1"/>
    <col min="14" max="16" width="20.7109375" customWidth="1"/>
    <col min="17" max="18" width="14.140625" customWidth="1"/>
    <col min="19" max="19" width="23.140625" customWidth="1"/>
    <col min="255" max="255" width="3.7109375" customWidth="1"/>
  </cols>
  <sheetData>
    <row r="1" spans="2:19" ht="15" customHeight="1"/>
    <row r="2" spans="2:19" ht="15" customHeight="1"/>
    <row r="3" spans="2:19" ht="15" customHeight="1"/>
    <row r="4" spans="2:19" ht="15" customHeight="1"/>
    <row r="5" spans="2:19" ht="15" customHeight="1"/>
    <row r="6" spans="2:19" ht="15" customHeight="1"/>
    <row r="7" spans="2:19">
      <c r="B7" s="272" t="s">
        <v>154</v>
      </c>
      <c r="C7" s="273"/>
      <c r="D7" s="273"/>
      <c r="E7" s="273"/>
      <c r="F7" s="273"/>
      <c r="G7" s="273"/>
      <c r="H7" s="273"/>
      <c r="I7" s="273"/>
      <c r="J7" s="273"/>
      <c r="K7" s="273"/>
      <c r="L7" s="273"/>
      <c r="M7" s="273"/>
      <c r="N7" s="273"/>
      <c r="O7" s="273"/>
      <c r="P7" s="503" t="str">
        <f>'Caratula Resumen'!E16</f>
        <v xml:space="preserve">CHIHUAHUA </v>
      </c>
      <c r="Q7" s="503"/>
      <c r="R7" s="503"/>
      <c r="S7" s="280"/>
    </row>
    <row r="8" spans="2:19">
      <c r="B8" s="500" t="str">
        <f>'Caratula Resumen'!E17</f>
        <v>Fondo de Aportaciones para la Educación Tecnológica y de Adultos/Instituto Nacional para la Educación de los Adultos (FAETA/INEA)</v>
      </c>
      <c r="C8" s="501"/>
      <c r="D8" s="501"/>
      <c r="E8" s="501"/>
      <c r="F8" s="501"/>
      <c r="G8" s="501"/>
      <c r="H8" s="501"/>
      <c r="I8" s="501"/>
      <c r="J8" s="501"/>
      <c r="K8" s="276"/>
      <c r="L8" s="276"/>
      <c r="M8" s="276"/>
      <c r="N8" s="276"/>
      <c r="O8" s="276"/>
      <c r="P8" s="502" t="str">
        <f>'Caratula Resumen'!E18</f>
        <v>3er. Trimestre 2022</v>
      </c>
      <c r="Q8" s="502"/>
      <c r="R8" s="502"/>
      <c r="S8" s="281"/>
    </row>
    <row r="9" spans="2:19">
      <c r="B9" s="18"/>
      <c r="C9" s="19"/>
      <c r="D9" s="19"/>
      <c r="E9" s="19"/>
      <c r="F9" s="19"/>
      <c r="G9" s="19"/>
      <c r="H9" s="19"/>
      <c r="I9" s="19"/>
      <c r="J9" s="19"/>
      <c r="K9" s="19"/>
      <c r="L9" s="19"/>
      <c r="M9" s="19"/>
      <c r="N9" s="19"/>
      <c r="O9" s="19"/>
      <c r="P9" s="19"/>
      <c r="Q9" s="19"/>
      <c r="R9" s="19"/>
      <c r="S9" s="20"/>
    </row>
    <row r="10" spans="2:19" ht="5.0999999999999996" customHeight="1">
      <c r="B10" s="41"/>
      <c r="C10" s="41"/>
      <c r="D10" s="41"/>
      <c r="E10" s="41"/>
      <c r="F10" s="41"/>
      <c r="G10" s="41"/>
      <c r="H10" s="41"/>
      <c r="I10" s="41"/>
      <c r="J10" s="41"/>
      <c r="K10" s="41"/>
      <c r="L10" s="41"/>
      <c r="M10" s="41"/>
      <c r="N10" s="41"/>
      <c r="O10" s="41"/>
      <c r="P10" s="41"/>
      <c r="Q10" s="41"/>
      <c r="R10" s="41"/>
      <c r="S10" s="41"/>
    </row>
    <row r="11" spans="2:19" ht="22.5" customHeight="1">
      <c r="B11" s="504" t="s">
        <v>155</v>
      </c>
      <c r="C11" s="504" t="s">
        <v>156</v>
      </c>
      <c r="D11" s="504" t="s">
        <v>157</v>
      </c>
      <c r="E11" s="504" t="s">
        <v>158</v>
      </c>
      <c r="F11" s="498" t="s">
        <v>159</v>
      </c>
      <c r="G11" s="498" t="s">
        <v>57</v>
      </c>
      <c r="H11" s="499" t="s">
        <v>160</v>
      </c>
      <c r="I11" s="499"/>
      <c r="J11" s="499"/>
      <c r="K11" s="498" t="s">
        <v>130</v>
      </c>
      <c r="L11" s="498" t="s">
        <v>161</v>
      </c>
      <c r="M11" s="498" t="s">
        <v>162</v>
      </c>
      <c r="N11" s="498" t="s">
        <v>163</v>
      </c>
      <c r="O11" s="498" t="s">
        <v>164</v>
      </c>
      <c r="P11" s="498" t="s">
        <v>165</v>
      </c>
      <c r="Q11" s="498" t="s">
        <v>166</v>
      </c>
      <c r="R11" s="498" t="s">
        <v>167</v>
      </c>
      <c r="S11" s="498" t="s">
        <v>168</v>
      </c>
    </row>
    <row r="12" spans="2:19" s="210" customFormat="1" ht="62.25" customHeight="1">
      <c r="B12" s="504"/>
      <c r="C12" s="504"/>
      <c r="D12" s="504"/>
      <c r="E12" s="504"/>
      <c r="F12" s="498"/>
      <c r="G12" s="498"/>
      <c r="H12" s="264" t="s">
        <v>117</v>
      </c>
      <c r="I12" s="264" t="s">
        <v>169</v>
      </c>
      <c r="J12" s="265" t="s">
        <v>170</v>
      </c>
      <c r="K12" s="498"/>
      <c r="L12" s="498"/>
      <c r="M12" s="498"/>
      <c r="N12" s="498"/>
      <c r="O12" s="498"/>
      <c r="P12" s="498"/>
      <c r="Q12" s="498"/>
      <c r="R12" s="498"/>
      <c r="S12" s="498"/>
    </row>
    <row r="13" spans="2:19" s="228" customFormat="1">
      <c r="B13" s="377">
        <v>6</v>
      </c>
      <c r="C13" s="377">
        <v>61</v>
      </c>
      <c r="D13" s="377">
        <v>62</v>
      </c>
      <c r="E13" s="270" t="s">
        <v>1045</v>
      </c>
      <c r="F13" s="377">
        <v>1</v>
      </c>
      <c r="G13" s="377">
        <v>11301</v>
      </c>
      <c r="H13" s="377">
        <v>3</v>
      </c>
      <c r="I13" s="270" t="s">
        <v>1014</v>
      </c>
      <c r="J13" s="270" t="s">
        <v>1046</v>
      </c>
      <c r="K13" s="377" t="s">
        <v>1047</v>
      </c>
      <c r="L13" s="270" t="s">
        <v>1014</v>
      </c>
      <c r="M13" s="377">
        <v>2</v>
      </c>
      <c r="N13" s="377" t="s">
        <v>1048</v>
      </c>
      <c r="O13" s="378">
        <v>7560.1</v>
      </c>
      <c r="P13" s="270">
        <v>0</v>
      </c>
      <c r="Q13" s="270">
        <v>1</v>
      </c>
      <c r="R13" s="270">
        <v>0</v>
      </c>
      <c r="S13" s="378">
        <f>+O13*3</f>
        <v>22680.300000000003</v>
      </c>
    </row>
    <row r="14" spans="2:19" s="228" customFormat="1">
      <c r="B14" s="377">
        <v>6</v>
      </c>
      <c r="C14" s="377">
        <v>61</v>
      </c>
      <c r="D14" s="377">
        <v>62</v>
      </c>
      <c r="E14" s="270" t="s">
        <v>1045</v>
      </c>
      <c r="F14" s="377">
        <v>1</v>
      </c>
      <c r="G14" s="377">
        <v>11301</v>
      </c>
      <c r="H14" s="377">
        <v>3</v>
      </c>
      <c r="I14" s="270" t="s">
        <v>1025</v>
      </c>
      <c r="J14" s="270" t="s">
        <v>1049</v>
      </c>
      <c r="K14" s="377" t="s">
        <v>1050</v>
      </c>
      <c r="L14" s="270" t="s">
        <v>1025</v>
      </c>
      <c r="M14" s="377">
        <v>2</v>
      </c>
      <c r="N14" s="377" t="s">
        <v>1048</v>
      </c>
      <c r="O14" s="378">
        <v>8361.85</v>
      </c>
      <c r="P14" s="270">
        <v>0</v>
      </c>
      <c r="Q14" s="270">
        <v>1</v>
      </c>
      <c r="R14" s="270">
        <v>0</v>
      </c>
      <c r="S14" s="378">
        <f t="shared" ref="S14:S38" si="0">+O14*3</f>
        <v>25085.550000000003</v>
      </c>
    </row>
    <row r="15" spans="2:19" s="228" customFormat="1">
      <c r="B15" s="377">
        <v>6</v>
      </c>
      <c r="C15" s="377">
        <v>61</v>
      </c>
      <c r="D15" s="377">
        <v>62</v>
      </c>
      <c r="E15" s="270" t="s">
        <v>1045</v>
      </c>
      <c r="F15" s="377">
        <v>1</v>
      </c>
      <c r="G15" s="377">
        <v>11301</v>
      </c>
      <c r="H15" s="377">
        <v>3</v>
      </c>
      <c r="I15" s="270" t="s">
        <v>1014</v>
      </c>
      <c r="J15" s="270" t="s">
        <v>1049</v>
      </c>
      <c r="K15" s="377" t="s">
        <v>1047</v>
      </c>
      <c r="L15" s="270" t="s">
        <v>1014</v>
      </c>
      <c r="M15" s="377">
        <v>2</v>
      </c>
      <c r="N15" s="377" t="s">
        <v>1048</v>
      </c>
      <c r="O15" s="378">
        <v>7560.1</v>
      </c>
      <c r="P15" s="270">
        <v>0</v>
      </c>
      <c r="Q15" s="270">
        <v>5</v>
      </c>
      <c r="R15" s="270">
        <v>0</v>
      </c>
      <c r="S15" s="378">
        <f t="shared" si="0"/>
        <v>22680.300000000003</v>
      </c>
    </row>
    <row r="16" spans="2:19" s="228" customFormat="1">
      <c r="B16" s="377">
        <v>6</v>
      </c>
      <c r="C16" s="377">
        <v>61</v>
      </c>
      <c r="D16" s="377">
        <v>62</v>
      </c>
      <c r="E16" s="270" t="s">
        <v>1045</v>
      </c>
      <c r="F16" s="377">
        <v>1</v>
      </c>
      <c r="G16" s="377">
        <v>11301</v>
      </c>
      <c r="H16" s="377">
        <v>3</v>
      </c>
      <c r="I16" s="270" t="s">
        <v>1016</v>
      </c>
      <c r="J16" s="270" t="s">
        <v>1051</v>
      </c>
      <c r="K16" s="377" t="s">
        <v>1047</v>
      </c>
      <c r="L16" s="270" t="s">
        <v>1016</v>
      </c>
      <c r="M16" s="377">
        <v>2</v>
      </c>
      <c r="N16" s="377" t="s">
        <v>1048</v>
      </c>
      <c r="O16" s="378">
        <v>7560.1</v>
      </c>
      <c r="P16" s="270">
        <v>0</v>
      </c>
      <c r="Q16" s="270">
        <v>1</v>
      </c>
      <c r="R16" s="270">
        <v>0</v>
      </c>
      <c r="S16" s="378">
        <f t="shared" si="0"/>
        <v>22680.300000000003</v>
      </c>
    </row>
    <row r="17" spans="2:19" s="228" customFormat="1">
      <c r="B17" s="377">
        <v>6</v>
      </c>
      <c r="C17" s="377">
        <v>61</v>
      </c>
      <c r="D17" s="377">
        <v>62</v>
      </c>
      <c r="E17" s="270" t="s">
        <v>1045</v>
      </c>
      <c r="F17" s="377">
        <v>1</v>
      </c>
      <c r="G17" s="377">
        <v>11301</v>
      </c>
      <c r="H17" s="377">
        <v>3</v>
      </c>
      <c r="I17" s="270" t="s">
        <v>1026</v>
      </c>
      <c r="J17" s="270" t="s">
        <v>1051</v>
      </c>
      <c r="K17" s="377" t="s">
        <v>1050</v>
      </c>
      <c r="L17" s="270" t="s">
        <v>1026</v>
      </c>
      <c r="M17" s="377">
        <v>2</v>
      </c>
      <c r="N17" s="377" t="s">
        <v>1048</v>
      </c>
      <c r="O17" s="378">
        <v>8361.85</v>
      </c>
      <c r="P17" s="270">
        <v>0</v>
      </c>
      <c r="Q17" s="270">
        <v>1</v>
      </c>
      <c r="R17" s="270">
        <v>0</v>
      </c>
      <c r="S17" s="378">
        <f t="shared" si="0"/>
        <v>25085.550000000003</v>
      </c>
    </row>
    <row r="18" spans="2:19" s="228" customFormat="1">
      <c r="B18" s="377">
        <v>6</v>
      </c>
      <c r="C18" s="377">
        <v>61</v>
      </c>
      <c r="D18" s="377">
        <v>62</v>
      </c>
      <c r="E18" s="270" t="s">
        <v>1045</v>
      </c>
      <c r="F18" s="377">
        <v>1</v>
      </c>
      <c r="G18" s="377">
        <v>11301</v>
      </c>
      <c r="H18" s="377">
        <v>3</v>
      </c>
      <c r="I18" s="270" t="s">
        <v>1017</v>
      </c>
      <c r="J18" s="270" t="s">
        <v>1052</v>
      </c>
      <c r="K18" s="377" t="s">
        <v>1047</v>
      </c>
      <c r="L18" s="270" t="s">
        <v>1017</v>
      </c>
      <c r="M18" s="377">
        <v>2</v>
      </c>
      <c r="N18" s="377" t="s">
        <v>1048</v>
      </c>
      <c r="O18" s="378">
        <v>7560.1</v>
      </c>
      <c r="P18" s="270">
        <v>0</v>
      </c>
      <c r="Q18" s="270">
        <v>12</v>
      </c>
      <c r="R18" s="270">
        <v>0</v>
      </c>
      <c r="S18" s="378">
        <f t="shared" si="0"/>
        <v>22680.300000000003</v>
      </c>
    </row>
    <row r="19" spans="2:19" s="228" customFormat="1">
      <c r="B19" s="377">
        <v>6</v>
      </c>
      <c r="C19" s="377">
        <v>61</v>
      </c>
      <c r="D19" s="377">
        <v>62</v>
      </c>
      <c r="E19" s="270" t="s">
        <v>1045</v>
      </c>
      <c r="F19" s="377">
        <v>1</v>
      </c>
      <c r="G19" s="377">
        <v>11301</v>
      </c>
      <c r="H19" s="377">
        <v>3</v>
      </c>
      <c r="I19" s="270" t="s">
        <v>1027</v>
      </c>
      <c r="J19" s="270" t="s">
        <v>1052</v>
      </c>
      <c r="K19" s="377" t="s">
        <v>1050</v>
      </c>
      <c r="L19" s="270" t="s">
        <v>1027</v>
      </c>
      <c r="M19" s="377">
        <v>2</v>
      </c>
      <c r="N19" s="377" t="s">
        <v>1048</v>
      </c>
      <c r="O19" s="378">
        <v>8361.85</v>
      </c>
      <c r="P19" s="270">
        <v>0</v>
      </c>
      <c r="Q19" s="270">
        <v>2</v>
      </c>
      <c r="R19" s="270">
        <v>0</v>
      </c>
      <c r="S19" s="378">
        <f t="shared" si="0"/>
        <v>25085.550000000003</v>
      </c>
    </row>
    <row r="20" spans="2:19" s="228" customFormat="1">
      <c r="B20" s="377">
        <v>6</v>
      </c>
      <c r="C20" s="377">
        <v>61</v>
      </c>
      <c r="D20" s="377">
        <v>62</v>
      </c>
      <c r="E20" s="270" t="s">
        <v>1045</v>
      </c>
      <c r="F20" s="377">
        <v>1</v>
      </c>
      <c r="G20" s="377">
        <v>11301</v>
      </c>
      <c r="H20" s="377">
        <v>3</v>
      </c>
      <c r="I20" s="270" t="s">
        <v>1015</v>
      </c>
      <c r="J20" s="270" t="s">
        <v>1053</v>
      </c>
      <c r="K20" s="377" t="s">
        <v>1047</v>
      </c>
      <c r="L20" s="270" t="s">
        <v>1015</v>
      </c>
      <c r="M20" s="377">
        <v>2</v>
      </c>
      <c r="N20" s="377" t="s">
        <v>1048</v>
      </c>
      <c r="O20" s="378">
        <v>7560.1</v>
      </c>
      <c r="P20" s="270">
        <v>0</v>
      </c>
      <c r="Q20" s="270">
        <v>12</v>
      </c>
      <c r="R20" s="270">
        <v>0</v>
      </c>
      <c r="S20" s="378">
        <f t="shared" si="0"/>
        <v>22680.300000000003</v>
      </c>
    </row>
    <row r="21" spans="2:19" s="228" customFormat="1">
      <c r="B21" s="377">
        <v>6</v>
      </c>
      <c r="C21" s="377">
        <v>61</v>
      </c>
      <c r="D21" s="377">
        <v>62</v>
      </c>
      <c r="E21" s="270" t="s">
        <v>1045</v>
      </c>
      <c r="F21" s="377">
        <v>1</v>
      </c>
      <c r="G21" s="377">
        <v>11301</v>
      </c>
      <c r="H21" s="377">
        <v>3</v>
      </c>
      <c r="I21" s="270" t="s">
        <v>1018</v>
      </c>
      <c r="J21" s="270" t="s">
        <v>1054</v>
      </c>
      <c r="K21" s="377" t="s">
        <v>1047</v>
      </c>
      <c r="L21" s="270" t="s">
        <v>1018</v>
      </c>
      <c r="M21" s="377">
        <v>2</v>
      </c>
      <c r="N21" s="377" t="s">
        <v>1048</v>
      </c>
      <c r="O21" s="378">
        <v>7560.1</v>
      </c>
      <c r="P21" s="270">
        <v>0</v>
      </c>
      <c r="Q21" s="270">
        <v>11</v>
      </c>
      <c r="R21" s="270">
        <v>0</v>
      </c>
      <c r="S21" s="378">
        <f t="shared" si="0"/>
        <v>22680.300000000003</v>
      </c>
    </row>
    <row r="22" spans="2:19" s="228" customFormat="1">
      <c r="B22" s="377">
        <v>6</v>
      </c>
      <c r="C22" s="377">
        <v>61</v>
      </c>
      <c r="D22" s="377">
        <v>62</v>
      </c>
      <c r="E22" s="270" t="s">
        <v>1045</v>
      </c>
      <c r="F22" s="377">
        <v>1</v>
      </c>
      <c r="G22" s="377">
        <v>11301</v>
      </c>
      <c r="H22" s="377">
        <v>3</v>
      </c>
      <c r="I22" s="270" t="s">
        <v>1028</v>
      </c>
      <c r="J22" s="270" t="s">
        <v>1054</v>
      </c>
      <c r="K22" s="377" t="s">
        <v>1050</v>
      </c>
      <c r="L22" s="270" t="s">
        <v>1028</v>
      </c>
      <c r="M22" s="377">
        <v>2</v>
      </c>
      <c r="N22" s="377" t="s">
        <v>1048</v>
      </c>
      <c r="O22" s="378">
        <v>8361.85</v>
      </c>
      <c r="P22" s="270">
        <v>0</v>
      </c>
      <c r="Q22" s="270">
        <v>4</v>
      </c>
      <c r="R22" s="270">
        <v>0</v>
      </c>
      <c r="S22" s="378">
        <f t="shared" si="0"/>
        <v>25085.550000000003</v>
      </c>
    </row>
    <row r="23" spans="2:19" s="228" customFormat="1">
      <c r="B23" s="377">
        <v>6</v>
      </c>
      <c r="C23" s="377">
        <v>61</v>
      </c>
      <c r="D23" s="377">
        <v>62</v>
      </c>
      <c r="E23" s="270" t="s">
        <v>1045</v>
      </c>
      <c r="F23" s="377">
        <v>1</v>
      </c>
      <c r="G23" s="377">
        <v>11301</v>
      </c>
      <c r="H23" s="377">
        <v>3</v>
      </c>
      <c r="I23" s="270" t="s">
        <v>1020</v>
      </c>
      <c r="J23" s="270" t="s">
        <v>1055</v>
      </c>
      <c r="K23" s="377" t="s">
        <v>1047</v>
      </c>
      <c r="L23" s="270" t="s">
        <v>1020</v>
      </c>
      <c r="M23" s="377">
        <v>3</v>
      </c>
      <c r="N23" s="377" t="s">
        <v>1048</v>
      </c>
      <c r="O23" s="378">
        <v>7768.85</v>
      </c>
      <c r="P23" s="270">
        <v>0</v>
      </c>
      <c r="Q23" s="270">
        <v>14</v>
      </c>
      <c r="R23" s="270">
        <v>0</v>
      </c>
      <c r="S23" s="378">
        <f t="shared" si="0"/>
        <v>23306.550000000003</v>
      </c>
    </row>
    <row r="24" spans="2:19" s="228" customFormat="1">
      <c r="B24" s="377">
        <v>6</v>
      </c>
      <c r="C24" s="377">
        <v>61</v>
      </c>
      <c r="D24" s="377">
        <v>62</v>
      </c>
      <c r="E24" s="270" t="s">
        <v>1045</v>
      </c>
      <c r="F24" s="377">
        <v>1</v>
      </c>
      <c r="G24" s="377">
        <v>11301</v>
      </c>
      <c r="H24" s="377">
        <v>3</v>
      </c>
      <c r="I24" s="270" t="s">
        <v>1029</v>
      </c>
      <c r="J24" s="270" t="s">
        <v>1055</v>
      </c>
      <c r="K24" s="377" t="s">
        <v>1050</v>
      </c>
      <c r="L24" s="270" t="s">
        <v>1029</v>
      </c>
      <c r="M24" s="377">
        <v>3</v>
      </c>
      <c r="N24" s="377" t="s">
        <v>1048</v>
      </c>
      <c r="O24" s="378">
        <v>8553.7999999999993</v>
      </c>
      <c r="P24" s="270">
        <v>0</v>
      </c>
      <c r="Q24" s="270">
        <v>5</v>
      </c>
      <c r="R24" s="270">
        <v>0</v>
      </c>
      <c r="S24" s="378">
        <f t="shared" si="0"/>
        <v>25661.399999999998</v>
      </c>
    </row>
    <row r="25" spans="2:19" s="228" customFormat="1">
      <c r="B25" s="377">
        <v>6</v>
      </c>
      <c r="C25" s="377">
        <v>61</v>
      </c>
      <c r="D25" s="377">
        <v>62</v>
      </c>
      <c r="E25" s="270" t="s">
        <v>1045</v>
      </c>
      <c r="F25" s="377">
        <v>1</v>
      </c>
      <c r="G25" s="377">
        <v>11301</v>
      </c>
      <c r="H25" s="377">
        <v>3</v>
      </c>
      <c r="I25" s="270" t="s">
        <v>1019</v>
      </c>
      <c r="J25" s="270" t="s">
        <v>1056</v>
      </c>
      <c r="K25" s="377" t="s">
        <v>1047</v>
      </c>
      <c r="L25" s="270" t="s">
        <v>1019</v>
      </c>
      <c r="M25" s="377">
        <v>4</v>
      </c>
      <c r="N25" s="377" t="s">
        <v>1048</v>
      </c>
      <c r="O25" s="378">
        <v>7960.95</v>
      </c>
      <c r="P25" s="270">
        <v>0</v>
      </c>
      <c r="Q25" s="270">
        <v>1</v>
      </c>
      <c r="R25" s="270">
        <v>0</v>
      </c>
      <c r="S25" s="378">
        <f t="shared" si="0"/>
        <v>23882.85</v>
      </c>
    </row>
    <row r="26" spans="2:19" s="228" customFormat="1">
      <c r="B26" s="377">
        <v>6</v>
      </c>
      <c r="C26" s="377">
        <v>61</v>
      </c>
      <c r="D26" s="377">
        <v>62</v>
      </c>
      <c r="E26" s="270" t="s">
        <v>1045</v>
      </c>
      <c r="F26" s="377">
        <v>1</v>
      </c>
      <c r="G26" s="377">
        <v>11301</v>
      </c>
      <c r="H26" s="377">
        <v>3</v>
      </c>
      <c r="I26" s="270" t="s">
        <v>1021</v>
      </c>
      <c r="J26" s="270" t="s">
        <v>1057</v>
      </c>
      <c r="K26" s="377" t="s">
        <v>1047</v>
      </c>
      <c r="L26" s="270" t="s">
        <v>1021</v>
      </c>
      <c r="M26" s="377">
        <v>5</v>
      </c>
      <c r="N26" s="377" t="s">
        <v>1048</v>
      </c>
      <c r="O26" s="378">
        <v>8172.35</v>
      </c>
      <c r="P26" s="270">
        <v>0</v>
      </c>
      <c r="Q26" s="270">
        <v>8</v>
      </c>
      <c r="R26" s="270">
        <v>0</v>
      </c>
      <c r="S26" s="378">
        <f t="shared" si="0"/>
        <v>24517.050000000003</v>
      </c>
    </row>
    <row r="27" spans="2:19" s="228" customFormat="1">
      <c r="B27" s="377">
        <v>6</v>
      </c>
      <c r="C27" s="377">
        <v>61</v>
      </c>
      <c r="D27" s="377">
        <v>62</v>
      </c>
      <c r="E27" s="270" t="s">
        <v>1045</v>
      </c>
      <c r="F27" s="377">
        <v>1</v>
      </c>
      <c r="G27" s="377">
        <v>11301</v>
      </c>
      <c r="H27" s="377">
        <v>3</v>
      </c>
      <c r="I27" s="270" t="s">
        <v>1023</v>
      </c>
      <c r="J27" s="270" t="s">
        <v>1058</v>
      </c>
      <c r="K27" s="377" t="s">
        <v>1047</v>
      </c>
      <c r="L27" s="270" t="s">
        <v>1023</v>
      </c>
      <c r="M27" s="377">
        <v>7</v>
      </c>
      <c r="N27" s="377" t="s">
        <v>1048</v>
      </c>
      <c r="O27" s="378">
        <v>8070.6</v>
      </c>
      <c r="P27" s="270">
        <v>0</v>
      </c>
      <c r="Q27" s="270">
        <v>61</v>
      </c>
      <c r="R27" s="270">
        <v>0</v>
      </c>
      <c r="S27" s="378">
        <f t="shared" si="0"/>
        <v>24211.800000000003</v>
      </c>
    </row>
    <row r="28" spans="2:19" s="228" customFormat="1">
      <c r="B28" s="377">
        <v>6</v>
      </c>
      <c r="C28" s="377">
        <v>61</v>
      </c>
      <c r="D28" s="377">
        <v>62</v>
      </c>
      <c r="E28" s="270" t="s">
        <v>1045</v>
      </c>
      <c r="F28" s="377">
        <v>1</v>
      </c>
      <c r="G28" s="377">
        <v>11301</v>
      </c>
      <c r="H28" s="377">
        <v>3</v>
      </c>
      <c r="I28" s="270" t="s">
        <v>1030</v>
      </c>
      <c r="J28" s="270" t="s">
        <v>1058</v>
      </c>
      <c r="K28" s="377" t="s">
        <v>1050</v>
      </c>
      <c r="L28" s="270" t="s">
        <v>1030</v>
      </c>
      <c r="M28" s="377">
        <v>7</v>
      </c>
      <c r="N28" s="377" t="s">
        <v>1048</v>
      </c>
      <c r="O28" s="378">
        <v>8723.9500000000007</v>
      </c>
      <c r="P28" s="270">
        <v>0</v>
      </c>
      <c r="Q28" s="270">
        <v>25</v>
      </c>
      <c r="R28" s="270">
        <v>0</v>
      </c>
      <c r="S28" s="378">
        <f t="shared" si="0"/>
        <v>26171.850000000002</v>
      </c>
    </row>
    <row r="29" spans="2:19" s="228" customFormat="1">
      <c r="B29" s="377">
        <v>6</v>
      </c>
      <c r="C29" s="377">
        <v>61</v>
      </c>
      <c r="D29" s="377">
        <v>62</v>
      </c>
      <c r="E29" s="270" t="s">
        <v>1045</v>
      </c>
      <c r="F29" s="377">
        <v>1</v>
      </c>
      <c r="G29" s="377">
        <v>11301</v>
      </c>
      <c r="H29" s="377">
        <v>3</v>
      </c>
      <c r="I29" s="270" t="s">
        <v>1024</v>
      </c>
      <c r="J29" s="270" t="s">
        <v>1059</v>
      </c>
      <c r="K29" s="377" t="s">
        <v>1047</v>
      </c>
      <c r="L29" s="270" t="s">
        <v>1024</v>
      </c>
      <c r="M29" s="377">
        <v>7</v>
      </c>
      <c r="N29" s="377" t="s">
        <v>1048</v>
      </c>
      <c r="O29" s="378">
        <v>8070.6</v>
      </c>
      <c r="P29" s="270">
        <v>0</v>
      </c>
      <c r="Q29" s="270">
        <v>11</v>
      </c>
      <c r="R29" s="270">
        <v>0</v>
      </c>
      <c r="S29" s="378">
        <f t="shared" si="0"/>
        <v>24211.800000000003</v>
      </c>
    </row>
    <row r="30" spans="2:19" s="228" customFormat="1">
      <c r="B30" s="377">
        <v>6</v>
      </c>
      <c r="C30" s="377">
        <v>61</v>
      </c>
      <c r="D30" s="377">
        <v>62</v>
      </c>
      <c r="E30" s="270" t="s">
        <v>1045</v>
      </c>
      <c r="F30" s="377">
        <v>1</v>
      </c>
      <c r="G30" s="377">
        <v>11301</v>
      </c>
      <c r="H30" s="377">
        <v>3</v>
      </c>
      <c r="I30" s="270" t="s">
        <v>1034</v>
      </c>
      <c r="J30" s="270" t="s">
        <v>1060</v>
      </c>
      <c r="K30" s="377" t="s">
        <v>1047</v>
      </c>
      <c r="L30" s="270" t="s">
        <v>1034</v>
      </c>
      <c r="M30" s="377">
        <v>8</v>
      </c>
      <c r="N30" s="377" t="s">
        <v>1048</v>
      </c>
      <c r="O30" s="378">
        <v>7890.36</v>
      </c>
      <c r="P30" s="270">
        <v>0</v>
      </c>
      <c r="Q30" s="270">
        <v>9</v>
      </c>
      <c r="R30" s="270">
        <v>0</v>
      </c>
      <c r="S30" s="378">
        <f t="shared" si="0"/>
        <v>23671.079999999998</v>
      </c>
    </row>
    <row r="31" spans="2:19" s="228" customFormat="1">
      <c r="B31" s="377">
        <v>6</v>
      </c>
      <c r="C31" s="377">
        <v>61</v>
      </c>
      <c r="D31" s="377">
        <v>62</v>
      </c>
      <c r="E31" s="270" t="s">
        <v>1045</v>
      </c>
      <c r="F31" s="377">
        <v>1</v>
      </c>
      <c r="G31" s="377">
        <v>11301</v>
      </c>
      <c r="H31" s="377">
        <v>3</v>
      </c>
      <c r="I31" s="270" t="s">
        <v>1040</v>
      </c>
      <c r="J31" s="270" t="s">
        <v>1060</v>
      </c>
      <c r="K31" s="377" t="s">
        <v>1050</v>
      </c>
      <c r="L31" s="270" t="s">
        <v>1040</v>
      </c>
      <c r="M31" s="377">
        <v>8</v>
      </c>
      <c r="N31" s="377" t="s">
        <v>1048</v>
      </c>
      <c r="O31" s="378">
        <v>8521.75</v>
      </c>
      <c r="P31" s="270">
        <v>0</v>
      </c>
      <c r="Q31" s="270">
        <v>1</v>
      </c>
      <c r="R31" s="270">
        <v>0</v>
      </c>
      <c r="S31" s="378">
        <f t="shared" si="0"/>
        <v>25565.25</v>
      </c>
    </row>
    <row r="32" spans="2:19" s="228" customFormat="1">
      <c r="B32" s="377">
        <v>6</v>
      </c>
      <c r="C32" s="377">
        <v>61</v>
      </c>
      <c r="D32" s="377">
        <v>62</v>
      </c>
      <c r="E32" s="270" t="s">
        <v>1045</v>
      </c>
      <c r="F32" s="377">
        <v>1</v>
      </c>
      <c r="G32" s="377">
        <v>11301</v>
      </c>
      <c r="H32" s="377">
        <v>5</v>
      </c>
      <c r="I32" s="270" t="s">
        <v>1061</v>
      </c>
      <c r="J32" s="270" t="s">
        <v>1062</v>
      </c>
      <c r="K32" s="377" t="s">
        <v>1047</v>
      </c>
      <c r="L32" s="270" t="s">
        <v>1061</v>
      </c>
      <c r="M32" s="377" t="s">
        <v>1063</v>
      </c>
      <c r="N32" s="377" t="s">
        <v>1048</v>
      </c>
      <c r="O32" s="378">
        <v>14611.06</v>
      </c>
      <c r="P32" s="270">
        <v>0</v>
      </c>
      <c r="Q32" s="270">
        <v>1</v>
      </c>
      <c r="R32" s="270">
        <v>0</v>
      </c>
      <c r="S32" s="378">
        <f t="shared" si="0"/>
        <v>43833.18</v>
      </c>
    </row>
    <row r="33" spans="2:19" s="228" customFormat="1">
      <c r="B33" s="377">
        <v>6</v>
      </c>
      <c r="C33" s="377">
        <v>61</v>
      </c>
      <c r="D33" s="377">
        <v>62</v>
      </c>
      <c r="E33" s="270" t="s">
        <v>1045</v>
      </c>
      <c r="F33" s="377">
        <v>1</v>
      </c>
      <c r="G33" s="377">
        <v>11301</v>
      </c>
      <c r="H33" s="377">
        <v>5</v>
      </c>
      <c r="I33" s="270" t="s">
        <v>1064</v>
      </c>
      <c r="J33" s="270" t="s">
        <v>1065</v>
      </c>
      <c r="K33" s="377" t="s">
        <v>1047</v>
      </c>
      <c r="L33" s="270" t="s">
        <v>1064</v>
      </c>
      <c r="M33" s="377" t="s">
        <v>1066</v>
      </c>
      <c r="N33" s="377" t="s">
        <v>1048</v>
      </c>
      <c r="O33" s="378">
        <v>5346.52</v>
      </c>
      <c r="P33" s="270">
        <v>0</v>
      </c>
      <c r="Q33" s="270">
        <v>1</v>
      </c>
      <c r="R33" s="270">
        <v>0</v>
      </c>
      <c r="S33" s="378">
        <f t="shared" si="0"/>
        <v>16039.560000000001</v>
      </c>
    </row>
    <row r="34" spans="2:19" s="228" customFormat="1">
      <c r="B34" s="377">
        <v>6</v>
      </c>
      <c r="C34" s="377">
        <v>61</v>
      </c>
      <c r="D34" s="377">
        <v>62</v>
      </c>
      <c r="E34" s="270" t="s">
        <v>1045</v>
      </c>
      <c r="F34" s="377">
        <v>1</v>
      </c>
      <c r="G34" s="377">
        <v>11301</v>
      </c>
      <c r="H34" s="377">
        <v>3</v>
      </c>
      <c r="I34" s="270" t="s">
        <v>1032</v>
      </c>
      <c r="J34" s="270" t="s">
        <v>1067</v>
      </c>
      <c r="K34" s="377" t="s">
        <v>1047</v>
      </c>
      <c r="L34" s="270" t="s">
        <v>1032</v>
      </c>
      <c r="M34" s="377">
        <v>6</v>
      </c>
      <c r="N34" s="377" t="s">
        <v>1048</v>
      </c>
      <c r="O34" s="378">
        <v>7667.8</v>
      </c>
      <c r="P34" s="270">
        <v>0</v>
      </c>
      <c r="Q34" s="270">
        <v>1</v>
      </c>
      <c r="R34" s="270">
        <v>0</v>
      </c>
      <c r="S34" s="378">
        <f t="shared" si="0"/>
        <v>23003.4</v>
      </c>
    </row>
    <row r="35" spans="2:19" s="228" customFormat="1">
      <c r="B35" s="377">
        <v>6</v>
      </c>
      <c r="C35" s="377">
        <v>61</v>
      </c>
      <c r="D35" s="377">
        <v>62</v>
      </c>
      <c r="E35" s="270" t="s">
        <v>1045</v>
      </c>
      <c r="F35" s="377">
        <v>1</v>
      </c>
      <c r="G35" s="377">
        <v>11301</v>
      </c>
      <c r="H35" s="377">
        <v>3</v>
      </c>
      <c r="I35" s="270" t="s">
        <v>1033</v>
      </c>
      <c r="J35" s="270" t="s">
        <v>1068</v>
      </c>
      <c r="K35" s="377" t="s">
        <v>1047</v>
      </c>
      <c r="L35" s="270" t="s">
        <v>1033</v>
      </c>
      <c r="M35" s="377">
        <v>6</v>
      </c>
      <c r="N35" s="377" t="s">
        <v>1048</v>
      </c>
      <c r="O35" s="378">
        <v>7667.8</v>
      </c>
      <c r="P35" s="270">
        <v>0</v>
      </c>
      <c r="Q35" s="270">
        <v>1</v>
      </c>
      <c r="R35" s="270">
        <v>0</v>
      </c>
      <c r="S35" s="378">
        <f t="shared" si="0"/>
        <v>23003.4</v>
      </c>
    </row>
    <row r="36" spans="2:19" s="228" customFormat="1">
      <c r="B36" s="377">
        <v>6</v>
      </c>
      <c r="C36" s="377">
        <v>61</v>
      </c>
      <c r="D36" s="377">
        <v>62</v>
      </c>
      <c r="E36" s="270" t="s">
        <v>1045</v>
      </c>
      <c r="F36" s="377">
        <v>1</v>
      </c>
      <c r="G36" s="377">
        <v>11301</v>
      </c>
      <c r="H36" s="377">
        <v>3</v>
      </c>
      <c r="I36" s="270" t="s">
        <v>1031</v>
      </c>
      <c r="J36" s="270" t="s">
        <v>1069</v>
      </c>
      <c r="K36" s="377" t="s">
        <v>1047</v>
      </c>
      <c r="L36" s="270" t="s">
        <v>1031</v>
      </c>
      <c r="M36" s="377">
        <v>2</v>
      </c>
      <c r="N36" s="377" t="s">
        <v>1048</v>
      </c>
      <c r="O36" s="378">
        <v>7304.46</v>
      </c>
      <c r="P36" s="270">
        <v>0</v>
      </c>
      <c r="Q36" s="270">
        <v>1</v>
      </c>
      <c r="R36" s="270">
        <v>0</v>
      </c>
      <c r="S36" s="378">
        <f t="shared" si="0"/>
        <v>21913.38</v>
      </c>
    </row>
    <row r="37" spans="2:19" s="228" customFormat="1">
      <c r="B37" s="377">
        <v>6</v>
      </c>
      <c r="C37" s="377">
        <v>61</v>
      </c>
      <c r="D37" s="377">
        <v>62</v>
      </c>
      <c r="E37" s="270" t="s">
        <v>1045</v>
      </c>
      <c r="F37" s="377">
        <v>1</v>
      </c>
      <c r="G37" s="377">
        <v>11301</v>
      </c>
      <c r="H37" s="377">
        <v>3</v>
      </c>
      <c r="I37" s="270" t="s">
        <v>1070</v>
      </c>
      <c r="J37" s="270" t="s">
        <v>1071</v>
      </c>
      <c r="K37" s="377" t="s">
        <v>1047</v>
      </c>
      <c r="L37" s="270" t="s">
        <v>1070</v>
      </c>
      <c r="M37" s="377" t="s">
        <v>1072</v>
      </c>
      <c r="N37" s="377" t="s">
        <v>1048</v>
      </c>
      <c r="O37" s="378">
        <v>4328.8599999999997</v>
      </c>
      <c r="P37" s="270">
        <v>0</v>
      </c>
      <c r="Q37" s="270">
        <v>9</v>
      </c>
      <c r="R37" s="270">
        <v>0</v>
      </c>
      <c r="S37" s="378">
        <f t="shared" si="0"/>
        <v>12986.579999999998</v>
      </c>
    </row>
    <row r="38" spans="2:19" s="228" customFormat="1">
      <c r="B38" s="377">
        <v>6</v>
      </c>
      <c r="C38" s="377">
        <v>61</v>
      </c>
      <c r="D38" s="377">
        <v>62</v>
      </c>
      <c r="E38" s="270" t="s">
        <v>1045</v>
      </c>
      <c r="F38" s="377">
        <v>1</v>
      </c>
      <c r="G38" s="377">
        <v>11301</v>
      </c>
      <c r="H38" s="377">
        <v>5</v>
      </c>
      <c r="I38" s="270" t="s">
        <v>1073</v>
      </c>
      <c r="J38" s="270" t="s">
        <v>1071</v>
      </c>
      <c r="K38" s="377" t="s">
        <v>1050</v>
      </c>
      <c r="L38" s="270" t="s">
        <v>1073</v>
      </c>
      <c r="M38" s="377" t="s">
        <v>1072</v>
      </c>
      <c r="N38" s="377" t="s">
        <v>1048</v>
      </c>
      <c r="O38" s="378">
        <v>4649.3599999999997</v>
      </c>
      <c r="P38" s="270">
        <v>0</v>
      </c>
      <c r="Q38" s="270">
        <v>6</v>
      </c>
      <c r="R38" s="270">
        <v>0</v>
      </c>
      <c r="S38" s="378">
        <f t="shared" si="0"/>
        <v>13948.079999999998</v>
      </c>
    </row>
    <row r="39" spans="2:19" s="228" customFormat="1">
      <c r="B39" s="377">
        <v>6</v>
      </c>
      <c r="C39" s="377">
        <v>61</v>
      </c>
      <c r="D39" s="377">
        <v>62</v>
      </c>
      <c r="E39" s="270" t="s">
        <v>1045</v>
      </c>
      <c r="F39" s="377">
        <v>1</v>
      </c>
      <c r="G39" s="377">
        <v>11301</v>
      </c>
      <c r="H39" s="377">
        <v>5</v>
      </c>
      <c r="I39" s="270" t="s">
        <v>1074</v>
      </c>
      <c r="J39" s="270" t="s">
        <v>1075</v>
      </c>
      <c r="K39" s="377" t="s">
        <v>1047</v>
      </c>
      <c r="L39" s="270" t="s">
        <v>1074</v>
      </c>
      <c r="M39" s="377" t="s">
        <v>1076</v>
      </c>
      <c r="N39" s="377" t="s">
        <v>1048</v>
      </c>
      <c r="O39" s="378">
        <v>4685.72</v>
      </c>
      <c r="P39" s="270">
        <v>0</v>
      </c>
      <c r="Q39" s="270">
        <v>6</v>
      </c>
      <c r="R39" s="270">
        <v>0</v>
      </c>
      <c r="S39" s="378">
        <f>+O39*3</f>
        <v>14057.16</v>
      </c>
    </row>
    <row r="40" spans="2:19">
      <c r="B40" s="127"/>
      <c r="C40" s="33"/>
      <c r="D40" s="33"/>
      <c r="E40" s="33"/>
      <c r="F40" s="33"/>
      <c r="G40" s="33"/>
      <c r="H40" s="33"/>
      <c r="I40" s="33"/>
      <c r="J40" s="33"/>
      <c r="K40" s="33"/>
      <c r="L40" s="33"/>
      <c r="M40" s="26"/>
      <c r="N40" s="65" t="s">
        <v>171</v>
      </c>
      <c r="O40" s="203">
        <f>SUM(O13:O39)</f>
        <v>208802.78999999992</v>
      </c>
      <c r="P40" s="271"/>
      <c r="Q40" s="459" t="s">
        <v>172</v>
      </c>
      <c r="R40" s="459"/>
      <c r="S40" s="254">
        <f>SUM(S13:S39)</f>
        <v>626408.36999999988</v>
      </c>
    </row>
    <row r="41" spans="2:19">
      <c r="B41" s="30"/>
      <c r="C41" s="31"/>
      <c r="D41" s="31"/>
      <c r="E41" s="31"/>
      <c r="F41" s="31"/>
      <c r="G41" s="31"/>
      <c r="H41" s="31"/>
      <c r="I41" s="31"/>
      <c r="J41" s="31"/>
      <c r="K41" s="31"/>
      <c r="L41" s="31"/>
      <c r="M41" s="26"/>
      <c r="N41" s="65" t="s">
        <v>280</v>
      </c>
      <c r="O41" s="253">
        <v>0</v>
      </c>
      <c r="P41" s="109"/>
      <c r="Q41" s="26"/>
      <c r="R41" s="28"/>
      <c r="S41" s="29"/>
    </row>
    <row r="42" spans="2:19">
      <c r="B42" s="35"/>
      <c r="C42" s="36"/>
      <c r="D42" s="36"/>
      <c r="E42" s="36"/>
      <c r="F42" s="36"/>
      <c r="G42" s="36"/>
      <c r="H42" s="36"/>
      <c r="I42" s="36"/>
      <c r="J42" s="36"/>
      <c r="K42" s="36"/>
      <c r="L42" s="36"/>
      <c r="M42" s="128"/>
      <c r="N42" s="128"/>
      <c r="O42" s="128">
        <f>SUM(P13:P39)</f>
        <v>0</v>
      </c>
      <c r="P42" s="128"/>
      <c r="Q42" s="128"/>
      <c r="R42" s="128"/>
      <c r="S42" s="129"/>
    </row>
    <row r="43" spans="2:19">
      <c r="B43" s="39" t="s">
        <v>134</v>
      </c>
      <c r="C43" s="41"/>
      <c r="D43" s="41"/>
      <c r="E43" s="41"/>
      <c r="F43" s="112"/>
      <c r="G43" s="41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</row>
    <row r="44" spans="2:19">
      <c r="B44" s="41"/>
      <c r="C44" s="41"/>
      <c r="D44" s="41"/>
      <c r="E44" s="41"/>
      <c r="F44" s="41"/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1"/>
      <c r="S44" s="41"/>
    </row>
    <row r="45" spans="2:19">
      <c r="B45" s="8"/>
      <c r="C45" s="9"/>
      <c r="D45" s="9"/>
      <c r="E45" s="10"/>
    </row>
    <row r="46" spans="2:19">
      <c r="B46" s="431" t="s">
        <v>303</v>
      </c>
      <c r="C46" s="432"/>
      <c r="D46" s="432"/>
      <c r="E46" s="433"/>
    </row>
    <row r="47" spans="2:19">
      <c r="B47" s="444" t="s">
        <v>37</v>
      </c>
      <c r="C47" s="445"/>
      <c r="D47" s="445"/>
      <c r="E47" s="446"/>
    </row>
    <row r="48" spans="2:19">
      <c r="B48" s="197"/>
      <c r="C48" s="198"/>
      <c r="D48" s="198"/>
      <c r="E48" s="199"/>
    </row>
    <row r="49" spans="2:5">
      <c r="B49" s="431" t="s">
        <v>304</v>
      </c>
      <c r="C49" s="432"/>
      <c r="D49" s="432"/>
      <c r="E49" s="433"/>
    </row>
    <row r="50" spans="2:5">
      <c r="B50" s="444" t="s">
        <v>38</v>
      </c>
      <c r="C50" s="445"/>
      <c r="D50" s="445"/>
      <c r="E50" s="446"/>
    </row>
    <row r="51" spans="2:5">
      <c r="B51" s="197"/>
      <c r="C51" s="198"/>
      <c r="D51" s="198"/>
      <c r="E51" s="199"/>
    </row>
    <row r="52" spans="2:5">
      <c r="B52" s="431"/>
      <c r="C52" s="432"/>
      <c r="D52" s="432"/>
      <c r="E52" s="433"/>
    </row>
    <row r="53" spans="2:5">
      <c r="B53" s="444" t="s">
        <v>39</v>
      </c>
      <c r="C53" s="445"/>
      <c r="D53" s="445"/>
      <c r="E53" s="446"/>
    </row>
    <row r="54" spans="2:5">
      <c r="B54" s="197"/>
      <c r="C54" s="198"/>
      <c r="D54" s="198"/>
      <c r="E54" s="199"/>
    </row>
    <row r="55" spans="2:5">
      <c r="B55" s="447"/>
      <c r="C55" s="448"/>
      <c r="D55" s="448"/>
      <c r="E55" s="449"/>
    </row>
    <row r="56" spans="2:5">
      <c r="B56" s="444" t="s">
        <v>1151</v>
      </c>
      <c r="C56" s="445"/>
      <c r="D56" s="445"/>
      <c r="E56" s="446"/>
    </row>
    <row r="57" spans="2:5">
      <c r="B57" s="431"/>
      <c r="C57" s="432"/>
      <c r="D57" s="432"/>
      <c r="E57" s="433"/>
    </row>
  </sheetData>
  <sheetProtection insertRows="0" deleteRows="0" autoFilter="0"/>
  <mergeCells count="29">
    <mergeCell ref="P7:R7"/>
    <mergeCell ref="B11:B12"/>
    <mergeCell ref="C11:C12"/>
    <mergeCell ref="D11:D12"/>
    <mergeCell ref="E11:E12"/>
    <mergeCell ref="F11:F12"/>
    <mergeCell ref="G11:G12"/>
    <mergeCell ref="H11:J11"/>
    <mergeCell ref="K11:K12"/>
    <mergeCell ref="R11:R12"/>
    <mergeCell ref="S11:S12"/>
    <mergeCell ref="B8:J8"/>
    <mergeCell ref="Q40:R40"/>
    <mergeCell ref="L11:L12"/>
    <mergeCell ref="M11:M12"/>
    <mergeCell ref="N11:N12"/>
    <mergeCell ref="O11:O12"/>
    <mergeCell ref="P11:P12"/>
    <mergeCell ref="Q11:Q12"/>
    <mergeCell ref="P8:R8"/>
    <mergeCell ref="B57:E57"/>
    <mergeCell ref="B46:E46"/>
    <mergeCell ref="B47:E47"/>
    <mergeCell ref="B49:E49"/>
    <mergeCell ref="B50:E50"/>
    <mergeCell ref="B52:E52"/>
    <mergeCell ref="B53:E53"/>
    <mergeCell ref="B55:E55"/>
    <mergeCell ref="B56:E56"/>
  </mergeCells>
  <dataValidations disablePrompts="1" count="1">
    <dataValidation allowBlank="1" showInputMessage="1" showErrorMessage="1" sqref="B8:J8"/>
  </dataValidations>
  <printOptions horizontalCentered="1"/>
  <pageMargins left="0.43307086614173229" right="0.43307086614173229" top="0.74803149606299213" bottom="0.74803149606299213" header="0.31496062992125984" footer="0.31496062992125984"/>
  <pageSetup paperSize="5" scale="48" orientation="landscape" r:id="rId1"/>
  <headerFooter>
    <oddFooter xml:space="preserve">&amp;L
</oddFooter>
  </headerFooter>
  <ignoredErrors>
    <ignoredError sqref="B8" unlockedFormula="1"/>
  </ignoredErrors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58"/>
  <sheetViews>
    <sheetView showGridLines="0" topLeftCell="B1" zoomScale="89" zoomScaleNormal="89" workbookViewId="0">
      <pane ySplit="12" topLeftCell="A43" activePane="bottomLeft" state="frozen"/>
      <selection activeCell="G34" sqref="G34"/>
      <selection pane="bottomLeft" activeCell="F59" sqref="F59"/>
    </sheetView>
  </sheetViews>
  <sheetFormatPr baseColWidth="10" defaultRowHeight="15"/>
  <cols>
    <col min="1" max="1" width="1.7109375" customWidth="1"/>
    <col min="2" max="2" width="15.7109375" customWidth="1"/>
    <col min="3" max="3" width="11" customWidth="1"/>
    <col min="4" max="4" width="67.28515625" customWidth="1"/>
    <col min="5" max="5" width="15.85546875" customWidth="1"/>
    <col min="6" max="6" width="12.5703125" customWidth="1"/>
    <col min="7" max="7" width="15.28515625" style="130" customWidth="1"/>
    <col min="8" max="8" width="13.5703125" customWidth="1"/>
    <col min="9" max="9" width="14.85546875" customWidth="1"/>
    <col min="10" max="10" width="12" customWidth="1"/>
    <col min="11" max="11" width="13.5703125" customWidth="1"/>
    <col min="12" max="12" width="13.7109375" customWidth="1"/>
    <col min="13" max="14" width="13.85546875" customWidth="1"/>
    <col min="15" max="15" width="17.140625" customWidth="1"/>
    <col min="16" max="16" width="11.85546875" customWidth="1"/>
    <col min="17" max="17" width="10.7109375" customWidth="1"/>
    <col min="18" max="18" width="24.5703125" customWidth="1"/>
  </cols>
  <sheetData>
    <row r="1" spans="2:18" ht="15" customHeight="1"/>
    <row r="2" spans="2:18" ht="15" customHeight="1"/>
    <row r="3" spans="2:18" ht="15" customHeight="1"/>
    <row r="4" spans="2:18" ht="15" customHeight="1"/>
    <row r="5" spans="2:18" ht="15" customHeight="1"/>
    <row r="7" spans="2:18">
      <c r="B7" s="285" t="s">
        <v>173</v>
      </c>
      <c r="C7" s="286"/>
      <c r="D7" s="286"/>
      <c r="E7" s="286"/>
      <c r="F7" s="286"/>
      <c r="G7" s="286"/>
      <c r="H7" s="286"/>
      <c r="I7" s="286"/>
      <c r="J7" s="286"/>
      <c r="K7" s="273"/>
      <c r="L7" s="273"/>
      <c r="M7" s="273"/>
      <c r="N7" s="273"/>
      <c r="O7" s="503" t="str">
        <f>'Caratula Resumen'!E16</f>
        <v xml:space="preserve">CHIHUAHUA </v>
      </c>
      <c r="P7" s="503"/>
      <c r="Q7" s="503"/>
      <c r="R7" s="282"/>
    </row>
    <row r="8" spans="2:18">
      <c r="B8" s="505" t="str">
        <f>'Caratula Resumen'!E17</f>
        <v>Fondo de Aportaciones para la Educación Tecnológica y de Adultos/Instituto Nacional para la Educación de los Adultos (FAETA/INEA)</v>
      </c>
      <c r="C8" s="506"/>
      <c r="D8" s="506"/>
      <c r="E8" s="506"/>
      <c r="F8" s="506"/>
      <c r="G8" s="506"/>
      <c r="H8" s="506"/>
      <c r="I8" s="506"/>
      <c r="J8" s="506"/>
      <c r="K8" s="276"/>
      <c r="L8" s="276"/>
      <c r="M8" s="276"/>
      <c r="N8" s="276"/>
      <c r="O8" s="502" t="str">
        <f>'Caratula Resumen'!E18</f>
        <v>3er. Trimestre 2022</v>
      </c>
      <c r="P8" s="502"/>
      <c r="Q8" s="502"/>
      <c r="R8" s="283"/>
    </row>
    <row r="9" spans="2:18">
      <c r="B9" s="18"/>
      <c r="C9" s="19"/>
      <c r="D9" s="19"/>
      <c r="E9" s="19"/>
      <c r="F9" s="19"/>
      <c r="G9" s="19"/>
      <c r="H9" s="19"/>
      <c r="I9" s="19"/>
      <c r="J9" s="19"/>
      <c r="K9" s="19"/>
      <c r="L9" s="19"/>
      <c r="M9" s="19"/>
      <c r="N9" s="19"/>
      <c r="O9" s="19"/>
      <c r="P9" s="19"/>
      <c r="Q9" s="19"/>
      <c r="R9" s="20"/>
    </row>
    <row r="10" spans="2:18" ht="5.0999999999999996" customHeight="1">
      <c r="B10" s="41"/>
      <c r="C10" s="41"/>
      <c r="D10" s="41"/>
      <c r="E10" s="41"/>
      <c r="F10" s="41"/>
      <c r="G10" s="41"/>
      <c r="H10" s="41"/>
      <c r="I10" s="41"/>
      <c r="J10" s="41"/>
      <c r="K10" s="41"/>
      <c r="L10" s="41"/>
      <c r="M10" s="41"/>
      <c r="N10" s="41"/>
      <c r="O10" s="41"/>
      <c r="P10" s="41"/>
      <c r="Q10" s="41"/>
      <c r="R10" s="41"/>
    </row>
    <row r="11" spans="2:18" ht="39.75" customHeight="1">
      <c r="B11" s="507" t="s">
        <v>174</v>
      </c>
      <c r="C11" s="498" t="s">
        <v>175</v>
      </c>
      <c r="D11" s="498" t="s">
        <v>176</v>
      </c>
      <c r="E11" s="498" t="s">
        <v>177</v>
      </c>
      <c r="F11" s="498" t="s">
        <v>178</v>
      </c>
      <c r="G11" s="508" t="s">
        <v>179</v>
      </c>
      <c r="H11" s="498" t="s">
        <v>128</v>
      </c>
      <c r="I11" s="498" t="s">
        <v>129</v>
      </c>
      <c r="J11" s="499" t="s">
        <v>180</v>
      </c>
      <c r="K11" s="499"/>
      <c r="L11" s="499"/>
      <c r="M11" s="499"/>
      <c r="N11" s="499"/>
      <c r="O11" s="499" t="s">
        <v>181</v>
      </c>
      <c r="P11" s="499"/>
      <c r="Q11" s="499"/>
      <c r="R11" s="498" t="s">
        <v>182</v>
      </c>
    </row>
    <row r="12" spans="2:18" ht="82.5" customHeight="1">
      <c r="B12" s="507"/>
      <c r="C12" s="498"/>
      <c r="D12" s="498"/>
      <c r="E12" s="498"/>
      <c r="F12" s="498"/>
      <c r="G12" s="508"/>
      <c r="H12" s="498"/>
      <c r="I12" s="498"/>
      <c r="J12" s="264" t="s">
        <v>183</v>
      </c>
      <c r="K12" s="264" t="s">
        <v>184</v>
      </c>
      <c r="L12" s="264" t="s">
        <v>185</v>
      </c>
      <c r="M12" s="264" t="s">
        <v>186</v>
      </c>
      <c r="N12" s="264" t="s">
        <v>187</v>
      </c>
      <c r="O12" s="264" t="s">
        <v>188</v>
      </c>
      <c r="P12" s="264" t="s">
        <v>189</v>
      </c>
      <c r="Q12" s="264" t="s">
        <v>190</v>
      </c>
      <c r="R12" s="498"/>
    </row>
    <row r="13" spans="2:18" s="228" customFormat="1">
      <c r="B13" s="377" t="s">
        <v>1077</v>
      </c>
      <c r="C13" s="270" t="s">
        <v>1014</v>
      </c>
      <c r="D13" s="270" t="s">
        <v>1046</v>
      </c>
      <c r="E13" s="377" t="s">
        <v>1048</v>
      </c>
      <c r="F13" s="377" t="s">
        <v>1078</v>
      </c>
      <c r="G13" s="270" t="s">
        <v>1079</v>
      </c>
      <c r="H13" s="270" t="s">
        <v>1014</v>
      </c>
      <c r="I13" s="377" t="s">
        <v>1078</v>
      </c>
      <c r="J13" s="270">
        <v>202201</v>
      </c>
      <c r="K13" s="377" t="s">
        <v>1080</v>
      </c>
      <c r="L13" s="270">
        <v>0</v>
      </c>
      <c r="M13" s="378">
        <v>7560.1</v>
      </c>
      <c r="N13" s="378">
        <v>0</v>
      </c>
      <c r="O13" s="377" t="s">
        <v>314</v>
      </c>
      <c r="P13" s="377" t="s">
        <v>314</v>
      </c>
      <c r="Q13" s="377" t="s">
        <v>1081</v>
      </c>
      <c r="R13" s="270">
        <v>20220930</v>
      </c>
    </row>
    <row r="14" spans="2:18" s="228" customFormat="1">
      <c r="B14" s="377" t="s">
        <v>1077</v>
      </c>
      <c r="C14" s="270" t="s">
        <v>1025</v>
      </c>
      <c r="D14" s="270" t="s">
        <v>1049</v>
      </c>
      <c r="E14" s="377" t="s">
        <v>1048</v>
      </c>
      <c r="F14" s="377" t="s">
        <v>1078</v>
      </c>
      <c r="G14" s="270" t="s">
        <v>1079</v>
      </c>
      <c r="H14" s="270" t="s">
        <v>1025</v>
      </c>
      <c r="I14" s="377" t="s">
        <v>1078</v>
      </c>
      <c r="J14" s="270">
        <v>202201</v>
      </c>
      <c r="K14" s="377" t="s">
        <v>1080</v>
      </c>
      <c r="L14" s="270">
        <v>0</v>
      </c>
      <c r="M14" s="378">
        <v>0</v>
      </c>
      <c r="N14" s="378">
        <v>8361.85</v>
      </c>
      <c r="O14" s="377" t="s">
        <v>314</v>
      </c>
      <c r="P14" s="377" t="s">
        <v>314</v>
      </c>
      <c r="Q14" s="377" t="s">
        <v>1081</v>
      </c>
      <c r="R14" s="270">
        <v>20220930</v>
      </c>
    </row>
    <row r="15" spans="2:18" s="228" customFormat="1">
      <c r="B15" s="377" t="s">
        <v>1077</v>
      </c>
      <c r="C15" s="270" t="s">
        <v>1014</v>
      </c>
      <c r="D15" s="270" t="s">
        <v>1049</v>
      </c>
      <c r="E15" s="377" t="s">
        <v>1048</v>
      </c>
      <c r="F15" s="377" t="s">
        <v>1078</v>
      </c>
      <c r="G15" s="270" t="s">
        <v>1079</v>
      </c>
      <c r="H15" s="270" t="s">
        <v>1014</v>
      </c>
      <c r="I15" s="377" t="s">
        <v>1078</v>
      </c>
      <c r="J15" s="270">
        <v>202201</v>
      </c>
      <c r="K15" s="377" t="s">
        <v>1080</v>
      </c>
      <c r="L15" s="270">
        <v>0</v>
      </c>
      <c r="M15" s="378">
        <v>7560.1</v>
      </c>
      <c r="N15" s="378">
        <v>0</v>
      </c>
      <c r="O15" s="377" t="s">
        <v>314</v>
      </c>
      <c r="P15" s="377" t="s">
        <v>314</v>
      </c>
      <c r="Q15" s="377" t="s">
        <v>1081</v>
      </c>
      <c r="R15" s="270">
        <v>20220930</v>
      </c>
    </row>
    <row r="16" spans="2:18" s="228" customFormat="1">
      <c r="B16" s="377" t="s">
        <v>1077</v>
      </c>
      <c r="C16" s="270" t="s">
        <v>1016</v>
      </c>
      <c r="D16" s="270" t="s">
        <v>1051</v>
      </c>
      <c r="E16" s="377" t="s">
        <v>1048</v>
      </c>
      <c r="F16" s="377" t="s">
        <v>1078</v>
      </c>
      <c r="G16" s="270" t="s">
        <v>1079</v>
      </c>
      <c r="H16" s="270" t="s">
        <v>1016</v>
      </c>
      <c r="I16" s="377" t="s">
        <v>1078</v>
      </c>
      <c r="J16" s="270">
        <v>202201</v>
      </c>
      <c r="K16" s="377" t="s">
        <v>1080</v>
      </c>
      <c r="L16" s="270">
        <v>0</v>
      </c>
      <c r="M16" s="378">
        <v>7560.1</v>
      </c>
      <c r="N16" s="378">
        <v>0</v>
      </c>
      <c r="O16" s="377" t="s">
        <v>314</v>
      </c>
      <c r="P16" s="377" t="s">
        <v>314</v>
      </c>
      <c r="Q16" s="377" t="s">
        <v>1081</v>
      </c>
      <c r="R16" s="270">
        <v>20220930</v>
      </c>
    </row>
    <row r="17" spans="2:18" s="228" customFormat="1">
      <c r="B17" s="377" t="s">
        <v>1077</v>
      </c>
      <c r="C17" s="270" t="s">
        <v>1026</v>
      </c>
      <c r="D17" s="270" t="s">
        <v>1051</v>
      </c>
      <c r="E17" s="377" t="s">
        <v>1048</v>
      </c>
      <c r="F17" s="377" t="s">
        <v>1078</v>
      </c>
      <c r="G17" s="270" t="s">
        <v>1079</v>
      </c>
      <c r="H17" s="270" t="s">
        <v>1026</v>
      </c>
      <c r="I17" s="377" t="s">
        <v>1078</v>
      </c>
      <c r="J17" s="270">
        <v>202201</v>
      </c>
      <c r="K17" s="377" t="s">
        <v>1080</v>
      </c>
      <c r="L17" s="270">
        <v>0</v>
      </c>
      <c r="M17" s="378">
        <v>0</v>
      </c>
      <c r="N17" s="378">
        <v>8361.85</v>
      </c>
      <c r="O17" s="377" t="s">
        <v>314</v>
      </c>
      <c r="P17" s="377" t="s">
        <v>314</v>
      </c>
      <c r="Q17" s="377" t="s">
        <v>1081</v>
      </c>
      <c r="R17" s="270">
        <v>20220930</v>
      </c>
    </row>
    <row r="18" spans="2:18" s="228" customFormat="1">
      <c r="B18" s="377" t="s">
        <v>1077</v>
      </c>
      <c r="C18" s="270" t="s">
        <v>1017</v>
      </c>
      <c r="D18" s="270" t="s">
        <v>1052</v>
      </c>
      <c r="E18" s="377" t="s">
        <v>1048</v>
      </c>
      <c r="F18" s="377" t="s">
        <v>1078</v>
      </c>
      <c r="G18" s="270" t="s">
        <v>1079</v>
      </c>
      <c r="H18" s="270" t="s">
        <v>1017</v>
      </c>
      <c r="I18" s="377" t="s">
        <v>1078</v>
      </c>
      <c r="J18" s="270">
        <v>202201</v>
      </c>
      <c r="K18" s="377" t="s">
        <v>1080</v>
      </c>
      <c r="L18" s="270">
        <v>0</v>
      </c>
      <c r="M18" s="378">
        <v>7560.1</v>
      </c>
      <c r="N18" s="378">
        <v>0</v>
      </c>
      <c r="O18" s="377" t="s">
        <v>314</v>
      </c>
      <c r="P18" s="377" t="s">
        <v>314</v>
      </c>
      <c r="Q18" s="377" t="s">
        <v>1081</v>
      </c>
      <c r="R18" s="270">
        <v>20220930</v>
      </c>
    </row>
    <row r="19" spans="2:18" s="228" customFormat="1">
      <c r="B19" s="377" t="s">
        <v>1077</v>
      </c>
      <c r="C19" s="270" t="s">
        <v>1027</v>
      </c>
      <c r="D19" s="270" t="s">
        <v>1052</v>
      </c>
      <c r="E19" s="377" t="s">
        <v>1048</v>
      </c>
      <c r="F19" s="377" t="s">
        <v>1078</v>
      </c>
      <c r="G19" s="270" t="s">
        <v>1079</v>
      </c>
      <c r="H19" s="270" t="s">
        <v>1027</v>
      </c>
      <c r="I19" s="377" t="s">
        <v>1078</v>
      </c>
      <c r="J19" s="270">
        <v>202201</v>
      </c>
      <c r="K19" s="377" t="s">
        <v>1080</v>
      </c>
      <c r="L19" s="270">
        <v>0</v>
      </c>
      <c r="M19" s="378">
        <v>0</v>
      </c>
      <c r="N19" s="378">
        <v>8361.85</v>
      </c>
      <c r="O19" s="377" t="s">
        <v>314</v>
      </c>
      <c r="P19" s="377" t="s">
        <v>314</v>
      </c>
      <c r="Q19" s="377" t="s">
        <v>1081</v>
      </c>
      <c r="R19" s="270">
        <v>20220930</v>
      </c>
    </row>
    <row r="20" spans="2:18" s="228" customFormat="1">
      <c r="B20" s="377" t="s">
        <v>1077</v>
      </c>
      <c r="C20" s="270" t="s">
        <v>1015</v>
      </c>
      <c r="D20" s="270" t="s">
        <v>1053</v>
      </c>
      <c r="E20" s="377" t="s">
        <v>1048</v>
      </c>
      <c r="F20" s="377" t="s">
        <v>1078</v>
      </c>
      <c r="G20" s="270" t="s">
        <v>1079</v>
      </c>
      <c r="H20" s="270" t="s">
        <v>1015</v>
      </c>
      <c r="I20" s="377" t="s">
        <v>1078</v>
      </c>
      <c r="J20" s="270">
        <v>202201</v>
      </c>
      <c r="K20" s="377" t="s">
        <v>1080</v>
      </c>
      <c r="L20" s="270">
        <v>0</v>
      </c>
      <c r="M20" s="378">
        <v>7560.1</v>
      </c>
      <c r="N20" s="378">
        <v>0</v>
      </c>
      <c r="O20" s="377" t="s">
        <v>314</v>
      </c>
      <c r="P20" s="377" t="s">
        <v>314</v>
      </c>
      <c r="Q20" s="377" t="s">
        <v>1081</v>
      </c>
      <c r="R20" s="270">
        <v>20220930</v>
      </c>
    </row>
    <row r="21" spans="2:18" s="228" customFormat="1">
      <c r="B21" s="377" t="s">
        <v>1077</v>
      </c>
      <c r="C21" s="270" t="s">
        <v>1018</v>
      </c>
      <c r="D21" s="270" t="s">
        <v>1082</v>
      </c>
      <c r="E21" s="377" t="s">
        <v>1048</v>
      </c>
      <c r="F21" s="377" t="s">
        <v>1078</v>
      </c>
      <c r="G21" s="270" t="s">
        <v>1079</v>
      </c>
      <c r="H21" s="270" t="s">
        <v>1018</v>
      </c>
      <c r="I21" s="377" t="s">
        <v>1078</v>
      </c>
      <c r="J21" s="270">
        <v>202201</v>
      </c>
      <c r="K21" s="377" t="s">
        <v>1080</v>
      </c>
      <c r="L21" s="270">
        <v>0</v>
      </c>
      <c r="M21" s="378">
        <v>7560.1</v>
      </c>
      <c r="N21" s="378">
        <v>0</v>
      </c>
      <c r="O21" s="377" t="s">
        <v>314</v>
      </c>
      <c r="P21" s="377" t="s">
        <v>314</v>
      </c>
      <c r="Q21" s="377" t="s">
        <v>1081</v>
      </c>
      <c r="R21" s="270">
        <v>20220930</v>
      </c>
    </row>
    <row r="22" spans="2:18" s="228" customFormat="1">
      <c r="B22" s="377" t="s">
        <v>1077</v>
      </c>
      <c r="C22" s="270" t="s">
        <v>1028</v>
      </c>
      <c r="D22" s="270" t="s">
        <v>1082</v>
      </c>
      <c r="E22" s="377" t="s">
        <v>1048</v>
      </c>
      <c r="F22" s="377" t="s">
        <v>1078</v>
      </c>
      <c r="G22" s="270" t="s">
        <v>1079</v>
      </c>
      <c r="H22" s="270" t="s">
        <v>1028</v>
      </c>
      <c r="I22" s="377" t="s">
        <v>1078</v>
      </c>
      <c r="J22" s="270">
        <v>202201</v>
      </c>
      <c r="K22" s="377" t="s">
        <v>1080</v>
      </c>
      <c r="L22" s="270">
        <v>0</v>
      </c>
      <c r="M22" s="378">
        <v>0</v>
      </c>
      <c r="N22" s="378">
        <v>8361.85</v>
      </c>
      <c r="O22" s="377" t="s">
        <v>314</v>
      </c>
      <c r="P22" s="377" t="s">
        <v>314</v>
      </c>
      <c r="Q22" s="377" t="s">
        <v>1081</v>
      </c>
      <c r="R22" s="270">
        <v>20220930</v>
      </c>
    </row>
    <row r="23" spans="2:18" s="228" customFormat="1">
      <c r="B23" s="377" t="s">
        <v>1077</v>
      </c>
      <c r="C23" s="270" t="s">
        <v>1020</v>
      </c>
      <c r="D23" s="270" t="s">
        <v>1083</v>
      </c>
      <c r="E23" s="377" t="s">
        <v>1048</v>
      </c>
      <c r="F23" s="377" t="s">
        <v>1078</v>
      </c>
      <c r="G23" s="270" t="s">
        <v>1079</v>
      </c>
      <c r="H23" s="270" t="s">
        <v>1020</v>
      </c>
      <c r="I23" s="377" t="s">
        <v>1084</v>
      </c>
      <c r="J23" s="270">
        <v>202201</v>
      </c>
      <c r="K23" s="377" t="s">
        <v>1080</v>
      </c>
      <c r="L23" s="270">
        <v>0</v>
      </c>
      <c r="M23" s="378">
        <v>7768.85</v>
      </c>
      <c r="N23" s="378">
        <v>0</v>
      </c>
      <c r="O23" s="377" t="s">
        <v>314</v>
      </c>
      <c r="P23" s="377" t="s">
        <v>314</v>
      </c>
      <c r="Q23" s="377" t="s">
        <v>1081</v>
      </c>
      <c r="R23" s="270">
        <v>20220930</v>
      </c>
    </row>
    <row r="24" spans="2:18" s="228" customFormat="1">
      <c r="B24" s="377" t="s">
        <v>1077</v>
      </c>
      <c r="C24" s="270" t="s">
        <v>1029</v>
      </c>
      <c r="D24" s="270" t="s">
        <v>1083</v>
      </c>
      <c r="E24" s="377" t="s">
        <v>1048</v>
      </c>
      <c r="F24" s="377" t="s">
        <v>1078</v>
      </c>
      <c r="G24" s="270" t="s">
        <v>1079</v>
      </c>
      <c r="H24" s="270" t="s">
        <v>1029</v>
      </c>
      <c r="I24" s="377" t="s">
        <v>1084</v>
      </c>
      <c r="J24" s="270">
        <v>202201</v>
      </c>
      <c r="K24" s="377" t="s">
        <v>1080</v>
      </c>
      <c r="L24" s="270">
        <v>0</v>
      </c>
      <c r="M24" s="378">
        <v>0</v>
      </c>
      <c r="N24" s="378">
        <v>8553.7999999999993</v>
      </c>
      <c r="O24" s="377" t="s">
        <v>314</v>
      </c>
      <c r="P24" s="377" t="s">
        <v>314</v>
      </c>
      <c r="Q24" s="377" t="s">
        <v>1081</v>
      </c>
      <c r="R24" s="270">
        <v>20220930</v>
      </c>
    </row>
    <row r="25" spans="2:18" s="228" customFormat="1">
      <c r="B25" s="377" t="s">
        <v>1077</v>
      </c>
      <c r="C25" s="270" t="s">
        <v>1019</v>
      </c>
      <c r="D25" s="270" t="s">
        <v>1085</v>
      </c>
      <c r="E25" s="377" t="s">
        <v>1048</v>
      </c>
      <c r="F25" s="377" t="s">
        <v>1078</v>
      </c>
      <c r="G25" s="270" t="s">
        <v>1079</v>
      </c>
      <c r="H25" s="270" t="s">
        <v>1019</v>
      </c>
      <c r="I25" s="377" t="s">
        <v>1086</v>
      </c>
      <c r="J25" s="270">
        <v>202201</v>
      </c>
      <c r="K25" s="377" t="s">
        <v>1080</v>
      </c>
      <c r="L25" s="270">
        <v>0</v>
      </c>
      <c r="M25" s="378">
        <v>7960.95</v>
      </c>
      <c r="N25" s="378">
        <v>0</v>
      </c>
      <c r="O25" s="377" t="s">
        <v>314</v>
      </c>
      <c r="P25" s="377" t="s">
        <v>314</v>
      </c>
      <c r="Q25" s="377" t="s">
        <v>1081</v>
      </c>
      <c r="R25" s="270">
        <v>20220930</v>
      </c>
    </row>
    <row r="26" spans="2:18" s="228" customFormat="1">
      <c r="B26" s="377" t="s">
        <v>1077</v>
      </c>
      <c r="C26" s="270" t="s">
        <v>1021</v>
      </c>
      <c r="D26" s="270" t="s">
        <v>1057</v>
      </c>
      <c r="E26" s="377" t="s">
        <v>1048</v>
      </c>
      <c r="F26" s="377" t="s">
        <v>1078</v>
      </c>
      <c r="G26" s="270" t="s">
        <v>1079</v>
      </c>
      <c r="H26" s="270" t="s">
        <v>1021</v>
      </c>
      <c r="I26" s="377" t="s">
        <v>1087</v>
      </c>
      <c r="J26" s="270">
        <v>202201</v>
      </c>
      <c r="K26" s="377" t="s">
        <v>1080</v>
      </c>
      <c r="L26" s="270">
        <v>0</v>
      </c>
      <c r="M26" s="378">
        <v>8172.35</v>
      </c>
      <c r="N26" s="378">
        <v>0</v>
      </c>
      <c r="O26" s="377" t="s">
        <v>314</v>
      </c>
      <c r="P26" s="377" t="s">
        <v>314</v>
      </c>
      <c r="Q26" s="377" t="s">
        <v>1081</v>
      </c>
      <c r="R26" s="270">
        <v>20220930</v>
      </c>
    </row>
    <row r="27" spans="2:18" s="228" customFormat="1">
      <c r="B27" s="377" t="s">
        <v>1077</v>
      </c>
      <c r="C27" s="270" t="s">
        <v>1023</v>
      </c>
      <c r="D27" s="270" t="s">
        <v>1058</v>
      </c>
      <c r="E27" s="377" t="s">
        <v>1048</v>
      </c>
      <c r="F27" s="377" t="s">
        <v>1078</v>
      </c>
      <c r="G27" s="270" t="s">
        <v>1079</v>
      </c>
      <c r="H27" s="270" t="s">
        <v>1023</v>
      </c>
      <c r="I27" s="377" t="s">
        <v>1088</v>
      </c>
      <c r="J27" s="270">
        <v>202201</v>
      </c>
      <c r="K27" s="377" t="s">
        <v>1080</v>
      </c>
      <c r="L27" s="270">
        <v>0</v>
      </c>
      <c r="M27" s="378">
        <v>8070.6</v>
      </c>
      <c r="N27" s="378">
        <v>0</v>
      </c>
      <c r="O27" s="377" t="s">
        <v>314</v>
      </c>
      <c r="P27" s="377" t="s">
        <v>314</v>
      </c>
      <c r="Q27" s="377" t="s">
        <v>1081</v>
      </c>
      <c r="R27" s="270">
        <v>20220930</v>
      </c>
    </row>
    <row r="28" spans="2:18" s="228" customFormat="1">
      <c r="B28" s="377" t="s">
        <v>1077</v>
      </c>
      <c r="C28" s="270" t="s">
        <v>1030</v>
      </c>
      <c r="D28" s="270" t="s">
        <v>1058</v>
      </c>
      <c r="E28" s="377" t="s">
        <v>1048</v>
      </c>
      <c r="F28" s="377" t="s">
        <v>1078</v>
      </c>
      <c r="G28" s="270" t="s">
        <v>1079</v>
      </c>
      <c r="H28" s="270" t="s">
        <v>1030</v>
      </c>
      <c r="I28" s="377" t="s">
        <v>1088</v>
      </c>
      <c r="J28" s="270">
        <v>202201</v>
      </c>
      <c r="K28" s="377" t="s">
        <v>1080</v>
      </c>
      <c r="L28" s="270">
        <v>0</v>
      </c>
      <c r="M28" s="378">
        <v>0</v>
      </c>
      <c r="N28" s="378">
        <v>8723.9500000000007</v>
      </c>
      <c r="O28" s="377" t="s">
        <v>314</v>
      </c>
      <c r="P28" s="377" t="s">
        <v>314</v>
      </c>
      <c r="Q28" s="377" t="s">
        <v>1081</v>
      </c>
      <c r="R28" s="270">
        <v>20220930</v>
      </c>
    </row>
    <row r="29" spans="2:18" s="228" customFormat="1">
      <c r="B29" s="377" t="s">
        <v>1077</v>
      </c>
      <c r="C29" s="270" t="s">
        <v>1024</v>
      </c>
      <c r="D29" s="270" t="s">
        <v>1059</v>
      </c>
      <c r="E29" s="377" t="s">
        <v>1048</v>
      </c>
      <c r="F29" s="377" t="s">
        <v>1078</v>
      </c>
      <c r="G29" s="270" t="s">
        <v>1079</v>
      </c>
      <c r="H29" s="270" t="s">
        <v>1024</v>
      </c>
      <c r="I29" s="377" t="s">
        <v>1088</v>
      </c>
      <c r="J29" s="270">
        <v>202201</v>
      </c>
      <c r="K29" s="377" t="s">
        <v>1080</v>
      </c>
      <c r="L29" s="270">
        <v>0</v>
      </c>
      <c r="M29" s="378">
        <v>8070.6</v>
      </c>
      <c r="N29" s="378">
        <v>0</v>
      </c>
      <c r="O29" s="377" t="s">
        <v>314</v>
      </c>
      <c r="P29" s="377" t="s">
        <v>314</v>
      </c>
      <c r="Q29" s="377" t="s">
        <v>1081</v>
      </c>
      <c r="R29" s="270">
        <v>20220930</v>
      </c>
    </row>
    <row r="30" spans="2:18" s="228" customFormat="1">
      <c r="B30" s="377" t="s">
        <v>1077</v>
      </c>
      <c r="C30" s="270" t="s">
        <v>1034</v>
      </c>
      <c r="D30" s="270" t="s">
        <v>1089</v>
      </c>
      <c r="E30" s="377" t="s">
        <v>1048</v>
      </c>
      <c r="F30" s="377" t="s">
        <v>1078</v>
      </c>
      <c r="G30" s="270" t="s">
        <v>1079</v>
      </c>
      <c r="H30" s="270" t="s">
        <v>1034</v>
      </c>
      <c r="I30" s="377" t="s">
        <v>1090</v>
      </c>
      <c r="J30" s="270">
        <v>202201</v>
      </c>
      <c r="K30" s="377" t="s">
        <v>1080</v>
      </c>
      <c r="L30" s="270">
        <v>0</v>
      </c>
      <c r="M30" s="378">
        <v>7890.36</v>
      </c>
      <c r="N30" s="378">
        <v>0</v>
      </c>
      <c r="O30" s="377" t="s">
        <v>314</v>
      </c>
      <c r="P30" s="377" t="s">
        <v>314</v>
      </c>
      <c r="Q30" s="377" t="s">
        <v>1081</v>
      </c>
      <c r="R30" s="270">
        <v>20220930</v>
      </c>
    </row>
    <row r="31" spans="2:18" s="228" customFormat="1">
      <c r="B31" s="377" t="s">
        <v>1077</v>
      </c>
      <c r="C31" s="270" t="s">
        <v>1040</v>
      </c>
      <c r="D31" s="270" t="s">
        <v>1089</v>
      </c>
      <c r="E31" s="377" t="s">
        <v>1048</v>
      </c>
      <c r="F31" s="377" t="s">
        <v>1078</v>
      </c>
      <c r="G31" s="270" t="s">
        <v>1079</v>
      </c>
      <c r="H31" s="270" t="s">
        <v>1040</v>
      </c>
      <c r="I31" s="377" t="s">
        <v>1090</v>
      </c>
      <c r="J31" s="270">
        <v>202201</v>
      </c>
      <c r="K31" s="377" t="s">
        <v>1080</v>
      </c>
      <c r="L31" s="270">
        <v>0</v>
      </c>
      <c r="M31" s="378">
        <v>0</v>
      </c>
      <c r="N31" s="378">
        <v>8521.75</v>
      </c>
      <c r="O31" s="377" t="s">
        <v>314</v>
      </c>
      <c r="P31" s="377" t="s">
        <v>314</v>
      </c>
      <c r="Q31" s="377" t="s">
        <v>1081</v>
      </c>
      <c r="R31" s="270">
        <v>20220930</v>
      </c>
    </row>
    <row r="32" spans="2:18" s="228" customFormat="1">
      <c r="B32" s="377" t="s">
        <v>1077</v>
      </c>
      <c r="C32" s="270" t="s">
        <v>1061</v>
      </c>
      <c r="D32" s="270" t="s">
        <v>1062</v>
      </c>
      <c r="E32" s="377" t="s">
        <v>1048</v>
      </c>
      <c r="F32" s="377" t="s">
        <v>1087</v>
      </c>
      <c r="G32" s="270" t="s">
        <v>1079</v>
      </c>
      <c r="H32" s="270" t="s">
        <v>1039</v>
      </c>
      <c r="I32" s="377" t="s">
        <v>1091</v>
      </c>
      <c r="J32" s="270">
        <v>202201</v>
      </c>
      <c r="K32" s="377" t="s">
        <v>1080</v>
      </c>
      <c r="L32" s="270">
        <v>0</v>
      </c>
      <c r="M32" s="378">
        <v>14611.06</v>
      </c>
      <c r="N32" s="378">
        <v>0</v>
      </c>
      <c r="O32" s="377" t="s">
        <v>314</v>
      </c>
      <c r="P32" s="377" t="s">
        <v>314</v>
      </c>
      <c r="Q32" s="377" t="s">
        <v>1081</v>
      </c>
      <c r="R32" s="270">
        <v>20220930</v>
      </c>
    </row>
    <row r="33" spans="2:18" s="228" customFormat="1">
      <c r="B33" s="377" t="s">
        <v>1077</v>
      </c>
      <c r="C33" s="270" t="s">
        <v>1064</v>
      </c>
      <c r="D33" s="270" t="s">
        <v>1065</v>
      </c>
      <c r="E33" s="377" t="s">
        <v>1048</v>
      </c>
      <c r="F33" s="377" t="s">
        <v>1087</v>
      </c>
      <c r="G33" s="270" t="s">
        <v>1079</v>
      </c>
      <c r="H33" s="270" t="s">
        <v>1038</v>
      </c>
      <c r="I33" s="377" t="s">
        <v>1092</v>
      </c>
      <c r="J33" s="270">
        <v>202201</v>
      </c>
      <c r="K33" s="377" t="s">
        <v>1080</v>
      </c>
      <c r="L33" s="270">
        <v>0</v>
      </c>
      <c r="M33" s="378">
        <v>5346.52</v>
      </c>
      <c r="N33" s="378">
        <v>0</v>
      </c>
      <c r="O33" s="377" t="s">
        <v>314</v>
      </c>
      <c r="P33" s="377" t="s">
        <v>314</v>
      </c>
      <c r="Q33" s="377" t="s">
        <v>1081</v>
      </c>
      <c r="R33" s="270">
        <v>20220930</v>
      </c>
    </row>
    <row r="34" spans="2:18" s="228" customFormat="1">
      <c r="B34" s="377" t="s">
        <v>1077</v>
      </c>
      <c r="C34" s="270" t="s">
        <v>1032</v>
      </c>
      <c r="D34" s="270" t="s">
        <v>1093</v>
      </c>
      <c r="E34" s="377" t="s">
        <v>1048</v>
      </c>
      <c r="F34" s="377" t="s">
        <v>1078</v>
      </c>
      <c r="G34" s="270" t="s">
        <v>1079</v>
      </c>
      <c r="H34" s="270" t="s">
        <v>1032</v>
      </c>
      <c r="I34" s="377" t="s">
        <v>1094</v>
      </c>
      <c r="J34" s="270">
        <v>202201</v>
      </c>
      <c r="K34" s="377" t="s">
        <v>1080</v>
      </c>
      <c r="L34" s="270">
        <v>0</v>
      </c>
      <c r="M34" s="378">
        <v>7667.8</v>
      </c>
      <c r="N34" s="378">
        <v>0</v>
      </c>
      <c r="O34" s="377" t="s">
        <v>314</v>
      </c>
      <c r="P34" s="377" t="s">
        <v>314</v>
      </c>
      <c r="Q34" s="377" t="s">
        <v>1081</v>
      </c>
      <c r="R34" s="270">
        <v>20220930</v>
      </c>
    </row>
    <row r="35" spans="2:18" s="228" customFormat="1">
      <c r="B35" s="377" t="s">
        <v>1077</v>
      </c>
      <c r="C35" s="270" t="s">
        <v>1033</v>
      </c>
      <c r="D35" s="270" t="s">
        <v>1095</v>
      </c>
      <c r="E35" s="377" t="s">
        <v>1048</v>
      </c>
      <c r="F35" s="377" t="s">
        <v>1078</v>
      </c>
      <c r="G35" s="270" t="s">
        <v>1079</v>
      </c>
      <c r="H35" s="270" t="s">
        <v>1033</v>
      </c>
      <c r="I35" s="377" t="s">
        <v>1094</v>
      </c>
      <c r="J35" s="270">
        <v>202201</v>
      </c>
      <c r="K35" s="377" t="s">
        <v>1080</v>
      </c>
      <c r="L35" s="270">
        <v>0</v>
      </c>
      <c r="M35" s="378">
        <v>7667.8</v>
      </c>
      <c r="N35" s="378">
        <v>0</v>
      </c>
      <c r="O35" s="377" t="s">
        <v>314</v>
      </c>
      <c r="P35" s="377" t="s">
        <v>314</v>
      </c>
      <c r="Q35" s="377" t="s">
        <v>1081</v>
      </c>
      <c r="R35" s="270">
        <v>20220930</v>
      </c>
    </row>
    <row r="36" spans="2:18" s="228" customFormat="1">
      <c r="B36" s="377" t="s">
        <v>1077</v>
      </c>
      <c r="C36" s="270" t="s">
        <v>1031</v>
      </c>
      <c r="D36" s="270" t="s">
        <v>1069</v>
      </c>
      <c r="E36" s="377" t="s">
        <v>1048</v>
      </c>
      <c r="F36" s="377" t="s">
        <v>1078</v>
      </c>
      <c r="G36" s="270" t="s">
        <v>1079</v>
      </c>
      <c r="H36" s="270" t="s">
        <v>1031</v>
      </c>
      <c r="I36" s="377" t="s">
        <v>1078</v>
      </c>
      <c r="J36" s="270">
        <v>202201</v>
      </c>
      <c r="K36" s="377" t="s">
        <v>1080</v>
      </c>
      <c r="L36" s="270">
        <v>0</v>
      </c>
      <c r="M36" s="378">
        <v>7304.46</v>
      </c>
      <c r="N36" s="378">
        <v>0</v>
      </c>
      <c r="O36" s="377" t="s">
        <v>314</v>
      </c>
      <c r="P36" s="377" t="s">
        <v>314</v>
      </c>
      <c r="Q36" s="377" t="s">
        <v>1081</v>
      </c>
      <c r="R36" s="270">
        <v>20220930</v>
      </c>
    </row>
    <row r="37" spans="2:18" s="228" customFormat="1">
      <c r="B37" s="377" t="s">
        <v>1077</v>
      </c>
      <c r="C37" s="270" t="s">
        <v>1070</v>
      </c>
      <c r="D37" s="270" t="s">
        <v>1071</v>
      </c>
      <c r="E37" s="377" t="s">
        <v>1048</v>
      </c>
      <c r="F37" s="377" t="s">
        <v>1087</v>
      </c>
      <c r="G37" s="270" t="s">
        <v>1079</v>
      </c>
      <c r="H37" s="270" t="s">
        <v>1036</v>
      </c>
      <c r="I37" s="377" t="s">
        <v>1092</v>
      </c>
      <c r="J37" s="270">
        <v>202201</v>
      </c>
      <c r="K37" s="377" t="s">
        <v>1080</v>
      </c>
      <c r="L37" s="270">
        <v>0</v>
      </c>
      <c r="M37" s="378">
        <v>4328.8599999999997</v>
      </c>
      <c r="N37" s="378">
        <v>0</v>
      </c>
      <c r="O37" s="377" t="s">
        <v>314</v>
      </c>
      <c r="P37" s="377" t="s">
        <v>314</v>
      </c>
      <c r="Q37" s="377" t="s">
        <v>1081</v>
      </c>
      <c r="R37" s="270">
        <v>20220930</v>
      </c>
    </row>
    <row r="38" spans="2:18" s="228" customFormat="1">
      <c r="B38" s="377" t="s">
        <v>1077</v>
      </c>
      <c r="C38" s="270" t="s">
        <v>1073</v>
      </c>
      <c r="D38" s="270" t="s">
        <v>1071</v>
      </c>
      <c r="E38" s="377" t="s">
        <v>1048</v>
      </c>
      <c r="F38" s="377" t="s">
        <v>1087</v>
      </c>
      <c r="G38" s="270" t="s">
        <v>1079</v>
      </c>
      <c r="H38" s="270" t="s">
        <v>1041</v>
      </c>
      <c r="I38" s="377" t="s">
        <v>1092</v>
      </c>
      <c r="J38" s="270">
        <v>202201</v>
      </c>
      <c r="K38" s="377" t="s">
        <v>1080</v>
      </c>
      <c r="L38" s="270">
        <v>0</v>
      </c>
      <c r="M38" s="378">
        <v>0</v>
      </c>
      <c r="N38" s="378">
        <v>4649.3599999999997</v>
      </c>
      <c r="O38" s="377" t="s">
        <v>314</v>
      </c>
      <c r="P38" s="377" t="s">
        <v>314</v>
      </c>
      <c r="Q38" s="377" t="s">
        <v>1081</v>
      </c>
      <c r="R38" s="270">
        <v>20220930</v>
      </c>
    </row>
    <row r="39" spans="2:18" s="228" customFormat="1">
      <c r="B39" s="377" t="s">
        <v>1077</v>
      </c>
      <c r="C39" s="270" t="s">
        <v>1074</v>
      </c>
      <c r="D39" s="270" t="s">
        <v>1075</v>
      </c>
      <c r="E39" s="377" t="s">
        <v>1048</v>
      </c>
      <c r="F39" s="377" t="s">
        <v>1087</v>
      </c>
      <c r="G39" s="270" t="s">
        <v>1079</v>
      </c>
      <c r="H39" s="270" t="s">
        <v>1037</v>
      </c>
      <c r="I39" s="377" t="s">
        <v>1092</v>
      </c>
      <c r="J39" s="270">
        <v>202201</v>
      </c>
      <c r="K39" s="377" t="s">
        <v>1080</v>
      </c>
      <c r="L39" s="270">
        <v>0</v>
      </c>
      <c r="M39" s="378">
        <v>4685.72</v>
      </c>
      <c r="N39" s="378">
        <v>0</v>
      </c>
      <c r="O39" s="377" t="s">
        <v>314</v>
      </c>
      <c r="P39" s="377" t="s">
        <v>314</v>
      </c>
      <c r="Q39" s="377" t="s">
        <v>1081</v>
      </c>
      <c r="R39" s="270">
        <v>20220930</v>
      </c>
    </row>
    <row r="40" spans="2:18">
      <c r="B40" s="131"/>
      <c r="C40" s="132"/>
      <c r="D40" s="133"/>
      <c r="E40" s="132"/>
      <c r="F40" s="132"/>
      <c r="G40" s="132"/>
      <c r="H40" s="132"/>
      <c r="I40" s="132"/>
      <c r="K40" s="134" t="s">
        <v>191</v>
      </c>
      <c r="L40" s="284">
        <f>SUM(L13:L39)</f>
        <v>0</v>
      </c>
      <c r="M40" s="135"/>
      <c r="N40" s="135"/>
      <c r="O40" s="132"/>
      <c r="P40" s="132"/>
      <c r="Q40" s="132"/>
      <c r="R40" s="136"/>
    </row>
    <row r="41" spans="2:18">
      <c r="B41" s="131"/>
      <c r="C41" s="132"/>
      <c r="D41" s="133"/>
      <c r="E41" s="132"/>
      <c r="F41" s="132"/>
      <c r="G41" s="132"/>
      <c r="H41" s="132"/>
      <c r="I41" s="132"/>
      <c r="L41" s="134" t="s">
        <v>192</v>
      </c>
      <c r="M41" s="284">
        <f>SUM(M13:M40)</f>
        <v>144906.53</v>
      </c>
      <c r="N41" s="135"/>
      <c r="O41" s="132"/>
      <c r="P41" s="132"/>
      <c r="Q41" s="132"/>
      <c r="R41" s="136"/>
    </row>
    <row r="42" spans="2:18">
      <c r="B42" s="131"/>
      <c r="C42" s="132"/>
      <c r="D42" s="133"/>
      <c r="E42" s="132"/>
      <c r="F42" s="132"/>
      <c r="G42" s="132"/>
      <c r="H42" s="132"/>
      <c r="I42" s="132"/>
      <c r="M42" s="134" t="s">
        <v>193</v>
      </c>
      <c r="N42" s="284">
        <f>SUM(N13:N41)</f>
        <v>63896.259999999995</v>
      </c>
      <c r="O42" s="132"/>
      <c r="P42" s="132"/>
      <c r="Q42" s="132"/>
      <c r="R42" s="136"/>
    </row>
    <row r="43" spans="2:18">
      <c r="B43" s="137"/>
      <c r="C43" s="138"/>
      <c r="D43" s="139"/>
      <c r="E43" s="138"/>
      <c r="F43" s="138"/>
      <c r="G43" s="138"/>
      <c r="H43" s="138"/>
      <c r="I43" s="138"/>
      <c r="J43" s="138"/>
      <c r="K43" s="138"/>
      <c r="L43" s="140"/>
      <c r="M43" s="140"/>
      <c r="N43" s="140"/>
      <c r="O43" s="138"/>
      <c r="P43" s="138"/>
      <c r="Q43" s="138"/>
      <c r="R43" s="141"/>
    </row>
    <row r="44" spans="2:18">
      <c r="B44" s="39" t="s">
        <v>134</v>
      </c>
      <c r="C44" s="41"/>
      <c r="D44" s="41"/>
      <c r="E44" s="112"/>
      <c r="F44" s="41"/>
      <c r="G44" s="142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1"/>
    </row>
    <row r="45" spans="2:18">
      <c r="B45" s="41"/>
      <c r="C45" s="41"/>
      <c r="D45" s="41"/>
      <c r="E45" s="41"/>
      <c r="F45" s="41"/>
      <c r="G45" s="142"/>
      <c r="H45" s="41"/>
      <c r="I45" s="41"/>
      <c r="J45" s="41"/>
      <c r="K45" s="41"/>
      <c r="L45" s="41"/>
      <c r="M45" s="41"/>
      <c r="N45" s="41"/>
      <c r="O45" s="41"/>
      <c r="P45" s="41"/>
      <c r="Q45" s="41"/>
      <c r="R45" s="41"/>
    </row>
    <row r="46" spans="2:18">
      <c r="B46" s="204"/>
      <c r="C46" s="205"/>
      <c r="D46" s="206"/>
    </row>
    <row r="47" spans="2:18">
      <c r="B47" s="431" t="s">
        <v>303</v>
      </c>
      <c r="C47" s="432"/>
      <c r="D47" s="433"/>
    </row>
    <row r="48" spans="2:18">
      <c r="B48" s="444" t="s">
        <v>37</v>
      </c>
      <c r="C48" s="445"/>
      <c r="D48" s="446"/>
    </row>
    <row r="49" spans="2:4">
      <c r="B49" s="197"/>
      <c r="C49" s="198"/>
      <c r="D49" s="199"/>
    </row>
    <row r="50" spans="2:4">
      <c r="B50" s="431" t="s">
        <v>304</v>
      </c>
      <c r="C50" s="432"/>
      <c r="D50" s="433"/>
    </row>
    <row r="51" spans="2:4">
      <c r="B51" s="444" t="s">
        <v>38</v>
      </c>
      <c r="C51" s="445"/>
      <c r="D51" s="446"/>
    </row>
    <row r="52" spans="2:4">
      <c r="B52" s="197"/>
      <c r="C52" s="198"/>
      <c r="D52" s="199"/>
    </row>
    <row r="53" spans="2:4">
      <c r="B53" s="431"/>
      <c r="C53" s="432"/>
      <c r="D53" s="433"/>
    </row>
    <row r="54" spans="2:4">
      <c r="B54" s="444" t="s">
        <v>39</v>
      </c>
      <c r="C54" s="445"/>
      <c r="D54" s="446"/>
    </row>
    <row r="55" spans="2:4">
      <c r="B55" s="197"/>
      <c r="C55" s="198"/>
      <c r="D55" s="199"/>
    </row>
    <row r="56" spans="2:4">
      <c r="B56" s="447" t="s">
        <v>1150</v>
      </c>
      <c r="C56" s="448"/>
      <c r="D56" s="449"/>
    </row>
    <row r="57" spans="2:4">
      <c r="B57" s="444" t="s">
        <v>295</v>
      </c>
      <c r="C57" s="445"/>
      <c r="D57" s="446"/>
    </row>
    <row r="58" spans="2:4">
      <c r="B58" s="200"/>
      <c r="C58" s="201"/>
      <c r="D58" s="202"/>
    </row>
  </sheetData>
  <sheetProtection insertRows="0" deleteRows="0" autoFilter="0"/>
  <mergeCells count="22">
    <mergeCell ref="R11:R12"/>
    <mergeCell ref="B11:B12"/>
    <mergeCell ref="C11:C12"/>
    <mergeCell ref="D11:D12"/>
    <mergeCell ref="E11:E12"/>
    <mergeCell ref="F11:F12"/>
    <mergeCell ref="G11:G12"/>
    <mergeCell ref="H11:H12"/>
    <mergeCell ref="I11:I12"/>
    <mergeCell ref="O7:Q7"/>
    <mergeCell ref="B8:J8"/>
    <mergeCell ref="O8:Q8"/>
    <mergeCell ref="J11:N11"/>
    <mergeCell ref="O11:Q11"/>
    <mergeCell ref="B54:D54"/>
    <mergeCell ref="B56:D56"/>
    <mergeCell ref="B57:D57"/>
    <mergeCell ref="B47:D47"/>
    <mergeCell ref="B48:D48"/>
    <mergeCell ref="B50:D50"/>
    <mergeCell ref="B51:D51"/>
    <mergeCell ref="B53:D53"/>
  </mergeCells>
  <dataValidations disablePrompts="1" count="1">
    <dataValidation allowBlank="1" showInputMessage="1" showErrorMessage="1" sqref="O8 B8:J8"/>
  </dataValidations>
  <printOptions horizontalCentered="1"/>
  <pageMargins left="0.43307086614173229" right="0.43307086614173229" top="0.74803149606299213" bottom="0.55118110236220474" header="0.31496062992125984" footer="0.31496062992125984"/>
  <pageSetup paperSize="5" scale="55" fitToHeight="0" orientation="landscape" r:id="rId1"/>
  <headerFooter>
    <oddFooter xml:space="preserve">&amp;L
</oddFooter>
  </headerFooter>
  <ignoredErrors>
    <ignoredError sqref="B8" unlockedFormula="1"/>
  </ignoredErrors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P55"/>
  <sheetViews>
    <sheetView showGridLines="0" zoomScale="96" zoomScaleNormal="96" workbookViewId="0">
      <pane ySplit="11" topLeftCell="A45" activePane="bottomLeft" state="frozen"/>
      <selection activeCell="G34" sqref="G34"/>
      <selection pane="bottomLeft" activeCell="B54" sqref="B54:E54"/>
    </sheetView>
  </sheetViews>
  <sheetFormatPr baseColWidth="10" defaultColWidth="13.5703125" defaultRowHeight="15"/>
  <cols>
    <col min="1" max="1" width="1" customWidth="1"/>
    <col min="2" max="2" width="13.85546875" customWidth="1"/>
    <col min="3" max="3" width="12.5703125" customWidth="1"/>
    <col min="4" max="4" width="15.5703125" customWidth="1"/>
    <col min="5" max="5" width="17.42578125" bestFit="1" customWidth="1"/>
    <col min="6" max="6" width="18.5703125" customWidth="1"/>
    <col min="7" max="7" width="12.140625" bestFit="1" customWidth="1"/>
    <col min="8" max="8" width="85.7109375" customWidth="1"/>
    <col min="9" max="10" width="16.85546875" customWidth="1"/>
    <col min="11" max="11" width="17.42578125" customWidth="1"/>
    <col min="12" max="13" width="11.42578125" hidden="1" customWidth="1"/>
    <col min="14" max="14" width="5.28515625" hidden="1" customWidth="1"/>
    <col min="15" max="16" width="11.42578125" hidden="1" customWidth="1"/>
    <col min="17" max="245" width="11.42578125" customWidth="1"/>
    <col min="246" max="246" width="2.85546875" customWidth="1"/>
    <col min="247" max="247" width="2.28515625" customWidth="1"/>
    <col min="248" max="248" width="12.85546875" customWidth="1"/>
    <col min="249" max="249" width="2.28515625" customWidth="1"/>
    <col min="250" max="250" width="11.42578125" customWidth="1"/>
    <col min="251" max="251" width="2.28515625" customWidth="1"/>
    <col min="252" max="252" width="15.42578125" customWidth="1"/>
    <col min="253" max="253" width="2.28515625" customWidth="1"/>
    <col min="254" max="254" width="13.28515625" customWidth="1"/>
    <col min="255" max="255" width="2.28515625" customWidth="1"/>
  </cols>
  <sheetData>
    <row r="1" spans="2:16" ht="15" customHeight="1"/>
    <row r="2" spans="2:16" ht="15" customHeight="1"/>
    <row r="3" spans="2:16" ht="15" customHeight="1"/>
    <row r="4" spans="2:16" ht="15" customHeight="1"/>
    <row r="5" spans="2:16" ht="15" customHeight="1"/>
    <row r="6" spans="2:16" ht="15" customHeight="1"/>
    <row r="7" spans="2:16">
      <c r="B7" s="272" t="s">
        <v>194</v>
      </c>
      <c r="C7" s="273"/>
      <c r="D7" s="273"/>
      <c r="E7" s="273"/>
      <c r="F7" s="273"/>
      <c r="G7" s="273"/>
      <c r="H7" s="273"/>
      <c r="I7" s="503" t="str">
        <f>'Caratula Resumen'!E16</f>
        <v xml:space="preserve">CHIHUAHUA </v>
      </c>
      <c r="J7" s="503"/>
      <c r="K7" s="280"/>
      <c r="L7" s="191"/>
      <c r="M7" s="191"/>
      <c r="N7" s="191"/>
      <c r="O7" s="191"/>
      <c r="P7" s="191"/>
    </row>
    <row r="8" spans="2:16" ht="18.75">
      <c r="B8" s="500" t="str">
        <f>'Caratula Resumen'!E17</f>
        <v>Fondo de Aportaciones para la Educación Tecnológica y de Adultos/Instituto Nacional para la Educación de los Adultos (FAETA/INEA)</v>
      </c>
      <c r="C8" s="501"/>
      <c r="D8" s="501"/>
      <c r="E8" s="501"/>
      <c r="F8" s="501"/>
      <c r="G8" s="501"/>
      <c r="H8" s="501"/>
      <c r="I8" s="509" t="str">
        <f>'Caratula Resumen'!E18</f>
        <v>3er. Trimestre 2022</v>
      </c>
      <c r="J8" s="509"/>
      <c r="K8" s="278"/>
      <c r="L8" s="193"/>
      <c r="M8" s="193"/>
      <c r="N8" s="193"/>
      <c r="O8" s="193"/>
      <c r="P8" s="193"/>
    </row>
    <row r="9" spans="2:16">
      <c r="B9" s="18"/>
      <c r="C9" s="19"/>
      <c r="D9" s="19"/>
      <c r="E9" s="19"/>
      <c r="F9" s="19"/>
      <c r="G9" s="19"/>
      <c r="H9" s="19"/>
      <c r="I9" s="19"/>
      <c r="J9" s="19"/>
      <c r="K9" s="20"/>
    </row>
    <row r="10" spans="2:16" ht="5.0999999999999996" customHeight="1">
      <c r="B10" s="41"/>
      <c r="C10" s="41"/>
      <c r="D10" s="41"/>
      <c r="E10" s="41"/>
      <c r="F10" s="41"/>
      <c r="G10" s="41"/>
      <c r="H10" s="41"/>
      <c r="I10" s="41"/>
      <c r="J10" s="41"/>
      <c r="K10" s="41"/>
    </row>
    <row r="11" spans="2:16" ht="68.25" customHeight="1">
      <c r="B11" s="264" t="s">
        <v>174</v>
      </c>
      <c r="C11" s="264" t="s">
        <v>195</v>
      </c>
      <c r="D11" s="264" t="s">
        <v>196</v>
      </c>
      <c r="E11" s="264" t="s">
        <v>197</v>
      </c>
      <c r="F11" s="264" t="s">
        <v>198</v>
      </c>
      <c r="G11" s="264" t="s">
        <v>179</v>
      </c>
      <c r="H11" s="264" t="s">
        <v>199</v>
      </c>
      <c r="I11" s="264" t="s">
        <v>200</v>
      </c>
      <c r="J11" s="264" t="s">
        <v>201</v>
      </c>
      <c r="K11" s="264" t="s">
        <v>202</v>
      </c>
    </row>
    <row r="12" spans="2:16" s="228" customFormat="1" ht="23.25" customHeight="1">
      <c r="B12" s="377">
        <v>2</v>
      </c>
      <c r="C12" s="377" t="s">
        <v>1048</v>
      </c>
      <c r="D12" s="377" t="s">
        <v>1096</v>
      </c>
      <c r="E12" s="377" t="s">
        <v>1097</v>
      </c>
      <c r="F12" s="377" t="s">
        <v>1098</v>
      </c>
      <c r="G12" s="377" t="s">
        <v>1048</v>
      </c>
      <c r="H12" s="270" t="s">
        <v>1099</v>
      </c>
      <c r="I12" s="377">
        <v>1131</v>
      </c>
      <c r="J12" s="270">
        <v>20220701</v>
      </c>
      <c r="K12" s="270">
        <v>20220930</v>
      </c>
    </row>
    <row r="13" spans="2:16" s="228" customFormat="1" ht="23.25" customHeight="1">
      <c r="B13" s="377">
        <v>2</v>
      </c>
      <c r="C13" s="377" t="s">
        <v>1048</v>
      </c>
      <c r="D13" s="377" t="s">
        <v>1096</v>
      </c>
      <c r="E13" s="377" t="s">
        <v>1097</v>
      </c>
      <c r="F13" s="377" t="s">
        <v>1100</v>
      </c>
      <c r="G13" s="377" t="s">
        <v>1048</v>
      </c>
      <c r="H13" s="270" t="s">
        <v>1101</v>
      </c>
      <c r="I13" s="377">
        <v>1113</v>
      </c>
      <c r="J13" s="270">
        <v>20220701</v>
      </c>
      <c r="K13" s="270">
        <v>20220930</v>
      </c>
    </row>
    <row r="14" spans="2:16" s="228" customFormat="1" ht="23.25" customHeight="1">
      <c r="B14" s="377">
        <v>2</v>
      </c>
      <c r="C14" s="377" t="s">
        <v>1048</v>
      </c>
      <c r="D14" s="377" t="s">
        <v>1096</v>
      </c>
      <c r="E14" s="377" t="s">
        <v>1097</v>
      </c>
      <c r="F14" s="377" t="s">
        <v>1098</v>
      </c>
      <c r="G14" s="377" t="s">
        <v>1048</v>
      </c>
      <c r="H14" s="270" t="s">
        <v>1102</v>
      </c>
      <c r="I14" s="377">
        <v>1546</v>
      </c>
      <c r="J14" s="270">
        <v>20220701</v>
      </c>
      <c r="K14" s="270">
        <v>20220930</v>
      </c>
    </row>
    <row r="15" spans="2:16" s="228" customFormat="1" ht="23.25" customHeight="1">
      <c r="B15" s="377">
        <v>2</v>
      </c>
      <c r="C15" s="377" t="s">
        <v>1048</v>
      </c>
      <c r="D15" s="377" t="s">
        <v>1096</v>
      </c>
      <c r="E15" s="377" t="s">
        <v>1097</v>
      </c>
      <c r="F15" s="377" t="s">
        <v>1098</v>
      </c>
      <c r="G15" s="377" t="s">
        <v>1048</v>
      </c>
      <c r="H15" s="270" t="s">
        <v>1103</v>
      </c>
      <c r="I15" s="377">
        <v>1544</v>
      </c>
      <c r="J15" s="270">
        <v>20220701</v>
      </c>
      <c r="K15" s="270">
        <v>20220930</v>
      </c>
    </row>
    <row r="16" spans="2:16" s="228" customFormat="1" ht="23.25" customHeight="1">
      <c r="B16" s="377">
        <v>2</v>
      </c>
      <c r="C16" s="377" t="s">
        <v>1048</v>
      </c>
      <c r="D16" s="377" t="s">
        <v>1096</v>
      </c>
      <c r="E16" s="377" t="s">
        <v>1097</v>
      </c>
      <c r="F16" s="377" t="s">
        <v>1098</v>
      </c>
      <c r="G16" s="377" t="s">
        <v>1048</v>
      </c>
      <c r="H16" s="270" t="s">
        <v>1104</v>
      </c>
      <c r="I16" s="377">
        <v>1543</v>
      </c>
      <c r="J16" s="270">
        <v>20220701</v>
      </c>
      <c r="K16" s="270">
        <v>20220930</v>
      </c>
    </row>
    <row r="17" spans="2:11" s="228" customFormat="1" ht="23.25" customHeight="1">
      <c r="B17" s="377">
        <v>2</v>
      </c>
      <c r="C17" s="377" t="s">
        <v>1048</v>
      </c>
      <c r="D17" s="377" t="s">
        <v>1096</v>
      </c>
      <c r="E17" s="377" t="s">
        <v>1097</v>
      </c>
      <c r="F17" s="377" t="s">
        <v>1100</v>
      </c>
      <c r="G17" s="377" t="s">
        <v>1048</v>
      </c>
      <c r="H17" s="270" t="s">
        <v>1105</v>
      </c>
      <c r="I17" s="377">
        <v>1719</v>
      </c>
      <c r="J17" s="270">
        <v>20220701</v>
      </c>
      <c r="K17" s="270">
        <v>20220930</v>
      </c>
    </row>
    <row r="18" spans="2:11" s="228" customFormat="1" ht="23.25" customHeight="1">
      <c r="B18" s="377">
        <v>2</v>
      </c>
      <c r="C18" s="377" t="s">
        <v>1048</v>
      </c>
      <c r="D18" s="377" t="s">
        <v>1096</v>
      </c>
      <c r="E18" s="377" t="s">
        <v>1097</v>
      </c>
      <c r="F18" s="377" t="s">
        <v>1100</v>
      </c>
      <c r="G18" s="377" t="s">
        <v>1048</v>
      </c>
      <c r="H18" s="270" t="s">
        <v>1106</v>
      </c>
      <c r="I18" s="377">
        <v>1543</v>
      </c>
      <c r="J18" s="270">
        <v>20220701</v>
      </c>
      <c r="K18" s="270">
        <v>20220930</v>
      </c>
    </row>
    <row r="19" spans="2:11" s="228" customFormat="1" ht="23.25" customHeight="1">
      <c r="B19" s="377">
        <v>2</v>
      </c>
      <c r="C19" s="377" t="s">
        <v>1048</v>
      </c>
      <c r="D19" s="377" t="s">
        <v>1096</v>
      </c>
      <c r="E19" s="377" t="s">
        <v>1097</v>
      </c>
      <c r="F19" s="377" t="s">
        <v>1100</v>
      </c>
      <c r="G19" s="377" t="s">
        <v>1048</v>
      </c>
      <c r="H19" s="270" t="s">
        <v>1107</v>
      </c>
      <c r="I19" s="377">
        <v>1311</v>
      </c>
      <c r="J19" s="270">
        <v>20220701</v>
      </c>
      <c r="K19" s="270">
        <v>20220930</v>
      </c>
    </row>
    <row r="20" spans="2:11" s="228" customFormat="1" ht="23.25" customHeight="1">
      <c r="B20" s="377">
        <v>2</v>
      </c>
      <c r="C20" s="377" t="s">
        <v>1048</v>
      </c>
      <c r="D20" s="377" t="s">
        <v>1096</v>
      </c>
      <c r="E20" s="377" t="s">
        <v>1097</v>
      </c>
      <c r="F20" s="377" t="s">
        <v>1100</v>
      </c>
      <c r="G20" s="377" t="s">
        <v>1048</v>
      </c>
      <c r="H20" s="270" t="s">
        <v>1108</v>
      </c>
      <c r="I20" s="377">
        <v>1731</v>
      </c>
      <c r="J20" s="270">
        <v>20220701</v>
      </c>
      <c r="K20" s="270">
        <v>20220930</v>
      </c>
    </row>
    <row r="21" spans="2:11" s="228" customFormat="1" ht="23.25" customHeight="1">
      <c r="B21" s="377">
        <v>2</v>
      </c>
      <c r="C21" s="377" t="s">
        <v>1048</v>
      </c>
      <c r="D21" s="377" t="s">
        <v>1096</v>
      </c>
      <c r="E21" s="377" t="s">
        <v>1097</v>
      </c>
      <c r="F21" s="377" t="s">
        <v>1098</v>
      </c>
      <c r="G21" s="377" t="s">
        <v>1048</v>
      </c>
      <c r="H21" s="270" t="s">
        <v>1109</v>
      </c>
      <c r="I21" s="377">
        <v>1545</v>
      </c>
      <c r="J21" s="270">
        <v>20220701</v>
      </c>
      <c r="K21" s="270">
        <v>20220930</v>
      </c>
    </row>
    <row r="22" spans="2:11" s="228" customFormat="1" ht="23.25" customHeight="1">
      <c r="B22" s="377">
        <v>2</v>
      </c>
      <c r="C22" s="377" t="s">
        <v>1048</v>
      </c>
      <c r="D22" s="377" t="s">
        <v>1096</v>
      </c>
      <c r="E22" s="377" t="s">
        <v>1097</v>
      </c>
      <c r="F22" s="377" t="s">
        <v>1098</v>
      </c>
      <c r="G22" s="377" t="s">
        <v>1048</v>
      </c>
      <c r="H22" s="270" t="s">
        <v>1110</v>
      </c>
      <c r="I22" s="377">
        <v>1551</v>
      </c>
      <c r="J22" s="270">
        <v>20220701</v>
      </c>
      <c r="K22" s="270">
        <v>20220930</v>
      </c>
    </row>
    <row r="23" spans="2:11" s="228" customFormat="1" ht="23.25" customHeight="1">
      <c r="B23" s="377">
        <v>2</v>
      </c>
      <c r="C23" s="377" t="s">
        <v>1048</v>
      </c>
      <c r="D23" s="377" t="s">
        <v>1096</v>
      </c>
      <c r="E23" s="377" t="s">
        <v>1097</v>
      </c>
      <c r="F23" s="377" t="s">
        <v>1100</v>
      </c>
      <c r="G23" s="377" t="s">
        <v>1048</v>
      </c>
      <c r="H23" s="270" t="s">
        <v>1111</v>
      </c>
      <c r="I23" s="377">
        <v>1595</v>
      </c>
      <c r="J23" s="270">
        <v>20220701</v>
      </c>
      <c r="K23" s="270">
        <v>20220930</v>
      </c>
    </row>
    <row r="24" spans="2:11" s="228" customFormat="1" ht="23.25" customHeight="1">
      <c r="B24" s="377">
        <v>2</v>
      </c>
      <c r="C24" s="377" t="s">
        <v>1048</v>
      </c>
      <c r="D24" s="377" t="s">
        <v>1096</v>
      </c>
      <c r="E24" s="377" t="s">
        <v>1097</v>
      </c>
      <c r="F24" s="377" t="s">
        <v>1100</v>
      </c>
      <c r="G24" s="377" t="s">
        <v>1048</v>
      </c>
      <c r="H24" s="270" t="s">
        <v>1112</v>
      </c>
      <c r="I24" s="377">
        <v>1542</v>
      </c>
      <c r="J24" s="270">
        <v>20220701</v>
      </c>
      <c r="K24" s="270">
        <v>20220930</v>
      </c>
    </row>
    <row r="25" spans="2:11" s="228" customFormat="1" ht="23.25" customHeight="1">
      <c r="B25" s="377">
        <v>2</v>
      </c>
      <c r="C25" s="377" t="s">
        <v>1048</v>
      </c>
      <c r="D25" s="377" t="s">
        <v>1096</v>
      </c>
      <c r="E25" s="377" t="s">
        <v>1097</v>
      </c>
      <c r="F25" s="377" t="s">
        <v>1100</v>
      </c>
      <c r="G25" s="377" t="s">
        <v>1048</v>
      </c>
      <c r="H25" s="270" t="s">
        <v>1113</v>
      </c>
      <c r="I25" s="377">
        <v>1595</v>
      </c>
      <c r="J25" s="270">
        <v>20220701</v>
      </c>
      <c r="K25" s="270">
        <v>20220930</v>
      </c>
    </row>
    <row r="26" spans="2:11" s="228" customFormat="1" ht="23.25" customHeight="1">
      <c r="B26" s="377">
        <v>2</v>
      </c>
      <c r="C26" s="377" t="s">
        <v>1048</v>
      </c>
      <c r="D26" s="377" t="s">
        <v>1096</v>
      </c>
      <c r="E26" s="377" t="s">
        <v>1097</v>
      </c>
      <c r="F26" s="377" t="s">
        <v>1100</v>
      </c>
      <c r="G26" s="377" t="s">
        <v>1048</v>
      </c>
      <c r="H26" s="270" t="s">
        <v>1114</v>
      </c>
      <c r="I26" s="377">
        <v>1595</v>
      </c>
      <c r="J26" s="270">
        <v>20220701</v>
      </c>
      <c r="K26" s="270">
        <v>20220930</v>
      </c>
    </row>
    <row r="27" spans="2:11" s="228" customFormat="1" ht="23.25" customHeight="1">
      <c r="B27" s="377">
        <v>2</v>
      </c>
      <c r="C27" s="377" t="s">
        <v>1115</v>
      </c>
      <c r="D27" s="377" t="s">
        <v>1096</v>
      </c>
      <c r="E27" s="377" t="s">
        <v>1097</v>
      </c>
      <c r="F27" s="377" t="s">
        <v>1116</v>
      </c>
      <c r="G27" s="377" t="s">
        <v>1115</v>
      </c>
      <c r="H27" s="270" t="s">
        <v>1117</v>
      </c>
      <c r="I27" s="377" t="s">
        <v>1115</v>
      </c>
      <c r="J27" s="270">
        <v>20220701</v>
      </c>
      <c r="K27" s="270">
        <v>20220930</v>
      </c>
    </row>
    <row r="28" spans="2:11" s="228" customFormat="1" ht="23.25" customHeight="1">
      <c r="B28" s="377">
        <v>2</v>
      </c>
      <c r="C28" s="377" t="s">
        <v>1115</v>
      </c>
      <c r="D28" s="377" t="s">
        <v>1096</v>
      </c>
      <c r="E28" s="377" t="s">
        <v>1097</v>
      </c>
      <c r="F28" s="377" t="s">
        <v>1118</v>
      </c>
      <c r="G28" s="377" t="s">
        <v>1115</v>
      </c>
      <c r="H28" s="270" t="s">
        <v>1119</v>
      </c>
      <c r="I28" s="377" t="s">
        <v>1115</v>
      </c>
      <c r="J28" s="270">
        <v>20220701</v>
      </c>
      <c r="K28" s="270">
        <v>20220930</v>
      </c>
    </row>
    <row r="29" spans="2:11" s="228" customFormat="1" ht="23.25" customHeight="1">
      <c r="B29" s="377">
        <v>2</v>
      </c>
      <c r="C29" s="377" t="s">
        <v>1115</v>
      </c>
      <c r="D29" s="377" t="s">
        <v>1096</v>
      </c>
      <c r="E29" s="377" t="s">
        <v>1097</v>
      </c>
      <c r="F29" s="377" t="s">
        <v>1116</v>
      </c>
      <c r="G29" s="377" t="s">
        <v>1115</v>
      </c>
      <c r="H29" s="270" t="s">
        <v>1120</v>
      </c>
      <c r="I29" s="377" t="s">
        <v>1115</v>
      </c>
      <c r="J29" s="270">
        <v>20220701</v>
      </c>
      <c r="K29" s="270">
        <v>20220930</v>
      </c>
    </row>
    <row r="30" spans="2:11" s="228" customFormat="1" ht="23.25" customHeight="1">
      <c r="B30" s="377">
        <v>2</v>
      </c>
      <c r="C30" s="377" t="s">
        <v>1115</v>
      </c>
      <c r="D30" s="377" t="s">
        <v>1096</v>
      </c>
      <c r="E30" s="377" t="s">
        <v>1097</v>
      </c>
      <c r="F30" s="377" t="s">
        <v>1116</v>
      </c>
      <c r="G30" s="377" t="s">
        <v>1115</v>
      </c>
      <c r="H30" s="270" t="s">
        <v>1121</v>
      </c>
      <c r="I30" s="377" t="s">
        <v>1115</v>
      </c>
      <c r="J30" s="270">
        <v>20220701</v>
      </c>
      <c r="K30" s="270">
        <v>20220930</v>
      </c>
    </row>
    <row r="31" spans="2:11" s="228" customFormat="1" ht="23.25" customHeight="1">
      <c r="B31" s="377">
        <v>2</v>
      </c>
      <c r="C31" s="377" t="s">
        <v>1115</v>
      </c>
      <c r="D31" s="377" t="s">
        <v>1096</v>
      </c>
      <c r="E31" s="377" t="s">
        <v>1097</v>
      </c>
      <c r="F31" s="377" t="s">
        <v>1122</v>
      </c>
      <c r="G31" s="377" t="s">
        <v>1115</v>
      </c>
      <c r="H31" s="270" t="s">
        <v>1123</v>
      </c>
      <c r="I31" s="377" t="s">
        <v>1115</v>
      </c>
      <c r="J31" s="270">
        <v>20220701</v>
      </c>
      <c r="K31" s="270">
        <v>20220930</v>
      </c>
    </row>
    <row r="32" spans="2:11" s="228" customFormat="1" ht="23.25" customHeight="1">
      <c r="B32" s="377">
        <v>2</v>
      </c>
      <c r="C32" s="377" t="s">
        <v>1115</v>
      </c>
      <c r="D32" s="377" t="s">
        <v>1096</v>
      </c>
      <c r="E32" s="377" t="s">
        <v>1097</v>
      </c>
      <c r="F32" s="377" t="s">
        <v>1118</v>
      </c>
      <c r="G32" s="377" t="s">
        <v>1115</v>
      </c>
      <c r="H32" s="270" t="s">
        <v>1124</v>
      </c>
      <c r="I32" s="377" t="s">
        <v>1115</v>
      </c>
      <c r="J32" s="270">
        <v>20220701</v>
      </c>
      <c r="K32" s="270">
        <v>20220930</v>
      </c>
    </row>
    <row r="33" spans="2:11" s="228" customFormat="1" ht="23.25" customHeight="1">
      <c r="B33" s="377">
        <v>2</v>
      </c>
      <c r="C33" s="377" t="s">
        <v>1115</v>
      </c>
      <c r="D33" s="377" t="s">
        <v>1096</v>
      </c>
      <c r="E33" s="377" t="s">
        <v>1097</v>
      </c>
      <c r="F33" s="377" t="s">
        <v>1118</v>
      </c>
      <c r="G33" s="377" t="s">
        <v>1115</v>
      </c>
      <c r="H33" s="270" t="s">
        <v>1125</v>
      </c>
      <c r="I33" s="377" t="s">
        <v>1115</v>
      </c>
      <c r="J33" s="270">
        <v>20220701</v>
      </c>
      <c r="K33" s="270">
        <v>20220930</v>
      </c>
    </row>
    <row r="34" spans="2:11" s="228" customFormat="1" ht="23.25" customHeight="1">
      <c r="B34" s="377">
        <v>2</v>
      </c>
      <c r="C34" s="377" t="s">
        <v>1115</v>
      </c>
      <c r="D34" s="377" t="s">
        <v>1096</v>
      </c>
      <c r="E34" s="377" t="s">
        <v>1097</v>
      </c>
      <c r="F34" s="377" t="s">
        <v>1118</v>
      </c>
      <c r="G34" s="377" t="s">
        <v>1115</v>
      </c>
      <c r="H34" s="270" t="s">
        <v>1126</v>
      </c>
      <c r="I34" s="377" t="s">
        <v>1115</v>
      </c>
      <c r="J34" s="270">
        <v>20220701</v>
      </c>
      <c r="K34" s="270">
        <v>20220930</v>
      </c>
    </row>
    <row r="35" spans="2:11" s="228" customFormat="1" ht="23.25" customHeight="1">
      <c r="B35" s="377">
        <v>2</v>
      </c>
      <c r="C35" s="377" t="s">
        <v>1115</v>
      </c>
      <c r="D35" s="377" t="s">
        <v>1096</v>
      </c>
      <c r="E35" s="377" t="s">
        <v>1097</v>
      </c>
      <c r="F35" s="377" t="s">
        <v>1118</v>
      </c>
      <c r="G35" s="377" t="s">
        <v>1115</v>
      </c>
      <c r="H35" s="270" t="s">
        <v>1127</v>
      </c>
      <c r="I35" s="377" t="s">
        <v>1115</v>
      </c>
      <c r="J35" s="270">
        <v>20220701</v>
      </c>
      <c r="K35" s="270">
        <v>20220930</v>
      </c>
    </row>
    <row r="36" spans="2:11" s="228" customFormat="1" ht="23.25" customHeight="1">
      <c r="B36" s="377">
        <v>2</v>
      </c>
      <c r="C36" s="377" t="s">
        <v>1115</v>
      </c>
      <c r="D36" s="377" t="s">
        <v>1096</v>
      </c>
      <c r="E36" s="377" t="s">
        <v>1097</v>
      </c>
      <c r="F36" s="377" t="s">
        <v>1116</v>
      </c>
      <c r="G36" s="377" t="s">
        <v>1115</v>
      </c>
      <c r="H36" s="270" t="s">
        <v>1128</v>
      </c>
      <c r="I36" s="377" t="s">
        <v>1115</v>
      </c>
      <c r="J36" s="270">
        <v>20220701</v>
      </c>
      <c r="K36" s="270">
        <v>20220930</v>
      </c>
    </row>
    <row r="37" spans="2:11" s="228" customFormat="1" ht="23.25" customHeight="1">
      <c r="B37" s="377">
        <v>2</v>
      </c>
      <c r="C37" s="377" t="s">
        <v>1115</v>
      </c>
      <c r="D37" s="377" t="s">
        <v>1096</v>
      </c>
      <c r="E37" s="377" t="s">
        <v>1097</v>
      </c>
      <c r="F37" s="377" t="s">
        <v>1118</v>
      </c>
      <c r="G37" s="377" t="s">
        <v>1115</v>
      </c>
      <c r="H37" s="270" t="s">
        <v>1129</v>
      </c>
      <c r="I37" s="377" t="s">
        <v>1115</v>
      </c>
      <c r="J37" s="270">
        <v>20220701</v>
      </c>
      <c r="K37" s="270">
        <v>20220930</v>
      </c>
    </row>
    <row r="38" spans="2:11" s="228" customFormat="1" ht="23.25" customHeight="1">
      <c r="B38" s="377">
        <v>2</v>
      </c>
      <c r="C38" s="377" t="s">
        <v>1115</v>
      </c>
      <c r="D38" s="377" t="s">
        <v>1096</v>
      </c>
      <c r="E38" s="377" t="s">
        <v>1097</v>
      </c>
      <c r="F38" s="377" t="s">
        <v>1118</v>
      </c>
      <c r="G38" s="377" t="s">
        <v>1115</v>
      </c>
      <c r="H38" s="270" t="s">
        <v>1130</v>
      </c>
      <c r="I38" s="377" t="s">
        <v>1115</v>
      </c>
      <c r="J38" s="270">
        <v>20220701</v>
      </c>
      <c r="K38" s="270">
        <v>20220930</v>
      </c>
    </row>
    <row r="39" spans="2:11" s="228" customFormat="1" ht="23.25" customHeight="1">
      <c r="B39" s="377">
        <v>2</v>
      </c>
      <c r="C39" s="377" t="s">
        <v>1115</v>
      </c>
      <c r="D39" s="377" t="s">
        <v>1096</v>
      </c>
      <c r="E39" s="377" t="s">
        <v>1097</v>
      </c>
      <c r="F39" s="377" t="s">
        <v>1118</v>
      </c>
      <c r="G39" s="377" t="s">
        <v>1115</v>
      </c>
      <c r="H39" s="270" t="s">
        <v>1131</v>
      </c>
      <c r="I39" s="377" t="s">
        <v>1115</v>
      </c>
      <c r="J39" s="270">
        <v>20220701</v>
      </c>
      <c r="K39" s="270">
        <v>20220930</v>
      </c>
    </row>
    <row r="40" spans="2:11" s="228" customFormat="1" ht="23.25" customHeight="1">
      <c r="B40" s="377">
        <v>2</v>
      </c>
      <c r="C40" s="377" t="s">
        <v>1115</v>
      </c>
      <c r="D40" s="377" t="s">
        <v>1096</v>
      </c>
      <c r="E40" s="377" t="s">
        <v>1097</v>
      </c>
      <c r="F40" s="377" t="s">
        <v>1118</v>
      </c>
      <c r="G40" s="377" t="s">
        <v>1115</v>
      </c>
      <c r="H40" s="270" t="s">
        <v>1132</v>
      </c>
      <c r="I40" s="377" t="s">
        <v>1115</v>
      </c>
      <c r="J40" s="270">
        <v>20220701</v>
      </c>
      <c r="K40" s="270">
        <v>20220930</v>
      </c>
    </row>
    <row r="41" spans="2:11">
      <c r="B41" s="39" t="s">
        <v>134</v>
      </c>
      <c r="C41" s="41"/>
      <c r="D41" s="41"/>
      <c r="E41" s="41"/>
      <c r="F41" s="112"/>
      <c r="G41" s="142"/>
      <c r="H41" s="41"/>
      <c r="I41" s="41"/>
      <c r="J41" s="41"/>
      <c r="K41" s="41"/>
    </row>
    <row r="42" spans="2:11">
      <c r="B42" s="41"/>
      <c r="C42" s="41"/>
      <c r="D42" s="41"/>
      <c r="E42" s="41"/>
      <c r="F42" s="41"/>
      <c r="G42" s="41"/>
      <c r="H42" s="41"/>
      <c r="I42" s="41"/>
      <c r="J42" s="41"/>
      <c r="K42" s="41"/>
    </row>
    <row r="43" spans="2:11">
      <c r="B43" s="204"/>
      <c r="C43" s="205"/>
      <c r="D43" s="205"/>
      <c r="E43" s="206"/>
    </row>
    <row r="44" spans="2:11">
      <c r="B44" s="431" t="s">
        <v>303</v>
      </c>
      <c r="C44" s="432"/>
      <c r="D44" s="432"/>
      <c r="E44" s="433"/>
    </row>
    <row r="45" spans="2:11">
      <c r="B45" s="444" t="s">
        <v>37</v>
      </c>
      <c r="C45" s="445"/>
      <c r="D45" s="445"/>
      <c r="E45" s="446"/>
    </row>
    <row r="46" spans="2:11">
      <c r="B46" s="197"/>
      <c r="C46" s="198"/>
      <c r="D46" s="198"/>
      <c r="E46" s="199"/>
    </row>
    <row r="47" spans="2:11">
      <c r="B47" s="431" t="s">
        <v>304</v>
      </c>
      <c r="C47" s="432"/>
      <c r="D47" s="432"/>
      <c r="E47" s="433"/>
    </row>
    <row r="48" spans="2:11">
      <c r="B48" s="444" t="s">
        <v>38</v>
      </c>
      <c r="C48" s="445"/>
      <c r="D48" s="445"/>
      <c r="E48" s="446"/>
    </row>
    <row r="49" spans="2:5">
      <c r="B49" s="197"/>
      <c r="C49" s="198"/>
      <c r="D49" s="198"/>
      <c r="E49" s="199"/>
    </row>
    <row r="50" spans="2:5">
      <c r="B50" s="431"/>
      <c r="C50" s="432"/>
      <c r="D50" s="432"/>
      <c r="E50" s="433"/>
    </row>
    <row r="51" spans="2:5">
      <c r="B51" s="444" t="s">
        <v>39</v>
      </c>
      <c r="C51" s="445"/>
      <c r="D51" s="445"/>
      <c r="E51" s="446"/>
    </row>
    <row r="52" spans="2:5">
      <c r="B52" s="197"/>
      <c r="C52" s="198"/>
      <c r="D52" s="198"/>
      <c r="E52" s="199"/>
    </row>
    <row r="53" spans="2:5">
      <c r="B53" s="447" t="s">
        <v>1136</v>
      </c>
      <c r="C53" s="448"/>
      <c r="D53" s="448"/>
      <c r="E53" s="449"/>
    </row>
    <row r="54" spans="2:5">
      <c r="B54" s="444" t="s">
        <v>295</v>
      </c>
      <c r="C54" s="445"/>
      <c r="D54" s="445"/>
      <c r="E54" s="446"/>
    </row>
    <row r="55" spans="2:5">
      <c r="B55" s="431"/>
      <c r="C55" s="432"/>
      <c r="D55" s="432"/>
      <c r="E55" s="433"/>
    </row>
  </sheetData>
  <sheetProtection insertRows="0" deleteRows="0" autoFilter="0"/>
  <mergeCells count="12">
    <mergeCell ref="B8:H8"/>
    <mergeCell ref="I8:J8"/>
    <mergeCell ref="I7:J7"/>
    <mergeCell ref="B55:E55"/>
    <mergeCell ref="B44:E44"/>
    <mergeCell ref="B45:E45"/>
    <mergeCell ref="B47:E47"/>
    <mergeCell ref="B48:E48"/>
    <mergeCell ref="B50:E50"/>
    <mergeCell ref="B51:E51"/>
    <mergeCell ref="B53:E53"/>
    <mergeCell ref="B54:E54"/>
  </mergeCells>
  <dataValidations count="1">
    <dataValidation allowBlank="1" showInputMessage="1" showErrorMessage="1" sqref="B8:H8"/>
  </dataValidations>
  <printOptions horizontalCentered="1"/>
  <pageMargins left="0.43307086614173229" right="0.43307086614173229" top="0.74803149606299213" bottom="0.74803149606299213" header="0.31496062992125984" footer="0.31496062992125984"/>
  <pageSetup paperSize="5" scale="72" fitToHeight="0" orientation="landscape" r:id="rId1"/>
  <headerFooter>
    <oddFooter xml:space="preserve">&amp;L
</oddFooter>
  </headerFooter>
  <ignoredErrors>
    <ignoredError sqref="B8" unlockedFormula="1"/>
  </ignoredErrors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Title="Fondo" prompt="Elija un Fondo">
          <x14:formula1>
            <xm:f>Listas!$B$5:$B$6</xm:f>
          </x14:formula1>
          <xm:sqref>L8:P8</xm:sqref>
        </x14:dataValidation>
      </x14:dataValidation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P38"/>
  <sheetViews>
    <sheetView showGridLines="0" zoomScale="93" zoomScaleNormal="93" workbookViewId="0">
      <pane ySplit="13" topLeftCell="A17" activePane="bottomLeft" state="frozen"/>
      <selection activeCell="G34" sqref="G34"/>
      <selection pane="bottomLeft" activeCell="F32" sqref="F32"/>
    </sheetView>
  </sheetViews>
  <sheetFormatPr baseColWidth="10" defaultColWidth="14.85546875" defaultRowHeight="15"/>
  <cols>
    <col min="1" max="1" width="1.28515625" customWidth="1"/>
    <col min="2" max="2" width="22.28515625" customWidth="1"/>
    <col min="3" max="3" width="20" customWidth="1"/>
    <col min="4" max="4" width="28" customWidth="1"/>
    <col min="5" max="5" width="61" customWidth="1"/>
    <col min="6" max="6" width="24.140625" bestFit="1" customWidth="1"/>
    <col min="7" max="7" width="23.7109375" bestFit="1" customWidth="1"/>
    <col min="8" max="8" width="26" bestFit="1" customWidth="1"/>
    <col min="9" max="9" width="0.140625" customWidth="1"/>
    <col min="10" max="10" width="21.42578125" hidden="1" customWidth="1"/>
    <col min="11" max="11" width="20.42578125" hidden="1" customWidth="1"/>
    <col min="12" max="16" width="11.42578125" hidden="1" customWidth="1"/>
    <col min="17" max="254" width="11.42578125" customWidth="1"/>
    <col min="255" max="255" width="3.7109375" customWidth="1"/>
  </cols>
  <sheetData>
    <row r="1" spans="2:16" ht="15" customHeight="1">
      <c r="G1" s="63"/>
      <c r="H1" s="63"/>
    </row>
    <row r="2" spans="2:16" ht="15" customHeight="1">
      <c r="G2" s="63"/>
      <c r="H2" s="63"/>
    </row>
    <row r="3" spans="2:16" ht="15" customHeight="1">
      <c r="G3" s="63"/>
      <c r="H3" s="63"/>
    </row>
    <row r="4" spans="2:16" ht="15" customHeight="1">
      <c r="G4" s="63"/>
      <c r="H4" s="63"/>
    </row>
    <row r="5" spans="2:16" ht="15" customHeight="1">
      <c r="G5" s="63"/>
      <c r="H5" s="63"/>
    </row>
    <row r="6" spans="2:16" ht="15" customHeight="1"/>
    <row r="7" spans="2:16">
      <c r="B7" s="272" t="s">
        <v>203</v>
      </c>
      <c r="C7" s="273"/>
      <c r="D7" s="273"/>
      <c r="E7" s="273"/>
      <c r="F7" s="273"/>
      <c r="G7" s="273"/>
      <c r="H7" s="275" t="str">
        <f>'Caratula Resumen'!E16</f>
        <v xml:space="preserve">CHIHUAHUA </v>
      </c>
    </row>
    <row r="8" spans="2:16" ht="18.75">
      <c r="B8" s="500" t="str">
        <f>'Caratula Resumen'!E17</f>
        <v>Fondo de Aportaciones para la Educación Tecnológica y de Adultos/Instituto Nacional para la Educación de los Adultos (FAETA/INEA)</v>
      </c>
      <c r="C8" s="501"/>
      <c r="D8" s="501"/>
      <c r="E8" s="501"/>
      <c r="F8" s="501"/>
      <c r="G8" s="501"/>
      <c r="H8" s="278" t="str">
        <f>'Caratula Resumen'!E18</f>
        <v>3er. Trimestre 2022</v>
      </c>
      <c r="J8" s="193"/>
      <c r="K8" s="193"/>
      <c r="L8" s="193"/>
      <c r="M8" s="193"/>
      <c r="N8" s="193"/>
      <c r="O8" s="193"/>
      <c r="P8" s="193"/>
    </row>
    <row r="9" spans="2:16">
      <c r="B9" s="18"/>
      <c r="C9" s="19"/>
      <c r="D9" s="19"/>
      <c r="E9" s="19"/>
      <c r="F9" s="19"/>
      <c r="G9" s="19"/>
      <c r="H9" s="20"/>
    </row>
    <row r="10" spans="2:16">
      <c r="B10" s="41"/>
      <c r="C10" s="41"/>
      <c r="D10" s="41"/>
      <c r="E10" s="41"/>
      <c r="F10" s="41"/>
      <c r="G10" s="41"/>
      <c r="H10" s="41"/>
    </row>
    <row r="11" spans="2:16" ht="15" customHeight="1">
      <c r="B11" s="510" t="s">
        <v>41</v>
      </c>
      <c r="C11" s="510" t="s">
        <v>83</v>
      </c>
      <c r="D11" s="510" t="s">
        <v>43</v>
      </c>
      <c r="E11" s="487" t="s">
        <v>204</v>
      </c>
      <c r="F11" s="514" t="s">
        <v>205</v>
      </c>
      <c r="G11" s="514"/>
      <c r="H11" s="514"/>
    </row>
    <row r="12" spans="2:16">
      <c r="B12" s="511"/>
      <c r="C12" s="511"/>
      <c r="D12" s="511"/>
      <c r="E12" s="513"/>
      <c r="F12" s="498" t="s">
        <v>206</v>
      </c>
      <c r="G12" s="498" t="s">
        <v>207</v>
      </c>
      <c r="H12" s="498" t="s">
        <v>208</v>
      </c>
    </row>
    <row r="13" spans="2:16">
      <c r="B13" s="512"/>
      <c r="C13" s="512"/>
      <c r="D13" s="512"/>
      <c r="E13" s="488"/>
      <c r="F13" s="498"/>
      <c r="G13" s="498"/>
      <c r="H13" s="498"/>
    </row>
    <row r="14" spans="2:16">
      <c r="B14" s="270"/>
      <c r="C14" s="270"/>
      <c r="D14" s="270"/>
      <c r="E14" s="270"/>
      <c r="F14" s="270"/>
      <c r="G14" s="270"/>
      <c r="H14" s="270"/>
    </row>
    <row r="15" spans="2:16" s="41" customFormat="1">
      <c r="B15" s="270"/>
      <c r="C15" s="270"/>
      <c r="D15" s="270"/>
      <c r="E15" s="270"/>
      <c r="F15" s="270"/>
      <c r="G15" s="270"/>
      <c r="H15" s="270"/>
      <c r="I15"/>
    </row>
    <row r="16" spans="2:16" s="228" customFormat="1">
      <c r="B16" s="270"/>
      <c r="C16" s="270"/>
      <c r="D16" s="270"/>
      <c r="E16" s="270"/>
      <c r="F16" s="270"/>
      <c r="G16" s="270"/>
      <c r="H16" s="270"/>
    </row>
    <row r="17" spans="2:8" s="228" customFormat="1">
      <c r="B17" s="270"/>
      <c r="C17" s="270"/>
      <c r="D17" s="270"/>
      <c r="E17" s="270"/>
      <c r="F17" s="270"/>
      <c r="G17" s="270"/>
      <c r="H17" s="270"/>
    </row>
    <row r="18" spans="2:8" s="228" customFormat="1">
      <c r="B18" s="270"/>
      <c r="C18" s="270"/>
      <c r="D18" s="270"/>
      <c r="E18" s="270"/>
      <c r="F18" s="270"/>
      <c r="G18" s="270"/>
      <c r="H18" s="270"/>
    </row>
    <row r="19" spans="2:8" s="228" customFormat="1">
      <c r="B19" s="270"/>
      <c r="C19" s="270"/>
      <c r="D19" s="270"/>
      <c r="E19" s="270"/>
      <c r="F19" s="270"/>
      <c r="G19" s="270"/>
      <c r="H19" s="270"/>
    </row>
    <row r="20" spans="2:8" s="228" customFormat="1">
      <c r="B20" s="270"/>
      <c r="C20" s="270"/>
      <c r="D20" s="270"/>
      <c r="E20" s="270"/>
      <c r="F20" s="270"/>
      <c r="G20" s="270"/>
      <c r="H20" s="270"/>
    </row>
    <row r="21" spans="2:8">
      <c r="B21" s="302" t="s">
        <v>68</v>
      </c>
      <c r="C21" s="307">
        <v>0</v>
      </c>
      <c r="D21" s="33"/>
      <c r="E21" s="367" t="s">
        <v>209</v>
      </c>
      <c r="F21" s="304">
        <v>0</v>
      </c>
      <c r="G21" s="57"/>
      <c r="H21" s="305"/>
    </row>
    <row r="22" spans="2:8">
      <c r="B22" s="56"/>
      <c r="C22" s="303"/>
      <c r="D22" s="33"/>
      <c r="E22" s="515" t="s">
        <v>210</v>
      </c>
      <c r="F22" s="515"/>
      <c r="G22" s="304">
        <v>0</v>
      </c>
      <c r="H22" s="305"/>
    </row>
    <row r="23" spans="2:8">
      <c r="B23" s="35"/>
      <c r="C23" s="36"/>
      <c r="D23" s="37"/>
      <c r="E23" s="156"/>
      <c r="F23" s="516" t="s">
        <v>211</v>
      </c>
      <c r="G23" s="516"/>
      <c r="H23" s="306">
        <v>0</v>
      </c>
    </row>
    <row r="24" spans="2:8">
      <c r="B24" s="39" t="s">
        <v>134</v>
      </c>
      <c r="C24" s="41"/>
      <c r="D24" s="41"/>
      <c r="E24" s="112"/>
      <c r="F24" s="142"/>
      <c r="G24" s="41"/>
      <c r="H24" s="41"/>
    </row>
    <row r="26" spans="2:8">
      <c r="B26" s="204"/>
      <c r="C26" s="205"/>
      <c r="D26" s="206"/>
    </row>
    <row r="27" spans="2:8">
      <c r="B27" s="431" t="s">
        <v>303</v>
      </c>
      <c r="C27" s="432"/>
      <c r="D27" s="433"/>
    </row>
    <row r="28" spans="2:8">
      <c r="B28" s="444" t="s">
        <v>37</v>
      </c>
      <c r="C28" s="445"/>
      <c r="D28" s="446"/>
    </row>
    <row r="29" spans="2:8">
      <c r="B29" s="197"/>
      <c r="C29" s="198"/>
      <c r="D29" s="199"/>
    </row>
    <row r="30" spans="2:8">
      <c r="B30" s="431" t="s">
        <v>304</v>
      </c>
      <c r="C30" s="432"/>
      <c r="D30" s="433"/>
    </row>
    <row r="31" spans="2:8">
      <c r="B31" s="444" t="s">
        <v>38</v>
      </c>
      <c r="C31" s="445"/>
      <c r="D31" s="446"/>
    </row>
    <row r="32" spans="2:8">
      <c r="B32" s="197"/>
      <c r="C32" s="198"/>
      <c r="D32" s="199"/>
    </row>
    <row r="33" spans="2:4">
      <c r="B33" s="431"/>
      <c r="C33" s="432"/>
      <c r="D33" s="433"/>
    </row>
    <row r="34" spans="2:4">
      <c r="B34" s="444" t="s">
        <v>39</v>
      </c>
      <c r="C34" s="445"/>
      <c r="D34" s="446"/>
    </row>
    <row r="35" spans="2:4">
      <c r="B35" s="197"/>
      <c r="C35" s="198"/>
      <c r="D35" s="199"/>
    </row>
    <row r="36" spans="2:4">
      <c r="B36" s="447" t="s">
        <v>1135</v>
      </c>
      <c r="C36" s="448"/>
      <c r="D36" s="449"/>
    </row>
    <row r="37" spans="2:4">
      <c r="B37" s="444" t="s">
        <v>295</v>
      </c>
      <c r="C37" s="445"/>
      <c r="D37" s="446"/>
    </row>
    <row r="38" spans="2:4">
      <c r="B38" s="200"/>
      <c r="C38" s="201"/>
      <c r="D38" s="202"/>
    </row>
  </sheetData>
  <sheetProtection insertRows="0" deleteRows="0" autoFilter="0"/>
  <mergeCells count="19">
    <mergeCell ref="B8:G8"/>
    <mergeCell ref="B37:D37"/>
    <mergeCell ref="B27:D27"/>
    <mergeCell ref="B28:D28"/>
    <mergeCell ref="B30:D30"/>
    <mergeCell ref="B31:D31"/>
    <mergeCell ref="B33:D33"/>
    <mergeCell ref="G12:G13"/>
    <mergeCell ref="H12:H13"/>
    <mergeCell ref="B34:D34"/>
    <mergeCell ref="B36:D36"/>
    <mergeCell ref="B11:B13"/>
    <mergeCell ref="C11:C13"/>
    <mergeCell ref="D11:D13"/>
    <mergeCell ref="E11:E13"/>
    <mergeCell ref="F11:H11"/>
    <mergeCell ref="F12:F13"/>
    <mergeCell ref="E22:F22"/>
    <mergeCell ref="F23:G23"/>
  </mergeCells>
  <dataValidations count="1">
    <dataValidation allowBlank="1" showInputMessage="1" showErrorMessage="1" sqref="B9:G9 H8:H9"/>
  </dataValidations>
  <printOptions horizontalCentered="1"/>
  <pageMargins left="0.43307086614173229" right="0.43307086614173229" top="0.74803149606299213" bottom="0.74803149606299213" header="0.31496062992125984" footer="0.31496062992125984"/>
  <pageSetup paperSize="5" scale="81" orientation="landscape" r:id="rId1"/>
  <headerFooter>
    <oddFooter xml:space="preserve">&amp;L
</oddFooter>
  </headerFooter>
  <ignoredErrors>
    <ignoredError sqref="B8" unlockedFormula="1"/>
  </ignoredErrors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Title="Fondo" prompt="Elija un Fondo">
          <x14:formula1>
            <xm:f>Listas!$B$5:$B$6</xm:f>
          </x14:formula1>
          <xm:sqref>J8:P8</xm:sqref>
        </x14:dataValidation>
      </x14:dataValidation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1:S36"/>
  <sheetViews>
    <sheetView showGridLines="0" zoomScale="130" zoomScaleNormal="130" workbookViewId="0">
      <pane ySplit="12" topLeftCell="A13" activePane="bottomLeft" state="frozen"/>
      <selection activeCell="G34" sqref="G34"/>
      <selection pane="bottomLeft" activeCell="B35" sqref="B35:D35"/>
    </sheetView>
  </sheetViews>
  <sheetFormatPr baseColWidth="10" defaultColWidth="11" defaultRowHeight="15"/>
  <cols>
    <col min="1" max="1" width="1.42578125" style="24" customWidth="1"/>
    <col min="2" max="2" width="17.140625" style="24" customWidth="1"/>
    <col min="3" max="3" width="24.140625" style="24" bestFit="1" customWidth="1"/>
    <col min="4" max="4" width="41.85546875" style="24" bestFit="1" customWidth="1"/>
    <col min="5" max="5" width="18.85546875" style="24" bestFit="1" customWidth="1"/>
    <col min="6" max="6" width="26" style="24" bestFit="1" customWidth="1"/>
    <col min="7" max="7" width="32" style="24" bestFit="1" customWidth="1"/>
    <col min="8" max="8" width="26.5703125" style="24" bestFit="1" customWidth="1"/>
    <col min="9" max="9" width="11.5703125" style="24" customWidth="1"/>
    <col min="10" max="12" width="9.5703125" style="24" customWidth="1"/>
    <col min="13" max="13" width="11.42578125" style="24" customWidth="1"/>
    <col min="14" max="14" width="9.28515625" style="24" customWidth="1"/>
    <col min="15" max="15" width="12" style="24" customWidth="1"/>
    <col min="16" max="16" width="13.85546875" style="24" customWidth="1"/>
    <col min="17" max="17" width="68.28515625" style="24" bestFit="1" customWidth="1"/>
    <col min="18" max="18" width="15.140625" style="24" customWidth="1"/>
    <col min="19" max="19" width="17.42578125" style="24" customWidth="1"/>
    <col min="20" max="16384" width="11" style="24"/>
  </cols>
  <sheetData>
    <row r="1" spans="2:19" ht="15" customHeight="1"/>
    <row r="2" spans="2:19" ht="15" customHeight="1"/>
    <row r="3" spans="2:19" ht="15" customHeight="1"/>
    <row r="4" spans="2:19" ht="15" customHeight="1"/>
    <row r="5" spans="2:19" ht="15" customHeight="1"/>
    <row r="6" spans="2:19" ht="15" customHeight="1"/>
    <row r="7" spans="2:19" ht="15.75">
      <c r="B7" s="287" t="s">
        <v>212</v>
      </c>
      <c r="C7" s="288"/>
      <c r="D7" s="288"/>
      <c r="E7" s="288"/>
      <c r="F7" s="288"/>
      <c r="G7" s="288"/>
      <c r="H7" s="288"/>
      <c r="I7" s="288"/>
      <c r="J7" s="288"/>
      <c r="K7" s="288"/>
      <c r="L7" s="288"/>
      <c r="M7" s="288"/>
      <c r="N7" s="288"/>
      <c r="O7" s="288"/>
      <c r="P7" s="288"/>
      <c r="Q7" s="530" t="str">
        <f>'Caratula Resumen'!E16</f>
        <v xml:space="preserve">CHIHUAHUA </v>
      </c>
      <c r="R7" s="530"/>
      <c r="S7" s="310"/>
    </row>
    <row r="8" spans="2:19" ht="15.75">
      <c r="B8" s="475" t="str">
        <f>'Caratula Resumen'!E17</f>
        <v>Fondo de Aportaciones para la Educación Tecnológica y de Adultos/Instituto Nacional para la Educación de los Adultos (FAETA/INEA)</v>
      </c>
      <c r="C8" s="497"/>
      <c r="D8" s="497"/>
      <c r="E8" s="497"/>
      <c r="F8" s="497"/>
      <c r="G8" s="497"/>
      <c r="H8" s="497"/>
      <c r="I8" s="230"/>
      <c r="J8" s="230"/>
      <c r="K8" s="230"/>
      <c r="L8" s="230"/>
      <c r="M8" s="230"/>
      <c r="N8" s="230"/>
      <c r="O8" s="230"/>
      <c r="P8" s="230"/>
      <c r="Q8" s="529" t="str">
        <f>'Caratula Resumen'!E18</f>
        <v>3er. Trimestre 2022</v>
      </c>
      <c r="R8" s="529"/>
      <c r="S8" s="311"/>
    </row>
    <row r="9" spans="2:19" ht="15.75">
      <c r="B9" s="289"/>
      <c r="C9" s="290"/>
      <c r="D9" s="290"/>
      <c r="E9" s="290"/>
      <c r="F9" s="290"/>
      <c r="G9" s="290"/>
      <c r="H9" s="290"/>
      <c r="I9" s="290"/>
      <c r="J9" s="290"/>
      <c r="K9" s="290"/>
      <c r="L9" s="290"/>
      <c r="M9" s="290"/>
      <c r="N9" s="290"/>
      <c r="O9" s="290"/>
      <c r="P9" s="290"/>
      <c r="Q9" s="290"/>
      <c r="R9" s="290"/>
      <c r="S9" s="291"/>
    </row>
    <row r="10" spans="2:19" ht="15.75">
      <c r="B10" s="84"/>
      <c r="C10" s="312"/>
      <c r="D10" s="312"/>
      <c r="E10" s="312"/>
      <c r="F10" s="312"/>
      <c r="G10" s="312"/>
      <c r="H10" s="312"/>
      <c r="I10" s="312"/>
      <c r="J10" s="312"/>
      <c r="K10" s="312"/>
      <c r="L10" s="312"/>
      <c r="M10" s="312"/>
      <c r="N10" s="312"/>
      <c r="O10" s="312"/>
      <c r="P10" s="312"/>
      <c r="Q10" s="312"/>
      <c r="R10" s="312"/>
      <c r="S10" s="312"/>
    </row>
    <row r="11" spans="2:19" ht="15" customHeight="1">
      <c r="B11" s="527" t="s">
        <v>41</v>
      </c>
      <c r="C11" s="528" t="s">
        <v>213</v>
      </c>
      <c r="D11" s="528" t="s">
        <v>214</v>
      </c>
      <c r="E11" s="528" t="s">
        <v>83</v>
      </c>
      <c r="F11" s="528" t="s">
        <v>43</v>
      </c>
      <c r="G11" s="517" t="s">
        <v>215</v>
      </c>
      <c r="H11" s="527" t="s">
        <v>45</v>
      </c>
      <c r="I11" s="531" t="s">
        <v>46</v>
      </c>
      <c r="J11" s="531"/>
      <c r="K11" s="531"/>
      <c r="L11" s="531"/>
      <c r="M11" s="531"/>
      <c r="N11" s="531"/>
      <c r="O11" s="531"/>
      <c r="P11" s="528" t="s">
        <v>114</v>
      </c>
      <c r="Q11" s="528" t="s">
        <v>216</v>
      </c>
      <c r="R11" s="531" t="s">
        <v>217</v>
      </c>
      <c r="S11" s="531"/>
    </row>
    <row r="12" spans="2:19" ht="47.25">
      <c r="B12" s="527"/>
      <c r="C12" s="528"/>
      <c r="D12" s="528"/>
      <c r="E12" s="528"/>
      <c r="F12" s="528"/>
      <c r="G12" s="517"/>
      <c r="H12" s="527"/>
      <c r="I12" s="313" t="s">
        <v>57</v>
      </c>
      <c r="J12" s="313" t="s">
        <v>58</v>
      </c>
      <c r="K12" s="313" t="s">
        <v>59</v>
      </c>
      <c r="L12" s="313" t="s">
        <v>60</v>
      </c>
      <c r="M12" s="313" t="s">
        <v>61</v>
      </c>
      <c r="N12" s="314" t="s">
        <v>62</v>
      </c>
      <c r="O12" s="313" t="s">
        <v>63</v>
      </c>
      <c r="P12" s="528"/>
      <c r="Q12" s="528"/>
      <c r="R12" s="209" t="s">
        <v>90</v>
      </c>
      <c r="S12" s="209" t="s">
        <v>91</v>
      </c>
    </row>
    <row r="13" spans="2:19" s="231" customFormat="1" ht="15.75">
      <c r="B13" s="315"/>
      <c r="C13" s="315"/>
      <c r="D13" s="315"/>
      <c r="E13" s="315"/>
      <c r="F13" s="315"/>
      <c r="G13" s="315"/>
      <c r="H13" s="315"/>
      <c r="I13" s="315"/>
      <c r="J13" s="315"/>
      <c r="K13" s="315"/>
      <c r="L13" s="315"/>
      <c r="M13" s="315"/>
      <c r="N13" s="315"/>
      <c r="O13" s="315"/>
      <c r="P13" s="315"/>
      <c r="Q13" s="315"/>
      <c r="R13" s="315"/>
      <c r="S13" s="315"/>
    </row>
    <row r="14" spans="2:19" s="231" customFormat="1" ht="15.75">
      <c r="B14" s="315"/>
      <c r="C14" s="315"/>
      <c r="D14" s="315"/>
      <c r="E14" s="315"/>
      <c r="F14" s="315"/>
      <c r="G14" s="315"/>
      <c r="H14" s="315"/>
      <c r="I14" s="315"/>
      <c r="J14" s="315"/>
      <c r="K14" s="315"/>
      <c r="L14" s="315"/>
      <c r="M14" s="315"/>
      <c r="N14" s="315"/>
      <c r="O14" s="315"/>
      <c r="P14" s="315"/>
      <c r="Q14" s="315"/>
      <c r="R14" s="315"/>
      <c r="S14" s="315"/>
    </row>
    <row r="15" spans="2:19" s="231" customFormat="1" ht="15.75">
      <c r="B15" s="315"/>
      <c r="C15" s="315"/>
      <c r="D15" s="315"/>
      <c r="E15" s="315"/>
      <c r="F15" s="315"/>
      <c r="G15" s="315"/>
      <c r="H15" s="315"/>
      <c r="I15" s="315"/>
      <c r="J15" s="315"/>
      <c r="K15" s="315"/>
      <c r="L15" s="315"/>
      <c r="M15" s="315"/>
      <c r="N15" s="315"/>
      <c r="O15" s="315"/>
      <c r="P15" s="315"/>
      <c r="Q15" s="315"/>
      <c r="R15" s="315"/>
      <c r="S15" s="315"/>
    </row>
    <row r="16" spans="2:19" s="231" customFormat="1" ht="15.75">
      <c r="B16" s="315"/>
      <c r="C16" s="315"/>
      <c r="D16" s="315"/>
      <c r="E16" s="315"/>
      <c r="F16" s="315"/>
      <c r="G16" s="315"/>
      <c r="H16" s="315"/>
      <c r="I16" s="315"/>
      <c r="J16" s="315"/>
      <c r="K16" s="315"/>
      <c r="L16" s="315"/>
      <c r="M16" s="315"/>
      <c r="N16" s="315"/>
      <c r="O16" s="315"/>
      <c r="P16" s="315"/>
      <c r="Q16" s="315"/>
      <c r="R16" s="315"/>
      <c r="S16" s="315"/>
    </row>
    <row r="17" spans="2:19" s="231" customFormat="1" ht="15.75">
      <c r="B17" s="315"/>
      <c r="C17" s="315"/>
      <c r="D17" s="315"/>
      <c r="E17" s="315"/>
      <c r="F17" s="315"/>
      <c r="G17" s="315"/>
      <c r="H17" s="315"/>
      <c r="I17" s="315"/>
      <c r="J17" s="315"/>
      <c r="K17" s="315"/>
      <c r="L17" s="315"/>
      <c r="M17" s="315"/>
      <c r="N17" s="315"/>
      <c r="O17" s="315"/>
      <c r="P17" s="315"/>
      <c r="Q17" s="315"/>
      <c r="R17" s="315"/>
      <c r="S17" s="315"/>
    </row>
    <row r="18" spans="2:19" ht="15.75">
      <c r="B18" s="316" t="s">
        <v>68</v>
      </c>
      <c r="C18" s="317">
        <v>0</v>
      </c>
      <c r="D18" s="318"/>
      <c r="E18" s="318"/>
      <c r="F18" s="318"/>
      <c r="G18" s="318"/>
      <c r="H18" s="319"/>
      <c r="I18" s="84"/>
      <c r="J18" s="320"/>
      <c r="K18" s="318"/>
      <c r="L18" s="318"/>
      <c r="M18" s="319" t="s">
        <v>69</v>
      </c>
      <c r="N18" s="84"/>
      <c r="O18" s="317">
        <v>0</v>
      </c>
      <c r="P18" s="318"/>
      <c r="Q18" s="318"/>
      <c r="R18" s="321"/>
      <c r="S18" s="322"/>
    </row>
    <row r="19" spans="2:19" ht="15.75">
      <c r="B19" s="323"/>
      <c r="C19" s="324"/>
      <c r="D19" s="324"/>
      <c r="E19" s="324"/>
      <c r="F19" s="324"/>
      <c r="G19" s="324"/>
      <c r="H19" s="324"/>
      <c r="I19" s="324"/>
      <c r="J19" s="324"/>
      <c r="K19" s="324"/>
      <c r="L19" s="324"/>
      <c r="M19" s="324"/>
      <c r="N19" s="324"/>
      <c r="O19" s="324"/>
      <c r="P19" s="324"/>
      <c r="Q19" s="324"/>
      <c r="R19" s="324"/>
      <c r="S19" s="325"/>
    </row>
    <row r="20" spans="2:19" ht="15.75">
      <c r="B20" s="326"/>
      <c r="C20" s="327"/>
      <c r="D20" s="327"/>
      <c r="E20" s="327"/>
      <c r="F20" s="327"/>
      <c r="G20" s="327"/>
      <c r="H20" s="327"/>
      <c r="I20" s="327"/>
      <c r="J20" s="327"/>
      <c r="K20" s="327"/>
      <c r="L20" s="327"/>
      <c r="M20" s="327"/>
      <c r="N20" s="327"/>
      <c r="O20" s="327"/>
      <c r="P20" s="327"/>
      <c r="Q20" s="327"/>
      <c r="R20" s="327"/>
      <c r="S20" s="328"/>
    </row>
    <row r="21" spans="2:19">
      <c r="B21" s="39" t="s">
        <v>134</v>
      </c>
      <c r="C21" s="85"/>
      <c r="D21" s="40"/>
      <c r="E21" s="40"/>
      <c r="F21" s="40"/>
      <c r="G21" s="40"/>
      <c r="H21" s="40"/>
      <c r="I21" s="40"/>
      <c r="J21" s="40"/>
      <c r="K21" s="40"/>
      <c r="L21" s="40"/>
      <c r="M21" s="40"/>
      <c r="N21" s="40"/>
      <c r="O21" s="40"/>
      <c r="P21" s="40"/>
      <c r="Q21" s="40"/>
      <c r="R21" s="40"/>
      <c r="S21" s="40"/>
    </row>
    <row r="22" spans="2:19">
      <c r="B22" s="89" t="s">
        <v>218</v>
      </c>
      <c r="C22" s="41"/>
      <c r="D22" s="41"/>
      <c r="E22" s="146"/>
      <c r="F22" s="41"/>
      <c r="G22" s="41"/>
    </row>
    <row r="24" spans="2:19" ht="15.75">
      <c r="B24" s="329"/>
      <c r="C24" s="330"/>
      <c r="D24" s="331"/>
    </row>
    <row r="25" spans="2:19" ht="15.75">
      <c r="B25" s="524" t="s">
        <v>303</v>
      </c>
      <c r="C25" s="525"/>
      <c r="D25" s="526"/>
    </row>
    <row r="26" spans="2:19" ht="15.75">
      <c r="B26" s="518" t="s">
        <v>37</v>
      </c>
      <c r="C26" s="519"/>
      <c r="D26" s="520"/>
    </row>
    <row r="27" spans="2:19" ht="15.75">
      <c r="B27" s="332"/>
      <c r="C27" s="333"/>
      <c r="D27" s="334"/>
    </row>
    <row r="28" spans="2:19" ht="15.75">
      <c r="B28" s="524" t="s">
        <v>304</v>
      </c>
      <c r="C28" s="525"/>
      <c r="D28" s="526"/>
    </row>
    <row r="29" spans="2:19" ht="15.75">
      <c r="B29" s="518" t="s">
        <v>38</v>
      </c>
      <c r="C29" s="519"/>
      <c r="D29" s="520"/>
    </row>
    <row r="30" spans="2:19" ht="15.75">
      <c r="B30" s="332"/>
      <c r="C30" s="333"/>
      <c r="D30" s="334"/>
    </row>
    <row r="31" spans="2:19" ht="15.75">
      <c r="B31" s="524"/>
      <c r="C31" s="525"/>
      <c r="D31" s="526"/>
    </row>
    <row r="32" spans="2:19" ht="15.75">
      <c r="B32" s="518" t="s">
        <v>39</v>
      </c>
      <c r="C32" s="519"/>
      <c r="D32" s="520"/>
    </row>
    <row r="33" spans="2:4" ht="15.75">
      <c r="B33" s="332"/>
      <c r="C33" s="333"/>
      <c r="D33" s="334"/>
    </row>
    <row r="34" spans="2:4" ht="15.75">
      <c r="B34" s="521" t="s">
        <v>1136</v>
      </c>
      <c r="C34" s="522"/>
      <c r="D34" s="523"/>
    </row>
    <row r="35" spans="2:4" ht="15.75">
      <c r="B35" s="518" t="s">
        <v>295</v>
      </c>
      <c r="C35" s="519"/>
      <c r="D35" s="520"/>
    </row>
    <row r="36" spans="2:4" ht="15.75">
      <c r="B36" s="335"/>
      <c r="C36" s="336"/>
      <c r="D36" s="337"/>
    </row>
  </sheetData>
  <sheetProtection insertRows="0" deleteRows="0" autoFilter="0"/>
  <mergeCells count="22">
    <mergeCell ref="Q8:R8"/>
    <mergeCell ref="Q7:R7"/>
    <mergeCell ref="H11:H12"/>
    <mergeCell ref="I11:O11"/>
    <mergeCell ref="P11:P12"/>
    <mergeCell ref="Q11:Q12"/>
    <mergeCell ref="R11:S11"/>
    <mergeCell ref="G11:G12"/>
    <mergeCell ref="B8:H8"/>
    <mergeCell ref="B32:D32"/>
    <mergeCell ref="B34:D34"/>
    <mergeCell ref="B35:D35"/>
    <mergeCell ref="B25:D25"/>
    <mergeCell ref="B26:D26"/>
    <mergeCell ref="B28:D28"/>
    <mergeCell ref="B29:D29"/>
    <mergeCell ref="B31:D31"/>
    <mergeCell ref="B11:B12"/>
    <mergeCell ref="C11:C12"/>
    <mergeCell ref="D11:D12"/>
    <mergeCell ref="E11:E12"/>
    <mergeCell ref="F11:F12"/>
  </mergeCells>
  <dataValidations disablePrompts="1" count="1">
    <dataValidation allowBlank="1" showInputMessage="1" showErrorMessage="1" sqref="B8"/>
  </dataValidations>
  <printOptions horizontalCentered="1"/>
  <pageMargins left="0.23622047244094491" right="0.23622047244094491" top="0.74803149606299213" bottom="0.74803149606299213" header="0.31496062992125984" footer="0.31496062992125984"/>
  <pageSetup paperSize="5" scale="45" orientation="landscape" r:id="rId1"/>
  <headerFooter>
    <oddFooter xml:space="preserve">&amp;L
</oddFooter>
  </headerFooter>
  <drawing r:id="rId2"/>
  <legacyDrawing r:id="rId3"/>
  <legacyDrawingHF r:id="rId4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U37"/>
  <sheetViews>
    <sheetView showGridLines="0" zoomScale="98" zoomScaleNormal="98" workbookViewId="0">
      <pane ySplit="12" topLeftCell="A25" activePane="bottomLeft" state="frozen"/>
      <selection activeCell="G34" sqref="G34"/>
      <selection pane="bottomLeft" activeCell="B36" sqref="B36:D36"/>
    </sheetView>
  </sheetViews>
  <sheetFormatPr baseColWidth="10" defaultColWidth="11" defaultRowHeight="15"/>
  <cols>
    <col min="1" max="1" width="1" style="24" customWidth="1"/>
    <col min="2" max="2" width="14.140625" style="24" customWidth="1"/>
    <col min="3" max="3" width="15.7109375" style="24" bestFit="1" customWidth="1"/>
    <col min="4" max="4" width="21.85546875" style="24" bestFit="1" customWidth="1"/>
    <col min="5" max="5" width="47.85546875" style="24" customWidth="1"/>
    <col min="6" max="6" width="24.5703125" style="24" bestFit="1" customWidth="1"/>
    <col min="7" max="13" width="12" style="24" customWidth="1"/>
    <col min="14" max="14" width="13.140625" style="24" customWidth="1"/>
    <col min="15" max="15" width="36.5703125" style="24" customWidth="1"/>
    <col min="16" max="16" width="10.42578125" style="24" customWidth="1"/>
    <col min="17" max="17" width="11.42578125" style="24" customWidth="1"/>
    <col min="18" max="18" width="11.5703125" style="24" customWidth="1"/>
    <col min="19" max="19" width="13.5703125" style="24" customWidth="1"/>
    <col min="20" max="20" width="16.140625" style="24" customWidth="1"/>
    <col min="21" max="21" width="10.42578125" style="81" customWidth="1"/>
    <col min="22" max="16384" width="11" style="24"/>
  </cols>
  <sheetData>
    <row r="1" spans="2:21" ht="15" customHeight="1"/>
    <row r="2" spans="2:21" ht="15" customHeight="1"/>
    <row r="3" spans="2:21" ht="15" customHeight="1"/>
    <row r="4" spans="2:21" ht="15" customHeight="1"/>
    <row r="5" spans="2:21" ht="15" customHeight="1"/>
    <row r="7" spans="2:21" ht="18.75">
      <c r="B7" s="12" t="s">
        <v>219</v>
      </c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464" t="str">
        <f>'Caratula Resumen'!E16</f>
        <v xml:space="preserve">CHIHUAHUA </v>
      </c>
      <c r="R7" s="464"/>
      <c r="S7" s="464"/>
      <c r="T7" s="14"/>
      <c r="U7" s="24"/>
    </row>
    <row r="8" spans="2:21" ht="18.75">
      <c r="B8" s="454" t="str">
        <f>'Caratula Resumen'!E17</f>
        <v>Fondo de Aportaciones para la Educación Tecnológica y de Adultos/Instituto Nacional para la Educación de los Adultos (FAETA/INEA)</v>
      </c>
      <c r="C8" s="455"/>
      <c r="D8" s="455"/>
      <c r="E8" s="455"/>
      <c r="F8" s="455"/>
      <c r="G8" s="455"/>
      <c r="H8" s="455"/>
      <c r="I8" s="455"/>
      <c r="J8" s="455"/>
      <c r="K8" s="455"/>
      <c r="L8" s="455"/>
      <c r="M8" s="455"/>
      <c r="N8" s="455"/>
      <c r="O8" s="455"/>
      <c r="P8" s="455"/>
      <c r="Q8" s="463" t="str">
        <f>'Caratula Resumen'!E18</f>
        <v>3er. Trimestre 2022</v>
      </c>
      <c r="R8" s="463"/>
      <c r="S8" s="463"/>
      <c r="T8" s="187"/>
      <c r="U8" s="24"/>
    </row>
    <row r="9" spans="2:21">
      <c r="B9" s="18"/>
      <c r="C9" s="19"/>
      <c r="D9" s="19"/>
      <c r="E9" s="19"/>
      <c r="F9" s="19"/>
      <c r="G9" s="19"/>
      <c r="H9" s="19"/>
      <c r="I9" s="19"/>
      <c r="J9" s="19"/>
      <c r="K9" s="19"/>
      <c r="L9" s="19"/>
      <c r="M9" s="19"/>
      <c r="N9" s="19"/>
      <c r="O9" s="19"/>
      <c r="P9" s="19"/>
      <c r="Q9" s="19"/>
      <c r="R9" s="19"/>
      <c r="S9" s="19"/>
      <c r="T9" s="224"/>
      <c r="U9" s="24"/>
    </row>
    <row r="11" spans="2:21">
      <c r="B11" s="460" t="s">
        <v>41</v>
      </c>
      <c r="C11" s="499" t="s">
        <v>83</v>
      </c>
      <c r="D11" s="499" t="s">
        <v>43</v>
      </c>
      <c r="E11" s="499" t="s">
        <v>44</v>
      </c>
      <c r="F11" s="460" t="s">
        <v>45</v>
      </c>
      <c r="G11" s="514" t="s">
        <v>46</v>
      </c>
      <c r="H11" s="514"/>
      <c r="I11" s="514"/>
      <c r="J11" s="514"/>
      <c r="K11" s="514"/>
      <c r="L11" s="514"/>
      <c r="M11" s="514"/>
      <c r="N11" s="499" t="s">
        <v>220</v>
      </c>
      <c r="O11" s="499" t="s">
        <v>216</v>
      </c>
      <c r="P11" s="498" t="s">
        <v>221</v>
      </c>
      <c r="Q11" s="514" t="s">
        <v>222</v>
      </c>
      <c r="R11" s="514"/>
      <c r="S11" s="498" t="s">
        <v>223</v>
      </c>
      <c r="T11" s="498" t="s">
        <v>224</v>
      </c>
    </row>
    <row r="12" spans="2:21" ht="57" customHeight="1">
      <c r="B12" s="460"/>
      <c r="C12" s="499"/>
      <c r="D12" s="499"/>
      <c r="E12" s="499"/>
      <c r="F12" s="460"/>
      <c r="G12" s="22" t="s">
        <v>57</v>
      </c>
      <c r="H12" s="22" t="s">
        <v>58</v>
      </c>
      <c r="I12" s="22" t="s">
        <v>59</v>
      </c>
      <c r="J12" s="22" t="s">
        <v>60</v>
      </c>
      <c r="K12" s="22" t="s">
        <v>61</v>
      </c>
      <c r="L12" s="23" t="s">
        <v>62</v>
      </c>
      <c r="M12" s="22" t="s">
        <v>63</v>
      </c>
      <c r="N12" s="499"/>
      <c r="O12" s="499"/>
      <c r="P12" s="498"/>
      <c r="Q12" s="124" t="s">
        <v>90</v>
      </c>
      <c r="R12" s="124" t="s">
        <v>91</v>
      </c>
      <c r="S12" s="498"/>
      <c r="T12" s="498"/>
    </row>
    <row r="13" spans="2:21">
      <c r="B13" s="308"/>
      <c r="C13" s="308"/>
      <c r="D13" s="308"/>
      <c r="E13" s="308"/>
      <c r="F13" s="308"/>
      <c r="G13" s="308"/>
      <c r="H13" s="308"/>
      <c r="I13" s="308"/>
      <c r="J13" s="308"/>
      <c r="K13" s="308"/>
      <c r="L13" s="308"/>
      <c r="M13" s="308"/>
      <c r="N13" s="308"/>
      <c r="O13" s="308"/>
      <c r="P13" s="308"/>
      <c r="Q13" s="308"/>
      <c r="R13" s="308"/>
      <c r="S13" s="308"/>
      <c r="T13" s="308"/>
    </row>
    <row r="14" spans="2:21">
      <c r="B14" s="270"/>
      <c r="C14" s="270"/>
      <c r="D14" s="270"/>
      <c r="E14" s="270"/>
      <c r="F14" s="270"/>
      <c r="G14" s="270"/>
      <c r="H14" s="270"/>
      <c r="I14" s="270"/>
      <c r="J14" s="270"/>
      <c r="K14" s="270"/>
      <c r="L14" s="270"/>
      <c r="M14" s="270"/>
      <c r="N14" s="270"/>
      <c r="O14" s="270"/>
      <c r="P14" s="270"/>
      <c r="Q14" s="270"/>
      <c r="R14" s="270"/>
      <c r="S14" s="270"/>
      <c r="T14" s="270"/>
    </row>
    <row r="15" spans="2:21" s="231" customFormat="1">
      <c r="B15" s="270"/>
      <c r="C15" s="270"/>
      <c r="D15" s="270"/>
      <c r="E15" s="270"/>
      <c r="F15" s="270"/>
      <c r="G15" s="270"/>
      <c r="H15" s="270"/>
      <c r="I15" s="270"/>
      <c r="J15" s="270"/>
      <c r="K15" s="270"/>
      <c r="L15" s="270"/>
      <c r="M15" s="270"/>
      <c r="N15" s="270"/>
      <c r="O15" s="270"/>
      <c r="P15" s="270"/>
      <c r="Q15" s="270"/>
      <c r="R15" s="270"/>
      <c r="S15" s="270"/>
      <c r="T15" s="270"/>
      <c r="U15" s="237"/>
    </row>
    <row r="16" spans="2:21" s="231" customFormat="1">
      <c r="B16" s="270"/>
      <c r="C16" s="270"/>
      <c r="D16" s="270"/>
      <c r="E16" s="270"/>
      <c r="F16" s="270"/>
      <c r="G16" s="270"/>
      <c r="H16" s="270"/>
      <c r="I16" s="270"/>
      <c r="J16" s="270"/>
      <c r="K16" s="270"/>
      <c r="L16" s="270"/>
      <c r="M16" s="270"/>
      <c r="N16" s="270"/>
      <c r="O16" s="270"/>
      <c r="P16" s="270"/>
      <c r="Q16" s="270"/>
      <c r="R16" s="270"/>
      <c r="S16" s="270"/>
      <c r="T16" s="270"/>
      <c r="U16" s="237"/>
    </row>
    <row r="17" spans="2:21" s="231" customFormat="1">
      <c r="B17" s="270"/>
      <c r="C17" s="270"/>
      <c r="D17" s="270"/>
      <c r="E17" s="270"/>
      <c r="F17" s="270"/>
      <c r="G17" s="270"/>
      <c r="H17" s="270"/>
      <c r="I17" s="270"/>
      <c r="J17" s="270"/>
      <c r="K17" s="270"/>
      <c r="L17" s="270"/>
      <c r="M17" s="270"/>
      <c r="N17" s="270"/>
      <c r="O17" s="270"/>
      <c r="P17" s="270"/>
      <c r="Q17" s="270"/>
      <c r="R17" s="270"/>
      <c r="S17" s="270"/>
      <c r="T17" s="270"/>
      <c r="U17" s="237"/>
    </row>
    <row r="18" spans="2:21" s="231" customFormat="1">
      <c r="B18" s="270"/>
      <c r="C18" s="270"/>
      <c r="D18" s="270"/>
      <c r="E18" s="270"/>
      <c r="F18" s="270"/>
      <c r="G18" s="270"/>
      <c r="H18" s="270"/>
      <c r="I18" s="270"/>
      <c r="J18" s="270"/>
      <c r="K18" s="270"/>
      <c r="L18" s="270"/>
      <c r="M18" s="270"/>
      <c r="N18" s="270"/>
      <c r="O18" s="270"/>
      <c r="P18" s="270"/>
      <c r="Q18" s="270"/>
      <c r="R18" s="270"/>
      <c r="S18" s="270"/>
      <c r="T18" s="270"/>
      <c r="U18" s="237"/>
    </row>
    <row r="19" spans="2:21" s="231" customFormat="1">
      <c r="B19" s="270"/>
      <c r="C19" s="270"/>
      <c r="D19" s="270"/>
      <c r="E19" s="270"/>
      <c r="F19" s="270"/>
      <c r="G19" s="270"/>
      <c r="H19" s="270"/>
      <c r="I19" s="270"/>
      <c r="J19" s="270"/>
      <c r="K19" s="270"/>
      <c r="L19" s="270"/>
      <c r="M19" s="270"/>
      <c r="N19" s="270"/>
      <c r="O19" s="270"/>
      <c r="P19" s="270"/>
      <c r="Q19" s="270"/>
      <c r="R19" s="270"/>
      <c r="S19" s="270"/>
      <c r="T19" s="270"/>
      <c r="U19" s="237"/>
    </row>
    <row r="20" spans="2:21">
      <c r="B20" s="25" t="s">
        <v>68</v>
      </c>
      <c r="C20" s="242">
        <v>0</v>
      </c>
      <c r="D20" s="33"/>
      <c r="E20" s="33"/>
      <c r="F20" s="33"/>
      <c r="G20" s="33"/>
      <c r="H20" s="26"/>
      <c r="I20" s="181"/>
      <c r="J20" s="26"/>
      <c r="K20" s="26" t="s">
        <v>69</v>
      </c>
      <c r="L20" s="27"/>
      <c r="M20" s="242">
        <v>0</v>
      </c>
      <c r="P20" s="33"/>
      <c r="Q20" s="33"/>
      <c r="R20" s="33"/>
      <c r="S20" s="144"/>
      <c r="T20" s="145"/>
    </row>
    <row r="21" spans="2:21">
      <c r="B21" s="30"/>
      <c r="C21" s="31"/>
      <c r="D21" s="31"/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4"/>
    </row>
    <row r="22" spans="2:21">
      <c r="B22" s="35"/>
      <c r="C22" s="36"/>
      <c r="D22" s="36"/>
      <c r="E22" s="37"/>
      <c r="F22" s="36"/>
      <c r="G22" s="36"/>
      <c r="H22" s="36"/>
      <c r="I22" s="36"/>
      <c r="J22" s="36"/>
      <c r="K22" s="36"/>
      <c r="L22" s="36"/>
      <c r="M22" s="36"/>
      <c r="N22" s="36"/>
      <c r="O22" s="36"/>
      <c r="P22" s="36"/>
      <c r="Q22" s="36"/>
      <c r="R22" s="36"/>
      <c r="S22" s="36"/>
      <c r="T22" s="38"/>
    </row>
    <row r="23" spans="2:21">
      <c r="B23" s="39" t="s">
        <v>134</v>
      </c>
      <c r="C23" s="39"/>
      <c r="D23" s="41"/>
      <c r="E23" s="112"/>
      <c r="F23" s="142"/>
      <c r="G23" s="41"/>
      <c r="H23" s="41"/>
      <c r="I23" s="40"/>
      <c r="J23" s="40"/>
      <c r="K23" s="40"/>
      <c r="L23" s="40"/>
      <c r="M23" s="40"/>
      <c r="N23" s="40"/>
      <c r="O23" s="40"/>
      <c r="P23" s="40"/>
      <c r="Q23" s="40"/>
      <c r="R23" s="40"/>
      <c r="S23" s="40"/>
      <c r="T23" s="40"/>
    </row>
    <row r="24" spans="2:21">
      <c r="E24" s="79"/>
    </row>
    <row r="25" spans="2:21">
      <c r="B25" s="204"/>
      <c r="C25" s="205"/>
      <c r="D25" s="206"/>
    </row>
    <row r="26" spans="2:21">
      <c r="B26" s="431" t="s">
        <v>303</v>
      </c>
      <c r="C26" s="432"/>
      <c r="D26" s="433"/>
    </row>
    <row r="27" spans="2:21">
      <c r="B27" s="444" t="s">
        <v>37</v>
      </c>
      <c r="C27" s="445"/>
      <c r="D27" s="446"/>
    </row>
    <row r="28" spans="2:21">
      <c r="B28" s="197"/>
      <c r="C28" s="198"/>
      <c r="D28" s="199"/>
    </row>
    <row r="29" spans="2:21">
      <c r="B29" s="431" t="s">
        <v>304</v>
      </c>
      <c r="C29" s="432"/>
      <c r="D29" s="433"/>
    </row>
    <row r="30" spans="2:21">
      <c r="B30" s="444" t="s">
        <v>38</v>
      </c>
      <c r="C30" s="445"/>
      <c r="D30" s="446"/>
    </row>
    <row r="31" spans="2:21">
      <c r="B31" s="197"/>
      <c r="C31" s="198"/>
      <c r="D31" s="199"/>
    </row>
    <row r="32" spans="2:21">
      <c r="B32" s="431"/>
      <c r="C32" s="432"/>
      <c r="D32" s="433"/>
    </row>
    <row r="33" spans="2:4">
      <c r="B33" s="444" t="s">
        <v>39</v>
      </c>
      <c r="C33" s="445"/>
      <c r="D33" s="446"/>
    </row>
    <row r="34" spans="2:4">
      <c r="B34" s="197"/>
      <c r="C34" s="198"/>
      <c r="D34" s="199"/>
    </row>
    <row r="35" spans="2:4">
      <c r="B35" s="447" t="s">
        <v>1136</v>
      </c>
      <c r="C35" s="448"/>
      <c r="D35" s="449"/>
    </row>
    <row r="36" spans="2:4">
      <c r="B36" s="444" t="s">
        <v>295</v>
      </c>
      <c r="C36" s="445"/>
      <c r="D36" s="446"/>
    </row>
    <row r="37" spans="2:4">
      <c r="B37" s="200"/>
      <c r="C37" s="201"/>
      <c r="D37" s="202"/>
    </row>
  </sheetData>
  <sheetProtection insertRows="0" deleteRows="0" autoFilter="0"/>
  <mergeCells count="23">
    <mergeCell ref="Q8:S8"/>
    <mergeCell ref="Q7:S7"/>
    <mergeCell ref="T11:T12"/>
    <mergeCell ref="B11:B12"/>
    <mergeCell ref="C11:C12"/>
    <mergeCell ref="D11:D12"/>
    <mergeCell ref="E11:E12"/>
    <mergeCell ref="F11:F12"/>
    <mergeCell ref="G11:M11"/>
    <mergeCell ref="N11:N12"/>
    <mergeCell ref="O11:O12"/>
    <mergeCell ref="P11:P12"/>
    <mergeCell ref="Q11:R11"/>
    <mergeCell ref="S11:S12"/>
    <mergeCell ref="B8:P8"/>
    <mergeCell ref="B33:D33"/>
    <mergeCell ref="B35:D35"/>
    <mergeCell ref="B36:D36"/>
    <mergeCell ref="B26:D26"/>
    <mergeCell ref="B27:D27"/>
    <mergeCell ref="B29:D29"/>
    <mergeCell ref="B30:D30"/>
    <mergeCell ref="B32:D32"/>
  </mergeCells>
  <dataValidations count="1">
    <dataValidation allowBlank="1" showInputMessage="1" showErrorMessage="1" sqref="B8:P8"/>
  </dataValidations>
  <printOptions horizontalCentered="1"/>
  <pageMargins left="0.23622047244094491" right="0.23622047244094491" top="0.74803149606299213" bottom="0.74803149606299213" header="0.31496062992125984" footer="0.31496062992125984"/>
  <pageSetup paperSize="5" scale="53" orientation="landscape" r:id="rId1"/>
  <headerFooter>
    <oddFooter xml:space="preserve">&amp;L
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K38"/>
  <sheetViews>
    <sheetView showGridLines="0" zoomScale="95" zoomScaleNormal="95" workbookViewId="0">
      <pane ySplit="13" topLeftCell="A20" activePane="bottomLeft" state="frozen"/>
      <selection activeCell="G34" sqref="G34"/>
      <selection pane="bottomLeft" activeCell="F36" sqref="F36"/>
    </sheetView>
  </sheetViews>
  <sheetFormatPr baseColWidth="10" defaultColWidth="11.42578125" defaultRowHeight="15"/>
  <cols>
    <col min="1" max="1" width="0.5703125" style="24" customWidth="1"/>
    <col min="2" max="2" width="16.7109375" style="24" customWidth="1"/>
    <col min="3" max="3" width="15" style="24" customWidth="1"/>
    <col min="4" max="4" width="22.42578125" style="24" bestFit="1" customWidth="1"/>
    <col min="5" max="5" width="39.140625" style="24" customWidth="1"/>
    <col min="6" max="6" width="20.85546875" style="24" customWidth="1"/>
    <col min="7" max="7" width="11.5703125" style="24" customWidth="1"/>
    <col min="8" max="8" width="8.28515625" style="24" customWidth="1"/>
    <col min="9" max="9" width="20.85546875" style="24" customWidth="1"/>
    <col min="10" max="10" width="8.28515625" style="24" customWidth="1"/>
    <col min="11" max="11" width="9.5703125" style="24" customWidth="1"/>
    <col min="12" max="12" width="8.140625" style="24" customWidth="1"/>
    <col min="13" max="13" width="9.28515625" style="24" customWidth="1"/>
    <col min="14" max="14" width="13.140625" style="24" customWidth="1"/>
    <col min="15" max="15" width="12.85546875" style="24" customWidth="1"/>
    <col min="16" max="17" width="12.5703125" style="24" customWidth="1"/>
    <col min="18" max="18" width="14" style="24" customWidth="1"/>
    <col min="19" max="19" width="13.5703125" style="24" customWidth="1"/>
    <col min="20" max="20" width="13.28515625" style="24" customWidth="1"/>
    <col min="21" max="251" width="11.42578125" style="24"/>
    <col min="252" max="252" width="3.5703125" style="24" customWidth="1"/>
    <col min="253" max="253" width="20.140625" style="24" customWidth="1"/>
    <col min="254" max="16384" width="11.42578125" style="24"/>
  </cols>
  <sheetData>
    <row r="1" spans="1:245" ht="15" customHeight="1"/>
    <row r="2" spans="1:245" ht="15" customHeight="1">
      <c r="Q2" s="81"/>
      <c r="R2" s="81"/>
      <c r="S2" s="81"/>
      <c r="T2" s="81"/>
    </row>
    <row r="3" spans="1:245" ht="15" customHeight="1">
      <c r="Q3" s="81"/>
      <c r="R3" s="81"/>
      <c r="S3" s="81"/>
      <c r="T3" s="81"/>
    </row>
    <row r="4" spans="1:245" ht="15" customHeight="1">
      <c r="Q4" s="81"/>
      <c r="R4" s="81"/>
      <c r="S4" s="81"/>
      <c r="T4" s="81"/>
    </row>
    <row r="5" spans="1:245" ht="15" customHeight="1">
      <c r="Q5" s="81"/>
      <c r="R5" s="81"/>
      <c r="S5" s="81"/>
      <c r="T5" s="81"/>
    </row>
    <row r="6" spans="1:245" ht="15" customHeight="1">
      <c r="Q6" s="81"/>
      <c r="R6" s="81"/>
      <c r="S6" s="81"/>
      <c r="T6" s="81"/>
    </row>
    <row r="8" spans="1:245" ht="18.75">
      <c r="B8" s="225" t="s">
        <v>225</v>
      </c>
      <c r="C8" s="226"/>
      <c r="D8" s="226"/>
      <c r="E8" s="226"/>
      <c r="F8" s="226"/>
      <c r="G8" s="226"/>
      <c r="H8" s="226"/>
      <c r="I8" s="226"/>
      <c r="J8" s="226"/>
      <c r="K8" s="226"/>
      <c r="L8" s="226"/>
      <c r="M8" s="226"/>
      <c r="N8" s="226"/>
      <c r="O8" s="226"/>
      <c r="P8" s="226"/>
      <c r="Q8" s="13"/>
      <c r="R8" s="464" t="str">
        <f>'Caratula Resumen'!E16</f>
        <v xml:space="preserve">CHIHUAHUA </v>
      </c>
      <c r="S8" s="464"/>
      <c r="T8" s="14"/>
    </row>
    <row r="9" spans="1:245" ht="18.75">
      <c r="B9" s="475" t="str">
        <f>'Caratula Resumen'!E17</f>
        <v>Fondo de Aportaciones para la Educación Tecnológica y de Adultos/Instituto Nacional para la Educación de los Adultos (FAETA/INEA)</v>
      </c>
      <c r="C9" s="497"/>
      <c r="D9" s="497"/>
      <c r="E9" s="497"/>
      <c r="F9" s="497"/>
      <c r="G9" s="497"/>
      <c r="H9" s="497"/>
      <c r="I9" s="497"/>
      <c r="J9" s="497"/>
      <c r="K9" s="497"/>
      <c r="L9" s="497"/>
      <c r="M9" s="497"/>
      <c r="N9" s="230"/>
      <c r="O9" s="230"/>
      <c r="P9" s="230"/>
      <c r="Q9" s="16"/>
      <c r="R9" s="211"/>
      <c r="S9" s="211" t="str">
        <f>+'F) 2'!Q8</f>
        <v>3er. Trimestre 2022</v>
      </c>
      <c r="T9" s="187"/>
    </row>
    <row r="10" spans="1:245">
      <c r="B10" s="18"/>
      <c r="C10" s="19"/>
      <c r="D10" s="19"/>
      <c r="E10" s="19"/>
      <c r="F10" s="19"/>
      <c r="G10" s="19"/>
      <c r="H10" s="19"/>
      <c r="I10" s="19"/>
      <c r="J10" s="19"/>
      <c r="K10" s="19"/>
      <c r="L10" s="19"/>
      <c r="M10" s="19"/>
      <c r="N10" s="19"/>
      <c r="O10" s="19"/>
      <c r="P10" s="19"/>
      <c r="Q10" s="19"/>
      <c r="R10" s="19"/>
      <c r="S10" s="19"/>
      <c r="T10" s="224"/>
    </row>
    <row r="11" spans="1:245" ht="21">
      <c r="B11" s="147"/>
      <c r="C11" s="148"/>
      <c r="D11" s="148"/>
      <c r="E11" s="148"/>
      <c r="F11" s="532"/>
      <c r="G11" s="532"/>
      <c r="H11" s="532"/>
      <c r="I11" s="532"/>
      <c r="J11" s="532"/>
      <c r="K11" s="532"/>
      <c r="L11" s="532"/>
      <c r="M11" s="149"/>
      <c r="N11" s="149"/>
    </row>
    <row r="12" spans="1:245" s="151" customFormat="1" ht="12.75">
      <c r="A12" s="150"/>
      <c r="B12" s="460" t="s">
        <v>41</v>
      </c>
      <c r="C12" s="498" t="s">
        <v>42</v>
      </c>
      <c r="D12" s="498" t="s">
        <v>43</v>
      </c>
      <c r="E12" s="498" t="s">
        <v>44</v>
      </c>
      <c r="F12" s="460" t="s">
        <v>45</v>
      </c>
      <c r="G12" s="499" t="s">
        <v>226</v>
      </c>
      <c r="H12" s="499"/>
      <c r="I12" s="499"/>
      <c r="J12" s="499"/>
      <c r="K12" s="499"/>
      <c r="L12" s="499"/>
      <c r="M12" s="499"/>
      <c r="N12" s="460" t="s">
        <v>50</v>
      </c>
      <c r="O12" s="498" t="s">
        <v>216</v>
      </c>
      <c r="P12" s="498" t="s">
        <v>222</v>
      </c>
      <c r="Q12" s="499"/>
      <c r="R12" s="498" t="s">
        <v>227</v>
      </c>
      <c r="S12" s="498" t="s">
        <v>228</v>
      </c>
      <c r="T12" s="498" t="s">
        <v>229</v>
      </c>
      <c r="U12" s="150"/>
      <c r="V12" s="150"/>
      <c r="W12" s="150"/>
      <c r="X12" s="150"/>
      <c r="Y12" s="150"/>
      <c r="Z12" s="150"/>
      <c r="AA12" s="150"/>
      <c r="AB12" s="150"/>
      <c r="AC12" s="150"/>
      <c r="AD12" s="150"/>
      <c r="AE12" s="150"/>
      <c r="AF12" s="150"/>
      <c r="AG12" s="150"/>
      <c r="AH12" s="150"/>
      <c r="AI12" s="150"/>
      <c r="AJ12" s="150"/>
      <c r="AK12" s="150"/>
      <c r="AL12" s="150"/>
      <c r="AM12" s="150"/>
      <c r="AN12" s="150"/>
      <c r="AO12" s="150"/>
      <c r="AP12" s="150"/>
      <c r="AQ12" s="150"/>
      <c r="AR12" s="150"/>
      <c r="AS12" s="150"/>
      <c r="AT12" s="150"/>
      <c r="AU12" s="150"/>
      <c r="AV12" s="150"/>
      <c r="AW12" s="150"/>
      <c r="AX12" s="150"/>
      <c r="AY12" s="150"/>
      <c r="AZ12" s="150"/>
      <c r="BA12" s="150"/>
      <c r="BB12" s="150"/>
      <c r="BC12" s="150"/>
      <c r="BD12" s="150"/>
      <c r="BE12" s="150"/>
      <c r="BF12" s="150"/>
      <c r="BG12" s="150"/>
      <c r="BH12" s="150"/>
      <c r="BI12" s="150"/>
      <c r="BJ12" s="150"/>
      <c r="BK12" s="150"/>
      <c r="BL12" s="150"/>
      <c r="BM12" s="150"/>
      <c r="BN12" s="150"/>
      <c r="BO12" s="150"/>
      <c r="BP12" s="150"/>
      <c r="BQ12" s="150"/>
      <c r="BR12" s="150"/>
      <c r="BS12" s="150"/>
      <c r="BT12" s="150"/>
      <c r="BU12" s="150"/>
      <c r="BV12" s="150"/>
      <c r="BW12" s="150"/>
      <c r="BX12" s="150"/>
      <c r="BY12" s="150"/>
      <c r="BZ12" s="150"/>
      <c r="CA12" s="150"/>
      <c r="CB12" s="150"/>
      <c r="CC12" s="150"/>
      <c r="CD12" s="150"/>
      <c r="CE12" s="150"/>
      <c r="CF12" s="150"/>
      <c r="CG12" s="150"/>
      <c r="CH12" s="150"/>
      <c r="CI12" s="150"/>
      <c r="CJ12" s="150"/>
      <c r="CK12" s="150"/>
      <c r="CL12" s="150"/>
      <c r="CM12" s="150"/>
      <c r="CN12" s="150"/>
      <c r="CO12" s="150"/>
      <c r="CP12" s="150"/>
      <c r="CQ12" s="150"/>
      <c r="CR12" s="150"/>
      <c r="CS12" s="150"/>
      <c r="CT12" s="150"/>
      <c r="CU12" s="150"/>
      <c r="CV12" s="150"/>
      <c r="CW12" s="150"/>
      <c r="CX12" s="150"/>
      <c r="CY12" s="150"/>
      <c r="CZ12" s="150"/>
      <c r="DA12" s="150"/>
      <c r="DB12" s="150"/>
      <c r="DC12" s="150"/>
      <c r="DD12" s="150"/>
      <c r="DE12" s="150"/>
      <c r="DF12" s="150"/>
      <c r="DG12" s="150"/>
      <c r="DH12" s="150"/>
      <c r="DI12" s="150"/>
      <c r="DJ12" s="150"/>
      <c r="DK12" s="150"/>
      <c r="DL12" s="150"/>
      <c r="DM12" s="150"/>
      <c r="DN12" s="150"/>
      <c r="DO12" s="150"/>
      <c r="DP12" s="150"/>
      <c r="DQ12" s="150"/>
      <c r="DR12" s="150"/>
      <c r="DS12" s="150"/>
      <c r="DT12" s="150"/>
      <c r="DU12" s="150"/>
      <c r="DV12" s="150"/>
      <c r="DW12" s="150"/>
      <c r="DX12" s="150"/>
      <c r="DY12" s="150"/>
      <c r="DZ12" s="150"/>
      <c r="EA12" s="150"/>
      <c r="EB12" s="150"/>
      <c r="EC12" s="150"/>
      <c r="ED12" s="150"/>
      <c r="EE12" s="150"/>
      <c r="EF12" s="150"/>
      <c r="EG12" s="150"/>
      <c r="EH12" s="150"/>
      <c r="EI12" s="150"/>
      <c r="EJ12" s="150"/>
      <c r="EK12" s="150"/>
      <c r="EL12" s="150"/>
      <c r="EM12" s="150"/>
      <c r="EN12" s="150"/>
      <c r="EO12" s="150"/>
      <c r="EP12" s="150"/>
      <c r="EQ12" s="150"/>
      <c r="ER12" s="150"/>
      <c r="ES12" s="150"/>
      <c r="ET12" s="150"/>
      <c r="EU12" s="150"/>
      <c r="EV12" s="150"/>
      <c r="EW12" s="150"/>
      <c r="EX12" s="150"/>
      <c r="EY12" s="150"/>
      <c r="EZ12" s="150"/>
      <c r="FA12" s="150"/>
      <c r="FB12" s="150"/>
      <c r="FC12" s="150"/>
      <c r="FD12" s="150"/>
      <c r="FE12" s="150"/>
      <c r="FF12" s="150"/>
      <c r="FG12" s="150"/>
      <c r="FH12" s="150"/>
      <c r="FI12" s="150"/>
      <c r="FJ12" s="150"/>
      <c r="FK12" s="150"/>
      <c r="FL12" s="150"/>
      <c r="FM12" s="150"/>
      <c r="FN12" s="150"/>
      <c r="FO12" s="150"/>
      <c r="FP12" s="150"/>
      <c r="FQ12" s="150"/>
      <c r="FR12" s="150"/>
      <c r="FS12" s="150"/>
      <c r="FT12" s="150"/>
      <c r="FU12" s="150"/>
      <c r="FV12" s="150"/>
      <c r="FW12" s="150"/>
      <c r="FX12" s="150"/>
      <c r="FY12" s="150"/>
      <c r="FZ12" s="150"/>
      <c r="GA12" s="150"/>
      <c r="GB12" s="150"/>
      <c r="GC12" s="150"/>
      <c r="GD12" s="150"/>
      <c r="GE12" s="150"/>
      <c r="GF12" s="150"/>
      <c r="GG12" s="150"/>
      <c r="GH12" s="150"/>
      <c r="GI12" s="150"/>
      <c r="GJ12" s="150"/>
      <c r="GK12" s="150"/>
      <c r="GL12" s="150"/>
      <c r="GM12" s="150"/>
      <c r="GN12" s="150"/>
      <c r="GO12" s="150"/>
      <c r="GP12" s="150"/>
      <c r="GQ12" s="150"/>
      <c r="GR12" s="150"/>
      <c r="GS12" s="150"/>
      <c r="GT12" s="150"/>
      <c r="GU12" s="150"/>
      <c r="GV12" s="150"/>
      <c r="GW12" s="150"/>
      <c r="GX12" s="150"/>
      <c r="GY12" s="150"/>
      <c r="GZ12" s="150"/>
      <c r="HA12" s="150"/>
      <c r="HB12" s="150"/>
      <c r="HC12" s="150"/>
      <c r="HD12" s="150"/>
      <c r="HE12" s="150"/>
      <c r="HF12" s="150"/>
      <c r="HG12" s="150"/>
      <c r="HH12" s="150"/>
      <c r="HI12" s="150"/>
      <c r="HJ12" s="150"/>
      <c r="HK12" s="150"/>
      <c r="HL12" s="150"/>
      <c r="HM12" s="150"/>
      <c r="HN12" s="150"/>
      <c r="HO12" s="150"/>
      <c r="HP12" s="150"/>
      <c r="HQ12" s="150"/>
      <c r="HR12" s="150"/>
      <c r="HS12" s="150"/>
      <c r="HT12" s="150"/>
      <c r="HU12" s="150"/>
      <c r="HV12" s="150"/>
      <c r="HW12" s="150"/>
      <c r="HX12" s="150"/>
      <c r="HY12" s="150"/>
      <c r="HZ12" s="150"/>
      <c r="IA12" s="150"/>
      <c r="IB12" s="150"/>
      <c r="IC12" s="150"/>
      <c r="ID12" s="150"/>
      <c r="IE12" s="150"/>
      <c r="IF12" s="150"/>
      <c r="IG12" s="150"/>
      <c r="IH12" s="150"/>
      <c r="II12" s="150"/>
      <c r="IJ12" s="150"/>
      <c r="IK12" s="150"/>
    </row>
    <row r="13" spans="1:245" s="151" customFormat="1" ht="38.25">
      <c r="A13" s="150"/>
      <c r="B13" s="460"/>
      <c r="C13" s="498"/>
      <c r="D13" s="498"/>
      <c r="E13" s="498"/>
      <c r="F13" s="460"/>
      <c r="G13" s="22" t="s">
        <v>57</v>
      </c>
      <c r="H13" s="22" t="s">
        <v>58</v>
      </c>
      <c r="I13" s="22" t="s">
        <v>59</v>
      </c>
      <c r="J13" s="22" t="s">
        <v>60</v>
      </c>
      <c r="K13" s="22" t="s">
        <v>61</v>
      </c>
      <c r="L13" s="23" t="s">
        <v>62</v>
      </c>
      <c r="M13" s="22" t="s">
        <v>63</v>
      </c>
      <c r="N13" s="460"/>
      <c r="O13" s="498"/>
      <c r="P13" s="54" t="s">
        <v>90</v>
      </c>
      <c r="Q13" s="124" t="s">
        <v>91</v>
      </c>
      <c r="R13" s="498"/>
      <c r="S13" s="498"/>
      <c r="T13" s="498"/>
      <c r="U13" s="150"/>
      <c r="V13" s="150"/>
      <c r="W13" s="150"/>
      <c r="X13" s="150"/>
      <c r="Y13" s="150"/>
      <c r="Z13" s="150"/>
      <c r="AA13" s="150"/>
      <c r="AB13" s="150"/>
      <c r="AC13" s="150"/>
      <c r="AD13" s="150"/>
      <c r="AE13" s="150"/>
      <c r="AF13" s="150"/>
      <c r="AG13" s="150"/>
      <c r="AH13" s="150"/>
      <c r="AI13" s="150"/>
      <c r="AJ13" s="150"/>
      <c r="AK13" s="150"/>
      <c r="AL13" s="150"/>
      <c r="AM13" s="150"/>
      <c r="AN13" s="150"/>
      <c r="AO13" s="150"/>
      <c r="AP13" s="150"/>
      <c r="AQ13" s="150"/>
      <c r="AR13" s="150"/>
      <c r="AS13" s="150"/>
      <c r="AT13" s="150"/>
      <c r="AU13" s="150"/>
      <c r="AV13" s="150"/>
      <c r="AW13" s="150"/>
      <c r="AX13" s="150"/>
      <c r="AY13" s="150"/>
      <c r="AZ13" s="150"/>
      <c r="BA13" s="150"/>
      <c r="BB13" s="150"/>
      <c r="BC13" s="150"/>
      <c r="BD13" s="150"/>
      <c r="BE13" s="150"/>
      <c r="BF13" s="150"/>
      <c r="BG13" s="150"/>
      <c r="BH13" s="150"/>
      <c r="BI13" s="150"/>
      <c r="BJ13" s="150"/>
      <c r="BK13" s="150"/>
      <c r="BL13" s="150"/>
      <c r="BM13" s="150"/>
      <c r="BN13" s="150"/>
      <c r="BO13" s="150"/>
      <c r="BP13" s="150"/>
      <c r="BQ13" s="150"/>
      <c r="BR13" s="150"/>
      <c r="BS13" s="150"/>
      <c r="BT13" s="150"/>
      <c r="BU13" s="150"/>
      <c r="BV13" s="150"/>
      <c r="BW13" s="150"/>
      <c r="BX13" s="150"/>
      <c r="BY13" s="150"/>
      <c r="BZ13" s="150"/>
      <c r="CA13" s="150"/>
      <c r="CB13" s="150"/>
      <c r="CC13" s="150"/>
      <c r="CD13" s="150"/>
      <c r="CE13" s="150"/>
      <c r="CF13" s="150"/>
      <c r="CG13" s="150"/>
      <c r="CH13" s="150"/>
      <c r="CI13" s="150"/>
      <c r="CJ13" s="150"/>
      <c r="CK13" s="150"/>
      <c r="CL13" s="150"/>
      <c r="CM13" s="150"/>
      <c r="CN13" s="150"/>
      <c r="CO13" s="150"/>
      <c r="CP13" s="150"/>
      <c r="CQ13" s="150"/>
      <c r="CR13" s="150"/>
      <c r="CS13" s="150"/>
      <c r="CT13" s="150"/>
      <c r="CU13" s="150"/>
      <c r="CV13" s="150"/>
      <c r="CW13" s="150"/>
      <c r="CX13" s="150"/>
      <c r="CY13" s="150"/>
      <c r="CZ13" s="150"/>
      <c r="DA13" s="150"/>
      <c r="DB13" s="150"/>
      <c r="DC13" s="150"/>
      <c r="DD13" s="150"/>
      <c r="DE13" s="150"/>
      <c r="DF13" s="150"/>
      <c r="DG13" s="150"/>
      <c r="DH13" s="150"/>
      <c r="DI13" s="150"/>
      <c r="DJ13" s="150"/>
      <c r="DK13" s="150"/>
      <c r="DL13" s="150"/>
      <c r="DM13" s="150"/>
      <c r="DN13" s="150"/>
      <c r="DO13" s="150"/>
      <c r="DP13" s="150"/>
      <c r="DQ13" s="150"/>
      <c r="DR13" s="150"/>
      <c r="DS13" s="150"/>
      <c r="DT13" s="150"/>
      <c r="DU13" s="150"/>
      <c r="DV13" s="150"/>
      <c r="DW13" s="150"/>
      <c r="DX13" s="150"/>
      <c r="DY13" s="150"/>
      <c r="DZ13" s="150"/>
      <c r="EA13" s="150"/>
      <c r="EB13" s="150"/>
      <c r="EC13" s="150"/>
      <c r="ED13" s="150"/>
      <c r="EE13" s="150"/>
      <c r="EF13" s="150"/>
      <c r="EG13" s="150"/>
      <c r="EH13" s="150"/>
      <c r="EI13" s="150"/>
      <c r="EJ13" s="150"/>
      <c r="EK13" s="150"/>
      <c r="EL13" s="150"/>
      <c r="EM13" s="150"/>
      <c r="EN13" s="150"/>
      <c r="EO13" s="150"/>
      <c r="EP13" s="150"/>
      <c r="EQ13" s="150"/>
      <c r="ER13" s="150"/>
      <c r="ES13" s="150"/>
      <c r="ET13" s="150"/>
      <c r="EU13" s="150"/>
      <c r="EV13" s="150"/>
      <c r="EW13" s="150"/>
      <c r="EX13" s="150"/>
      <c r="EY13" s="150"/>
      <c r="EZ13" s="150"/>
      <c r="FA13" s="150"/>
      <c r="FB13" s="150"/>
      <c r="FC13" s="150"/>
      <c r="FD13" s="150"/>
      <c r="FE13" s="150"/>
      <c r="FF13" s="150"/>
      <c r="FG13" s="150"/>
      <c r="FH13" s="150"/>
      <c r="FI13" s="150"/>
      <c r="FJ13" s="150"/>
      <c r="FK13" s="150"/>
      <c r="FL13" s="150"/>
      <c r="FM13" s="150"/>
      <c r="FN13" s="150"/>
      <c r="FO13" s="150"/>
      <c r="FP13" s="150"/>
      <c r="FQ13" s="150"/>
      <c r="FR13" s="150"/>
      <c r="FS13" s="150"/>
      <c r="FT13" s="150"/>
      <c r="FU13" s="150"/>
      <c r="FV13" s="150"/>
      <c r="FW13" s="150"/>
      <c r="FX13" s="150"/>
      <c r="FY13" s="150"/>
      <c r="FZ13" s="150"/>
      <c r="GA13" s="150"/>
      <c r="GB13" s="150"/>
      <c r="GC13" s="150"/>
      <c r="GD13" s="150"/>
      <c r="GE13" s="150"/>
      <c r="GF13" s="150"/>
      <c r="GG13" s="150"/>
      <c r="GH13" s="150"/>
      <c r="GI13" s="150"/>
      <c r="GJ13" s="150"/>
      <c r="GK13" s="150"/>
      <c r="GL13" s="150"/>
      <c r="GM13" s="150"/>
      <c r="GN13" s="150"/>
      <c r="GO13" s="150"/>
      <c r="GP13" s="150"/>
      <c r="GQ13" s="150"/>
      <c r="GR13" s="150"/>
      <c r="GS13" s="150"/>
      <c r="GT13" s="150"/>
      <c r="GU13" s="150"/>
      <c r="GV13" s="150"/>
      <c r="GW13" s="150"/>
      <c r="GX13" s="150"/>
      <c r="GY13" s="150"/>
      <c r="GZ13" s="150"/>
      <c r="HA13" s="150"/>
      <c r="HB13" s="150"/>
      <c r="HC13" s="150"/>
      <c r="HD13" s="150"/>
      <c r="HE13" s="150"/>
      <c r="HF13" s="150"/>
      <c r="HG13" s="150"/>
      <c r="HH13" s="150"/>
      <c r="HI13" s="150"/>
      <c r="HJ13" s="150"/>
      <c r="HK13" s="150"/>
      <c r="HL13" s="150"/>
      <c r="HM13" s="150"/>
      <c r="HN13" s="150"/>
      <c r="HO13" s="150"/>
      <c r="HP13" s="150"/>
      <c r="HQ13" s="150"/>
      <c r="HR13" s="150"/>
      <c r="HS13" s="150"/>
      <c r="HT13" s="150"/>
      <c r="HU13" s="150"/>
      <c r="HV13" s="150"/>
      <c r="HW13" s="150"/>
      <c r="HX13" s="150"/>
      <c r="HY13" s="150"/>
      <c r="HZ13" s="150"/>
      <c r="IA13" s="150"/>
      <c r="IB13" s="150"/>
      <c r="IC13" s="150"/>
      <c r="ID13" s="150"/>
      <c r="IE13" s="150"/>
      <c r="IF13" s="150"/>
      <c r="IG13" s="150"/>
      <c r="IH13" s="150"/>
      <c r="II13" s="150"/>
      <c r="IJ13" s="150"/>
      <c r="IK13" s="150"/>
    </row>
    <row r="14" spans="1:245" s="231" customFormat="1">
      <c r="B14" s="270"/>
      <c r="C14" s="270"/>
      <c r="D14" s="270"/>
      <c r="E14" s="270"/>
      <c r="F14" s="270"/>
      <c r="G14" s="270"/>
      <c r="H14" s="270"/>
      <c r="I14" s="270"/>
      <c r="J14" s="270"/>
      <c r="K14" s="270"/>
      <c r="L14" s="270"/>
      <c r="M14" s="270"/>
      <c r="N14" s="270"/>
      <c r="O14" s="270"/>
      <c r="P14" s="270"/>
      <c r="Q14" s="270"/>
      <c r="R14" s="270"/>
      <c r="S14" s="270"/>
      <c r="T14" s="270"/>
    </row>
    <row r="15" spans="1:245" s="231" customFormat="1">
      <c r="B15" s="270"/>
      <c r="C15" s="270"/>
      <c r="D15" s="270"/>
      <c r="E15" s="270"/>
      <c r="F15" s="270"/>
      <c r="G15" s="270"/>
      <c r="H15" s="270"/>
      <c r="I15" s="270"/>
      <c r="J15" s="270"/>
      <c r="K15" s="270"/>
      <c r="L15" s="270"/>
      <c r="M15" s="270"/>
      <c r="N15" s="270"/>
      <c r="O15" s="270"/>
      <c r="P15" s="270"/>
      <c r="Q15" s="270"/>
      <c r="R15" s="270"/>
      <c r="S15" s="270"/>
      <c r="T15" s="270"/>
    </row>
    <row r="16" spans="1:245" s="231" customFormat="1">
      <c r="B16" s="270"/>
      <c r="C16" s="270"/>
      <c r="D16" s="270"/>
      <c r="E16" s="270"/>
      <c r="F16" s="270"/>
      <c r="G16" s="270"/>
      <c r="H16" s="270"/>
      <c r="I16" s="270"/>
      <c r="J16" s="270"/>
      <c r="K16" s="270"/>
      <c r="L16" s="270"/>
      <c r="M16" s="270"/>
      <c r="N16" s="270"/>
      <c r="O16" s="270"/>
      <c r="P16" s="270"/>
      <c r="Q16" s="270"/>
      <c r="R16" s="270"/>
      <c r="S16" s="270"/>
      <c r="T16" s="270"/>
    </row>
    <row r="17" spans="2:20" s="231" customFormat="1">
      <c r="B17" s="270"/>
      <c r="C17" s="270"/>
      <c r="D17" s="270"/>
      <c r="E17" s="270"/>
      <c r="F17" s="270"/>
      <c r="G17" s="270"/>
      <c r="H17" s="270"/>
      <c r="I17" s="270"/>
      <c r="J17" s="270"/>
      <c r="K17" s="270"/>
      <c r="L17" s="270"/>
      <c r="M17" s="270"/>
      <c r="N17" s="270"/>
      <c r="O17" s="270"/>
      <c r="P17" s="270"/>
      <c r="Q17" s="270"/>
      <c r="R17" s="270"/>
      <c r="S17" s="270"/>
      <c r="T17" s="270"/>
    </row>
    <row r="18" spans="2:20" s="231" customFormat="1">
      <c r="B18" s="270"/>
      <c r="C18" s="270"/>
      <c r="D18" s="270"/>
      <c r="E18" s="270"/>
      <c r="F18" s="270"/>
      <c r="G18" s="270"/>
      <c r="H18" s="270"/>
      <c r="I18" s="270"/>
      <c r="J18" s="270"/>
      <c r="K18" s="270"/>
      <c r="L18" s="270"/>
      <c r="M18" s="270"/>
      <c r="N18" s="270"/>
      <c r="O18" s="270"/>
      <c r="P18" s="270"/>
      <c r="Q18" s="270"/>
      <c r="R18" s="270"/>
      <c r="S18" s="270"/>
      <c r="T18" s="270"/>
    </row>
    <row r="19" spans="2:20" s="231" customFormat="1">
      <c r="B19" s="270"/>
      <c r="C19" s="270"/>
      <c r="D19" s="270"/>
      <c r="E19" s="270"/>
      <c r="F19" s="270"/>
      <c r="G19" s="270"/>
      <c r="H19" s="270"/>
      <c r="I19" s="270"/>
      <c r="J19" s="270"/>
      <c r="K19" s="270"/>
      <c r="L19" s="270"/>
      <c r="M19" s="270"/>
      <c r="N19" s="270"/>
      <c r="O19" s="270"/>
      <c r="P19" s="270"/>
      <c r="Q19" s="270"/>
      <c r="R19" s="270"/>
      <c r="S19" s="270"/>
      <c r="T19" s="270"/>
    </row>
    <row r="20" spans="2:20">
      <c r="B20" s="25" t="s">
        <v>68</v>
      </c>
      <c r="C20" s="248">
        <v>0</v>
      </c>
      <c r="D20" s="126"/>
      <c r="E20" s="153"/>
      <c r="F20" s="126"/>
      <c r="G20" s="126"/>
      <c r="H20" s="126"/>
      <c r="I20" s="126"/>
      <c r="J20" s="126"/>
      <c r="K20" s="126"/>
      <c r="L20" s="126"/>
      <c r="M20" s="126"/>
      <c r="N20" s="126"/>
      <c r="O20" s="26" t="s">
        <v>230</v>
      </c>
      <c r="Q20" s="126"/>
      <c r="R20" s="243">
        <v>0</v>
      </c>
      <c r="S20" s="126"/>
      <c r="T20" s="154"/>
    </row>
    <row r="21" spans="2:20">
      <c r="B21" s="152"/>
      <c r="C21" s="126"/>
      <c r="D21" s="126"/>
      <c r="E21" s="153"/>
      <c r="F21" s="126"/>
      <c r="G21" s="126"/>
      <c r="H21" s="126"/>
      <c r="I21" s="126"/>
      <c r="J21" s="126"/>
      <c r="K21" s="126"/>
      <c r="L21" s="126"/>
      <c r="M21" s="126"/>
      <c r="N21" s="126"/>
      <c r="O21" s="126"/>
      <c r="P21" s="126"/>
      <c r="Q21" s="126"/>
      <c r="R21" s="126"/>
      <c r="S21" s="126"/>
      <c r="T21" s="154"/>
    </row>
    <row r="22" spans="2:20">
      <c r="B22" s="152"/>
      <c r="C22" s="126"/>
      <c r="D22" s="126"/>
      <c r="E22" s="153"/>
      <c r="F22" s="126"/>
      <c r="G22" s="126"/>
      <c r="H22" s="126"/>
      <c r="I22" s="126"/>
      <c r="J22" s="126"/>
      <c r="K22" s="126"/>
      <c r="L22" s="126"/>
      <c r="M22" s="126"/>
      <c r="N22" s="126"/>
      <c r="O22" s="126"/>
      <c r="P22" s="126"/>
      <c r="Q22" s="126"/>
      <c r="R22" s="26" t="s">
        <v>231</v>
      </c>
      <c r="S22" s="126"/>
      <c r="T22" s="246">
        <v>0</v>
      </c>
    </row>
    <row r="23" spans="2:20">
      <c r="B23" s="155"/>
      <c r="C23" s="156"/>
      <c r="D23" s="157"/>
      <c r="E23" s="158"/>
      <c r="F23" s="159"/>
      <c r="G23" s="157"/>
      <c r="H23" s="157"/>
      <c r="I23" s="160"/>
      <c r="J23" s="160"/>
      <c r="K23" s="160"/>
      <c r="L23" s="160"/>
      <c r="M23" s="160"/>
      <c r="N23" s="160"/>
      <c r="O23" s="160"/>
      <c r="P23" s="160"/>
      <c r="Q23" s="160"/>
      <c r="R23" s="160"/>
      <c r="S23" s="160"/>
      <c r="T23" s="161"/>
    </row>
    <row r="24" spans="2:20">
      <c r="B24" s="162" t="s">
        <v>134</v>
      </c>
      <c r="E24" s="79"/>
    </row>
    <row r="26" spans="2:20">
      <c r="B26" s="204"/>
      <c r="C26" s="205"/>
      <c r="D26" s="206"/>
    </row>
    <row r="27" spans="2:20">
      <c r="B27" s="431" t="s">
        <v>303</v>
      </c>
      <c r="C27" s="432"/>
      <c r="D27" s="433"/>
    </row>
    <row r="28" spans="2:20">
      <c r="B28" s="444" t="s">
        <v>37</v>
      </c>
      <c r="C28" s="445"/>
      <c r="D28" s="446"/>
    </row>
    <row r="29" spans="2:20">
      <c r="B29" s="197"/>
      <c r="C29" s="198"/>
      <c r="D29" s="199"/>
    </row>
    <row r="30" spans="2:20">
      <c r="B30" s="431" t="s">
        <v>304</v>
      </c>
      <c r="C30" s="432"/>
      <c r="D30" s="433"/>
    </row>
    <row r="31" spans="2:20">
      <c r="B31" s="444" t="s">
        <v>38</v>
      </c>
      <c r="C31" s="445"/>
      <c r="D31" s="446"/>
    </row>
    <row r="32" spans="2:20">
      <c r="B32" s="197"/>
      <c r="C32" s="198"/>
      <c r="D32" s="199"/>
    </row>
    <row r="33" spans="2:15">
      <c r="B33" s="431"/>
      <c r="C33" s="432"/>
      <c r="D33" s="433"/>
      <c r="O33" s="24" t="s">
        <v>291</v>
      </c>
    </row>
    <row r="34" spans="2:15">
      <c r="B34" s="444" t="s">
        <v>39</v>
      </c>
      <c r="C34" s="445"/>
      <c r="D34" s="446"/>
    </row>
    <row r="35" spans="2:15">
      <c r="B35" s="197"/>
      <c r="C35" s="198"/>
      <c r="D35" s="199"/>
    </row>
    <row r="36" spans="2:15">
      <c r="B36" s="447" t="s">
        <v>1150</v>
      </c>
      <c r="C36" s="448"/>
      <c r="D36" s="449"/>
    </row>
    <row r="37" spans="2:15">
      <c r="B37" s="444" t="s">
        <v>295</v>
      </c>
      <c r="C37" s="445"/>
      <c r="D37" s="446"/>
    </row>
    <row r="38" spans="2:15">
      <c r="B38" s="200"/>
      <c r="C38" s="201"/>
      <c r="D38" s="202"/>
    </row>
  </sheetData>
  <sheetProtection insertRows="0" deleteRows="0" autoFilter="0"/>
  <mergeCells count="23">
    <mergeCell ref="R8:S8"/>
    <mergeCell ref="T12:T13"/>
    <mergeCell ref="F11:L11"/>
    <mergeCell ref="B12:B13"/>
    <mergeCell ref="C12:C13"/>
    <mergeCell ref="D12:D13"/>
    <mergeCell ref="E12:E13"/>
    <mergeCell ref="F12:F13"/>
    <mergeCell ref="G12:M12"/>
    <mergeCell ref="N12:N13"/>
    <mergeCell ref="O12:O13"/>
    <mergeCell ref="P12:Q12"/>
    <mergeCell ref="R12:R13"/>
    <mergeCell ref="S12:S13"/>
    <mergeCell ref="B9:M9"/>
    <mergeCell ref="B34:D34"/>
    <mergeCell ref="B36:D36"/>
    <mergeCell ref="B37:D37"/>
    <mergeCell ref="B27:D27"/>
    <mergeCell ref="B28:D28"/>
    <mergeCell ref="B30:D30"/>
    <mergeCell ref="B31:D31"/>
    <mergeCell ref="B33:D33"/>
  </mergeCells>
  <dataValidations count="1">
    <dataValidation allowBlank="1" showInputMessage="1" showErrorMessage="1" sqref="B9:M9"/>
  </dataValidations>
  <printOptions horizontalCentered="1"/>
  <pageMargins left="0.23622047244094491" right="0.23622047244094491" top="0.74803149606299213" bottom="0.74803149606299213" header="0.31496062992125984" footer="0.31496062992125984"/>
  <pageSetup paperSize="5" scale="61" orientation="landscape" r:id="rId1"/>
  <headerFooter>
    <oddFooter xml:space="preserve">&amp;L
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B7:P36"/>
  <sheetViews>
    <sheetView showGridLines="0" zoomScale="85" zoomScaleNormal="85" workbookViewId="0">
      <pane ySplit="12" topLeftCell="A13" activePane="bottomLeft" state="frozen"/>
      <selection activeCell="G34" sqref="G34"/>
      <selection pane="bottomLeft" activeCell="G30" sqref="G30"/>
    </sheetView>
  </sheetViews>
  <sheetFormatPr baseColWidth="10" defaultRowHeight="15"/>
  <cols>
    <col min="1" max="1" width="1.140625" customWidth="1"/>
    <col min="2" max="2" width="22.140625" customWidth="1"/>
    <col min="3" max="3" width="38.140625" customWidth="1"/>
    <col min="4" max="4" width="17.140625" customWidth="1"/>
    <col min="5" max="5" width="18.28515625" customWidth="1"/>
    <col min="6" max="6" width="23.140625" customWidth="1"/>
    <col min="7" max="7" width="42.42578125" bestFit="1" customWidth="1"/>
    <col min="8" max="8" width="13.5703125" customWidth="1"/>
    <col min="9" max="9" width="5.28515625" customWidth="1"/>
  </cols>
  <sheetData>
    <row r="7" spans="2:16" ht="19.5" customHeight="1">
      <c r="B7" s="64" t="s">
        <v>232</v>
      </c>
    </row>
    <row r="8" spans="2:16" ht="9" customHeight="1">
      <c r="B8" s="192"/>
      <c r="C8" s="192"/>
      <c r="D8" s="192"/>
      <c r="E8" s="192"/>
      <c r="F8" s="192"/>
      <c r="G8" s="192"/>
      <c r="H8" s="192"/>
      <c r="I8" s="192"/>
      <c r="J8" s="192"/>
      <c r="K8" s="192"/>
      <c r="L8" s="192"/>
      <c r="M8" s="192"/>
      <c r="N8" s="192"/>
      <c r="O8" s="192"/>
      <c r="P8" s="192"/>
    </row>
    <row r="9" spans="2:16" ht="33.75" customHeight="1">
      <c r="B9" s="534" t="str">
        <f>'Caratula Resumen'!E17</f>
        <v>Fondo de Aportaciones para la Educación Tecnológica y de Adultos/Instituto Nacional para la Educación de los Adultos (FAETA/INEA)</v>
      </c>
      <c r="C9" s="535"/>
      <c r="D9" s="535"/>
      <c r="E9" s="536"/>
      <c r="F9" s="196" t="str">
        <f>'Caratula Resumen'!E16</f>
        <v xml:space="preserve">CHIHUAHUA </v>
      </c>
      <c r="G9" s="533" t="str">
        <f>'Caratula Resumen'!E18</f>
        <v>3er. Trimestre 2022</v>
      </c>
      <c r="H9" s="533"/>
    </row>
    <row r="10" spans="2:16">
      <c r="B10" s="166" t="s">
        <v>233</v>
      </c>
      <c r="C10" s="163"/>
      <c r="D10" s="164"/>
      <c r="E10" s="164"/>
      <c r="F10" s="164"/>
      <c r="G10" s="164"/>
      <c r="H10" s="165"/>
    </row>
    <row r="11" spans="2:16">
      <c r="B11" s="167" t="s">
        <v>234</v>
      </c>
      <c r="C11" s="69"/>
      <c r="D11" s="73"/>
      <c r="E11" s="73"/>
      <c r="F11" s="73"/>
      <c r="G11" s="73"/>
      <c r="H11" s="168"/>
    </row>
    <row r="12" spans="2:16" ht="30">
      <c r="B12" s="169" t="s">
        <v>235</v>
      </c>
      <c r="C12" s="169" t="s">
        <v>236</v>
      </c>
      <c r="D12" s="170" t="s">
        <v>237</v>
      </c>
      <c r="E12" s="169" t="s">
        <v>83</v>
      </c>
      <c r="F12" s="169" t="s">
        <v>43</v>
      </c>
      <c r="G12" s="169" t="s">
        <v>44</v>
      </c>
      <c r="H12" s="169" t="s">
        <v>238</v>
      </c>
    </row>
    <row r="13" spans="2:16" s="228" customFormat="1" ht="14.25" customHeight="1">
      <c r="B13" s="375"/>
      <c r="C13" s="375"/>
      <c r="D13" s="375"/>
      <c r="E13" s="375"/>
      <c r="F13" s="375"/>
      <c r="G13" s="375"/>
      <c r="H13" s="375"/>
    </row>
    <row r="14" spans="2:16" s="228" customFormat="1" ht="14.25" customHeight="1">
      <c r="B14" s="375"/>
      <c r="C14" s="375"/>
      <c r="D14" s="376"/>
      <c r="E14" s="376"/>
      <c r="F14" s="376"/>
      <c r="G14" s="376"/>
      <c r="H14" s="376"/>
    </row>
    <row r="15" spans="2:16" s="228" customFormat="1" ht="14.25" customHeight="1">
      <c r="B15" s="375"/>
      <c r="C15" s="375"/>
      <c r="D15" s="376"/>
      <c r="E15" s="376"/>
      <c r="F15" s="376"/>
      <c r="G15" s="376"/>
      <c r="H15" s="376"/>
    </row>
    <row r="16" spans="2:16" s="228" customFormat="1" ht="14.25" customHeight="1">
      <c r="B16" s="375"/>
      <c r="C16" s="375"/>
      <c r="D16" s="376"/>
      <c r="E16" s="376"/>
      <c r="F16" s="376"/>
      <c r="G16" s="376"/>
      <c r="H16" s="376"/>
    </row>
    <row r="17" spans="2:8" s="228" customFormat="1" ht="14.25" customHeight="1">
      <c r="B17" s="375"/>
      <c r="C17" s="375"/>
      <c r="D17" s="376"/>
      <c r="E17" s="376"/>
      <c r="F17" s="376"/>
      <c r="G17" s="376"/>
      <c r="H17" s="376"/>
    </row>
    <row r="18" spans="2:8" s="228" customFormat="1" ht="14.25" customHeight="1">
      <c r="B18" s="375"/>
      <c r="C18" s="375"/>
      <c r="D18" s="376"/>
      <c r="E18" s="376"/>
      <c r="F18" s="376"/>
      <c r="G18" s="376"/>
      <c r="H18" s="376"/>
    </row>
    <row r="19" spans="2:8" s="63" customFormat="1">
      <c r="B19" s="176"/>
      <c r="C19" s="175"/>
      <c r="D19" s="175"/>
      <c r="E19" s="175"/>
      <c r="F19" s="175"/>
      <c r="G19" s="175"/>
      <c r="H19" s="188"/>
    </row>
    <row r="20" spans="2:8">
      <c r="B20" s="189" t="s">
        <v>1152</v>
      </c>
      <c r="C20" s="190"/>
      <c r="D20" s="190"/>
      <c r="E20" s="190"/>
      <c r="F20" s="1"/>
      <c r="G20" s="1"/>
      <c r="H20" s="44"/>
    </row>
    <row r="21" spans="2:8">
      <c r="B21" s="43" t="s">
        <v>239</v>
      </c>
      <c r="C21" s="1"/>
      <c r="D21" s="1"/>
      <c r="E21" s="1"/>
      <c r="F21" s="1"/>
      <c r="G21" s="1"/>
      <c r="H21" s="44"/>
    </row>
    <row r="22" spans="2:8">
      <c r="B22" s="69" t="s">
        <v>240</v>
      </c>
      <c r="C22" s="73"/>
      <c r="D22" s="73"/>
      <c r="E22" s="73"/>
      <c r="F22" s="73"/>
      <c r="G22" s="73"/>
      <c r="H22" s="168"/>
    </row>
    <row r="24" spans="2:8">
      <c r="B24" s="204"/>
      <c r="C24" s="205"/>
      <c r="D24" s="206"/>
    </row>
    <row r="25" spans="2:8">
      <c r="B25" s="431" t="s">
        <v>303</v>
      </c>
      <c r="C25" s="432"/>
      <c r="D25" s="433"/>
    </row>
    <row r="26" spans="2:8">
      <c r="B26" s="444" t="s">
        <v>37</v>
      </c>
      <c r="C26" s="445"/>
      <c r="D26" s="446"/>
    </row>
    <row r="27" spans="2:8">
      <c r="B27" s="197"/>
      <c r="C27" s="198"/>
      <c r="D27" s="199"/>
    </row>
    <row r="28" spans="2:8">
      <c r="B28" s="431" t="s">
        <v>304</v>
      </c>
      <c r="C28" s="432"/>
      <c r="D28" s="433"/>
    </row>
    <row r="29" spans="2:8">
      <c r="B29" s="444" t="s">
        <v>38</v>
      </c>
      <c r="C29" s="445"/>
      <c r="D29" s="446"/>
    </row>
    <row r="30" spans="2:8">
      <c r="B30" s="197"/>
      <c r="C30" s="198"/>
      <c r="D30" s="199"/>
    </row>
    <row r="31" spans="2:8">
      <c r="B31" s="431"/>
      <c r="C31" s="432"/>
      <c r="D31" s="433"/>
    </row>
    <row r="32" spans="2:8">
      <c r="B32" s="444" t="s">
        <v>39</v>
      </c>
      <c r="C32" s="445"/>
      <c r="D32" s="446"/>
    </row>
    <row r="33" spans="2:4">
      <c r="B33" s="197"/>
      <c r="C33" s="198"/>
      <c r="D33" s="199"/>
    </row>
    <row r="34" spans="2:4">
      <c r="B34" s="447" t="s">
        <v>1136</v>
      </c>
      <c r="C34" s="448"/>
      <c r="D34" s="449"/>
    </row>
    <row r="35" spans="2:4">
      <c r="B35" s="444" t="s">
        <v>295</v>
      </c>
      <c r="C35" s="445"/>
      <c r="D35" s="446"/>
    </row>
    <row r="36" spans="2:4">
      <c r="B36" s="200"/>
      <c r="C36" s="201"/>
      <c r="D36" s="202"/>
    </row>
  </sheetData>
  <sheetProtection insertRows="0" deleteRows="0" autoFilter="0"/>
  <mergeCells count="10">
    <mergeCell ref="G9:H9"/>
    <mergeCell ref="B9:E9"/>
    <mergeCell ref="B34:D34"/>
    <mergeCell ref="B35:D35"/>
    <mergeCell ref="B25:D25"/>
    <mergeCell ref="B26:D26"/>
    <mergeCell ref="B28:D28"/>
    <mergeCell ref="B29:D29"/>
    <mergeCell ref="B31:D31"/>
    <mergeCell ref="B32:D32"/>
  </mergeCells>
  <printOptions horizontalCentered="1"/>
  <pageMargins left="0.23622047244094491" right="0.23622047244094491" top="0.74803149606299213" bottom="0.74803149606299213" header="0.31496062992125984" footer="0.31496062992125984"/>
  <pageSetup paperSize="5" scale="90" orientation="landscape" r:id="rId1"/>
  <headerFooter>
    <oddFooter xml:space="preserve">&amp;L
</oddFoot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9"/>
  <dimension ref="B4:H42"/>
  <sheetViews>
    <sheetView topLeftCell="A4" zoomScaleNormal="100" workbookViewId="0">
      <selection activeCell="H34" sqref="H34"/>
    </sheetView>
  </sheetViews>
  <sheetFormatPr baseColWidth="10" defaultRowHeight="15"/>
  <cols>
    <col min="2" max="2" width="20.5703125" customWidth="1"/>
    <col min="8" max="8" width="26.140625" bestFit="1" customWidth="1"/>
  </cols>
  <sheetData>
    <row r="4" spans="2:8">
      <c r="B4" s="171" t="s">
        <v>241</v>
      </c>
    </row>
    <row r="5" spans="2:8">
      <c r="B5" t="s">
        <v>242</v>
      </c>
    </row>
    <row r="6" spans="2:8">
      <c r="B6" t="s">
        <v>243</v>
      </c>
    </row>
    <row r="10" spans="2:8">
      <c r="H10" s="171" t="s">
        <v>244</v>
      </c>
    </row>
    <row r="11" spans="2:8">
      <c r="B11" s="171" t="s">
        <v>245</v>
      </c>
      <c r="H11" t="s">
        <v>246</v>
      </c>
    </row>
    <row r="12" spans="2:8">
      <c r="B12" t="s">
        <v>298</v>
      </c>
      <c r="H12" t="s">
        <v>247</v>
      </c>
    </row>
    <row r="13" spans="2:8">
      <c r="B13" t="s">
        <v>299</v>
      </c>
      <c r="H13" t="s">
        <v>248</v>
      </c>
    </row>
    <row r="14" spans="2:8">
      <c r="B14" t="s">
        <v>300</v>
      </c>
      <c r="H14" t="s">
        <v>249</v>
      </c>
    </row>
    <row r="15" spans="2:8">
      <c r="B15" t="s">
        <v>301</v>
      </c>
      <c r="H15" t="s">
        <v>250</v>
      </c>
    </row>
    <row r="16" spans="2:8">
      <c r="D16" s="171" t="s">
        <v>251</v>
      </c>
      <c r="H16" t="s">
        <v>252</v>
      </c>
    </row>
    <row r="17" spans="4:8">
      <c r="D17">
        <v>2013</v>
      </c>
      <c r="H17" t="s">
        <v>253</v>
      </c>
    </row>
    <row r="18" spans="4:8">
      <c r="D18">
        <v>2014</v>
      </c>
      <c r="H18" t="s">
        <v>254</v>
      </c>
    </row>
    <row r="19" spans="4:8">
      <c r="D19">
        <v>2015</v>
      </c>
      <c r="H19" t="s">
        <v>255</v>
      </c>
    </row>
    <row r="20" spans="4:8">
      <c r="D20">
        <v>2016</v>
      </c>
      <c r="H20" t="s">
        <v>256</v>
      </c>
    </row>
    <row r="21" spans="4:8">
      <c r="D21">
        <v>2017</v>
      </c>
      <c r="H21" t="s">
        <v>257</v>
      </c>
    </row>
    <row r="22" spans="4:8">
      <c r="D22">
        <v>2018</v>
      </c>
      <c r="H22" t="s">
        <v>258</v>
      </c>
    </row>
    <row r="23" spans="4:8">
      <c r="H23" t="s">
        <v>259</v>
      </c>
    </row>
    <row r="24" spans="4:8">
      <c r="H24" t="s">
        <v>260</v>
      </c>
    </row>
    <row r="25" spans="4:8">
      <c r="H25" t="s">
        <v>261</v>
      </c>
    </row>
    <row r="26" spans="4:8">
      <c r="H26" t="s">
        <v>262</v>
      </c>
    </row>
    <row r="27" spans="4:8">
      <c r="H27" t="s">
        <v>263</v>
      </c>
    </row>
    <row r="28" spans="4:8">
      <c r="H28" t="s">
        <v>264</v>
      </c>
    </row>
    <row r="29" spans="4:8">
      <c r="H29" t="s">
        <v>265</v>
      </c>
    </row>
    <row r="30" spans="4:8">
      <c r="H30" t="s">
        <v>266</v>
      </c>
    </row>
    <row r="31" spans="4:8">
      <c r="H31" t="s">
        <v>267</v>
      </c>
    </row>
    <row r="32" spans="4:8">
      <c r="H32" t="s">
        <v>268</v>
      </c>
    </row>
    <row r="33" spans="8:8">
      <c r="H33" t="s">
        <v>269</v>
      </c>
    </row>
    <row r="34" spans="8:8">
      <c r="H34" t="s">
        <v>302</v>
      </c>
    </row>
    <row r="35" spans="8:8">
      <c r="H35" t="s">
        <v>270</v>
      </c>
    </row>
    <row r="36" spans="8:8">
      <c r="H36" t="s">
        <v>271</v>
      </c>
    </row>
    <row r="37" spans="8:8">
      <c r="H37" t="s">
        <v>272</v>
      </c>
    </row>
    <row r="38" spans="8:8">
      <c r="H38" t="s">
        <v>273</v>
      </c>
    </row>
    <row r="39" spans="8:8">
      <c r="H39" t="s">
        <v>274</v>
      </c>
    </row>
    <row r="40" spans="8:8">
      <c r="H40" t="s">
        <v>275</v>
      </c>
    </row>
    <row r="41" spans="8:8">
      <c r="H41" t="s">
        <v>276</v>
      </c>
    </row>
    <row r="42" spans="8:8">
      <c r="H42" t="s">
        <v>277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6:Y36"/>
  <sheetViews>
    <sheetView showGridLines="0" tabSelected="1" zoomScale="89" zoomScaleNormal="89" zoomScalePageLayoutView="55" workbookViewId="0">
      <pane xSplit="1" ySplit="12" topLeftCell="B13" activePane="bottomRight" state="frozen"/>
      <selection pane="topRight" activeCell="B1" sqref="B1"/>
      <selection pane="bottomLeft" activeCell="A13" sqref="A13"/>
      <selection pane="bottomRight" activeCell="B10" sqref="B10"/>
    </sheetView>
  </sheetViews>
  <sheetFormatPr baseColWidth="10" defaultColWidth="3.5703125" defaultRowHeight="15"/>
  <cols>
    <col min="1" max="1" width="1.28515625" style="24" customWidth="1"/>
    <col min="2" max="2" width="17.85546875" style="24" customWidth="1"/>
    <col min="3" max="3" width="17.42578125" style="24" customWidth="1"/>
    <col min="4" max="4" width="23.7109375" style="24" bestFit="1" customWidth="1"/>
    <col min="5" max="5" width="36.5703125" style="24" customWidth="1"/>
    <col min="6" max="6" width="31.140625" style="24" bestFit="1" customWidth="1"/>
    <col min="7" max="7" width="19.42578125" style="24" customWidth="1"/>
    <col min="8" max="8" width="12.7109375" style="24" customWidth="1"/>
    <col min="9" max="13" width="16.28515625" style="24" customWidth="1"/>
    <col min="14" max="15" width="13.140625" style="24" bestFit="1" customWidth="1"/>
    <col min="16" max="16" width="19.140625" style="24" customWidth="1"/>
    <col min="17" max="17" width="18.85546875" style="24" customWidth="1"/>
    <col min="18" max="20" width="13.140625" style="24" bestFit="1" customWidth="1"/>
    <col min="21" max="21" width="23.7109375" style="24" customWidth="1"/>
    <col min="22" max="22" width="21" style="24" bestFit="1" customWidth="1"/>
    <col min="23" max="23" width="42.5703125" style="24" customWidth="1"/>
    <col min="24" max="24" width="16.5703125" style="24" customWidth="1"/>
    <col min="25" max="25" width="22.140625" style="24" customWidth="1"/>
    <col min="26" max="255" width="11.42578125" style="24" customWidth="1"/>
    <col min="256" max="16384" width="3.5703125" style="24"/>
  </cols>
  <sheetData>
    <row r="6" spans="2:25" s="11" customFormat="1"/>
    <row r="7" spans="2:25" s="15" customFormat="1" ht="18.75">
      <c r="B7" s="12" t="s">
        <v>40</v>
      </c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 t="str">
        <f>'Caratula Resumen'!E16</f>
        <v xml:space="preserve">CHIHUAHUA </v>
      </c>
      <c r="Y7" s="14"/>
    </row>
    <row r="8" spans="2:25" s="15" customFormat="1" ht="18.75">
      <c r="B8" s="454" t="str">
        <f>'Caratula Resumen'!E17</f>
        <v>Fondo de Aportaciones para la Educación Tecnológica y de Adultos/Instituto Nacional para la Educación de los Adultos (FAETA/INEA)</v>
      </c>
      <c r="C8" s="455"/>
      <c r="D8" s="455"/>
      <c r="E8" s="455"/>
      <c r="F8" s="455"/>
      <c r="G8" s="455"/>
      <c r="H8" s="455"/>
      <c r="I8" s="455"/>
      <c r="J8" s="455"/>
      <c r="K8" s="455"/>
      <c r="L8" s="455"/>
      <c r="M8" s="455"/>
      <c r="N8" s="455"/>
      <c r="O8" s="455"/>
      <c r="P8" s="455"/>
      <c r="Q8" s="16"/>
      <c r="R8" s="16"/>
      <c r="S8" s="16"/>
      <c r="T8" s="16"/>
      <c r="U8" s="16"/>
      <c r="V8" s="16"/>
      <c r="W8" s="262"/>
      <c r="X8" s="16" t="str">
        <f>'Caratula Resumen'!E18</f>
        <v>3er. Trimestre 2022</v>
      </c>
      <c r="Y8" s="17"/>
    </row>
    <row r="9" spans="2:25" s="11" customFormat="1" ht="18.75">
      <c r="B9" s="292"/>
      <c r="C9" s="293"/>
      <c r="D9" s="293"/>
      <c r="E9" s="293"/>
      <c r="F9" s="293"/>
      <c r="G9" s="293"/>
      <c r="H9" s="293"/>
      <c r="I9" s="293"/>
      <c r="J9" s="293"/>
      <c r="K9" s="293"/>
      <c r="L9" s="293"/>
      <c r="M9" s="293"/>
      <c r="N9" s="293"/>
      <c r="O9" s="293"/>
      <c r="P9" s="293"/>
      <c r="Q9" s="293"/>
      <c r="R9" s="293"/>
      <c r="S9" s="293"/>
      <c r="T9" s="293"/>
      <c r="U9" s="293"/>
      <c r="V9" s="293"/>
      <c r="W9" s="293"/>
      <c r="X9" s="293"/>
      <c r="Y9" s="294"/>
    </row>
    <row r="10" spans="2:25" s="11" customFormat="1" ht="18.75">
      <c r="B10" s="338"/>
      <c r="C10" s="338"/>
      <c r="D10" s="338"/>
      <c r="E10" s="338"/>
      <c r="F10" s="338"/>
      <c r="G10" s="338"/>
      <c r="H10" s="338"/>
      <c r="I10" s="338"/>
      <c r="J10" s="338"/>
      <c r="K10" s="338"/>
      <c r="L10" s="338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</row>
    <row r="11" spans="2:25" s="21" customFormat="1" ht="18.75">
      <c r="B11" s="450" t="s">
        <v>41</v>
      </c>
      <c r="C11" s="450" t="s">
        <v>42</v>
      </c>
      <c r="D11" s="450" t="s">
        <v>43</v>
      </c>
      <c r="E11" s="450" t="s">
        <v>44</v>
      </c>
      <c r="F11" s="450" t="s">
        <v>45</v>
      </c>
      <c r="G11" s="452" t="s">
        <v>46</v>
      </c>
      <c r="H11" s="452"/>
      <c r="I11" s="452"/>
      <c r="J11" s="452"/>
      <c r="K11" s="452"/>
      <c r="L11" s="452"/>
      <c r="M11" s="452"/>
      <c r="N11" s="450" t="s">
        <v>47</v>
      </c>
      <c r="O11" s="450"/>
      <c r="P11" s="450" t="s">
        <v>48</v>
      </c>
      <c r="Q11" s="450" t="s">
        <v>49</v>
      </c>
      <c r="R11" s="450" t="s">
        <v>50</v>
      </c>
      <c r="S11" s="450" t="s">
        <v>51</v>
      </c>
      <c r="T11" s="450"/>
      <c r="U11" s="450" t="s">
        <v>52</v>
      </c>
      <c r="V11" s="450" t="s">
        <v>53</v>
      </c>
      <c r="W11" s="450" t="s">
        <v>54</v>
      </c>
      <c r="X11" s="450" t="s">
        <v>55</v>
      </c>
      <c r="Y11" s="450" t="s">
        <v>56</v>
      </c>
    </row>
    <row r="12" spans="2:25" s="21" customFormat="1" ht="37.5">
      <c r="B12" s="450"/>
      <c r="C12" s="450"/>
      <c r="D12" s="450"/>
      <c r="E12" s="450"/>
      <c r="F12" s="450"/>
      <c r="G12" s="339" t="s">
        <v>57</v>
      </c>
      <c r="H12" s="339" t="s">
        <v>58</v>
      </c>
      <c r="I12" s="339" t="s">
        <v>59</v>
      </c>
      <c r="J12" s="339" t="s">
        <v>60</v>
      </c>
      <c r="K12" s="339" t="s">
        <v>61</v>
      </c>
      <c r="L12" s="340" t="s">
        <v>62</v>
      </c>
      <c r="M12" s="339" t="s">
        <v>63</v>
      </c>
      <c r="N12" s="339" t="s">
        <v>64</v>
      </c>
      <c r="O12" s="339" t="s">
        <v>65</v>
      </c>
      <c r="P12" s="450"/>
      <c r="Q12" s="450"/>
      <c r="R12" s="450"/>
      <c r="S12" s="339" t="s">
        <v>66</v>
      </c>
      <c r="T12" s="339" t="s">
        <v>67</v>
      </c>
      <c r="U12" s="450"/>
      <c r="V12" s="450"/>
      <c r="W12" s="450"/>
      <c r="X12" s="450"/>
      <c r="Y12" s="450"/>
    </row>
    <row r="13" spans="2:25" s="381" customFormat="1" ht="49.5" customHeight="1">
      <c r="B13" s="379" t="s">
        <v>306</v>
      </c>
      <c r="C13" s="419" t="s">
        <v>307</v>
      </c>
      <c r="D13" s="419" t="s">
        <v>308</v>
      </c>
      <c r="E13" s="417" t="s">
        <v>309</v>
      </c>
      <c r="F13" s="379" t="s">
        <v>310</v>
      </c>
      <c r="G13" s="379">
        <v>1131</v>
      </c>
      <c r="H13" s="379">
        <v>1131</v>
      </c>
      <c r="I13" s="379" t="s">
        <v>311</v>
      </c>
      <c r="J13" s="379" t="s">
        <v>312</v>
      </c>
      <c r="K13" s="379" t="s">
        <v>313</v>
      </c>
      <c r="L13" s="379" t="s">
        <v>314</v>
      </c>
      <c r="M13" s="379" t="s">
        <v>315</v>
      </c>
      <c r="N13" s="379">
        <v>201423</v>
      </c>
      <c r="O13" s="379">
        <v>202214</v>
      </c>
      <c r="P13" s="380">
        <v>47001.96</v>
      </c>
      <c r="Q13" s="379">
        <v>0</v>
      </c>
      <c r="R13" s="379" t="s">
        <v>316</v>
      </c>
      <c r="S13" s="379" t="s">
        <v>316</v>
      </c>
      <c r="T13" s="379">
        <v>100</v>
      </c>
      <c r="U13" s="379"/>
      <c r="V13" s="379" t="s">
        <v>317</v>
      </c>
      <c r="W13" s="382" t="s">
        <v>318</v>
      </c>
      <c r="X13" s="379" t="s">
        <v>319</v>
      </c>
      <c r="Y13" s="382" t="s">
        <v>348</v>
      </c>
    </row>
    <row r="14" spans="2:25" s="381" customFormat="1" ht="49.5" customHeight="1">
      <c r="B14" s="379" t="s">
        <v>306</v>
      </c>
      <c r="C14" s="419" t="s">
        <v>320</v>
      </c>
      <c r="D14" s="419" t="s">
        <v>321</v>
      </c>
      <c r="E14" s="417" t="s">
        <v>322</v>
      </c>
      <c r="F14" s="379" t="s">
        <v>323</v>
      </c>
      <c r="G14" s="379">
        <v>1131</v>
      </c>
      <c r="H14" s="379">
        <v>1131</v>
      </c>
      <c r="I14" s="379" t="s">
        <v>324</v>
      </c>
      <c r="J14" s="379" t="s">
        <v>325</v>
      </c>
      <c r="K14" s="379" t="s">
        <v>326</v>
      </c>
      <c r="L14" s="379" t="s">
        <v>314</v>
      </c>
      <c r="M14" s="379" t="s">
        <v>327</v>
      </c>
      <c r="N14" s="379">
        <v>201423</v>
      </c>
      <c r="O14" s="379">
        <v>202214</v>
      </c>
      <c r="P14" s="380">
        <v>55193.100000000006</v>
      </c>
      <c r="Q14" s="379">
        <v>0</v>
      </c>
      <c r="R14" s="379" t="s">
        <v>316</v>
      </c>
      <c r="S14" s="379" t="s">
        <v>316</v>
      </c>
      <c r="T14" s="379">
        <v>100</v>
      </c>
      <c r="U14" s="379"/>
      <c r="V14" s="379" t="s">
        <v>317</v>
      </c>
      <c r="W14" s="382" t="s">
        <v>328</v>
      </c>
      <c r="X14" s="379" t="s">
        <v>319</v>
      </c>
      <c r="Y14" s="382" t="s">
        <v>348</v>
      </c>
    </row>
    <row r="15" spans="2:25" s="381" customFormat="1" ht="49.5" customHeight="1">
      <c r="B15" s="379" t="s">
        <v>306</v>
      </c>
      <c r="C15" s="419" t="s">
        <v>329</v>
      </c>
      <c r="D15" s="419" t="s">
        <v>330</v>
      </c>
      <c r="E15" s="417" t="s">
        <v>331</v>
      </c>
      <c r="F15" s="379" t="s">
        <v>332</v>
      </c>
      <c r="G15" s="379">
        <v>1131</v>
      </c>
      <c r="H15" s="379">
        <v>1131</v>
      </c>
      <c r="I15" s="379" t="s">
        <v>324</v>
      </c>
      <c r="J15" s="379" t="s">
        <v>312</v>
      </c>
      <c r="K15" s="379" t="s">
        <v>326</v>
      </c>
      <c r="L15" s="379" t="s">
        <v>314</v>
      </c>
      <c r="M15" s="379" t="s">
        <v>333</v>
      </c>
      <c r="N15" s="379">
        <v>201423</v>
      </c>
      <c r="O15" s="379">
        <v>202214</v>
      </c>
      <c r="P15" s="380">
        <v>56720.819999999992</v>
      </c>
      <c r="Q15" s="379">
        <v>0</v>
      </c>
      <c r="R15" s="379" t="s">
        <v>316</v>
      </c>
      <c r="S15" s="379" t="s">
        <v>316</v>
      </c>
      <c r="T15" s="379">
        <v>100</v>
      </c>
      <c r="U15" s="379"/>
      <c r="V15" s="379" t="s">
        <v>317</v>
      </c>
      <c r="W15" s="382" t="s">
        <v>334</v>
      </c>
      <c r="X15" s="379" t="s">
        <v>319</v>
      </c>
      <c r="Y15" s="382" t="s">
        <v>348</v>
      </c>
    </row>
    <row r="16" spans="2:25" s="381" customFormat="1" ht="49.5" customHeight="1">
      <c r="B16" s="379" t="s">
        <v>306</v>
      </c>
      <c r="C16" s="419" t="s">
        <v>340</v>
      </c>
      <c r="D16" s="419" t="s">
        <v>341</v>
      </c>
      <c r="E16" s="417" t="s">
        <v>342</v>
      </c>
      <c r="F16" s="379" t="s">
        <v>343</v>
      </c>
      <c r="G16" s="379">
        <v>1131</v>
      </c>
      <c r="H16" s="379">
        <v>1131</v>
      </c>
      <c r="I16" s="379" t="s">
        <v>344</v>
      </c>
      <c r="J16" s="379" t="s">
        <v>345</v>
      </c>
      <c r="K16" s="379" t="s">
        <v>326</v>
      </c>
      <c r="L16" s="379" t="s">
        <v>314</v>
      </c>
      <c r="M16" s="379" t="s">
        <v>346</v>
      </c>
      <c r="N16" s="379">
        <v>201423</v>
      </c>
      <c r="O16" s="379">
        <v>202214</v>
      </c>
      <c r="P16" s="380">
        <v>55752.36</v>
      </c>
      <c r="Q16" s="379">
        <v>0</v>
      </c>
      <c r="R16" s="379" t="s">
        <v>316</v>
      </c>
      <c r="S16" s="379" t="s">
        <v>316</v>
      </c>
      <c r="T16" s="379">
        <v>100</v>
      </c>
      <c r="U16" s="379"/>
      <c r="V16" s="379" t="s">
        <v>317</v>
      </c>
      <c r="W16" s="382" t="s">
        <v>347</v>
      </c>
      <c r="X16" s="379" t="s">
        <v>319</v>
      </c>
      <c r="Y16" s="382" t="s">
        <v>348</v>
      </c>
    </row>
    <row r="17" spans="2:25" ht="18.75">
      <c r="B17" s="297" t="s">
        <v>68</v>
      </c>
      <c r="C17" s="341">
        <v>4</v>
      </c>
      <c r="D17" s="342"/>
      <c r="E17" s="342"/>
      <c r="F17" s="342"/>
      <c r="G17" s="342"/>
      <c r="H17" s="342"/>
      <c r="I17" s="343"/>
      <c r="J17" s="342"/>
      <c r="K17" s="342" t="s">
        <v>69</v>
      </c>
      <c r="L17" s="343"/>
      <c r="M17" s="341">
        <v>4</v>
      </c>
      <c r="N17" s="46"/>
      <c r="O17" s="46"/>
      <c r="P17" s="344">
        <f>SUM(P13:P16)</f>
        <v>214668.24</v>
      </c>
      <c r="Q17" s="345"/>
      <c r="R17" s="345"/>
      <c r="S17" s="345"/>
      <c r="T17" s="345"/>
      <c r="U17" s="345"/>
      <c r="V17" s="345"/>
      <c r="W17" s="345"/>
      <c r="X17" s="345"/>
      <c r="Y17" s="346"/>
    </row>
    <row r="18" spans="2:25" ht="18.75">
      <c r="B18" s="347"/>
      <c r="C18" s="348"/>
      <c r="D18" s="348"/>
      <c r="E18" s="348"/>
      <c r="F18" s="348"/>
      <c r="G18" s="348"/>
      <c r="H18" s="348"/>
      <c r="I18" s="348"/>
      <c r="J18" s="348"/>
      <c r="K18" s="349"/>
      <c r="L18" s="298"/>
      <c r="M18" s="298"/>
      <c r="N18" s="453" t="s">
        <v>5</v>
      </c>
      <c r="O18" s="453"/>
      <c r="P18" s="298"/>
      <c r="Q18" s="298"/>
      <c r="R18" s="298"/>
      <c r="S18" s="298"/>
      <c r="T18" s="298"/>
      <c r="U18" s="298"/>
      <c r="V18" s="298"/>
      <c r="W18" s="298"/>
      <c r="X18" s="298"/>
      <c r="Y18" s="350"/>
    </row>
    <row r="19" spans="2:25" ht="18.75">
      <c r="B19" s="347"/>
      <c r="C19" s="348"/>
      <c r="D19" s="348"/>
      <c r="E19" s="348"/>
      <c r="F19" s="348"/>
      <c r="G19" s="348"/>
      <c r="H19" s="348"/>
      <c r="I19" s="348"/>
      <c r="J19" s="348"/>
      <c r="K19" s="349"/>
      <c r="L19" s="298"/>
      <c r="M19" s="451" t="s">
        <v>6</v>
      </c>
      <c r="N19" s="451"/>
      <c r="O19" s="451"/>
      <c r="P19" s="298"/>
      <c r="Q19" s="351">
        <v>0</v>
      </c>
      <c r="R19" s="298"/>
      <c r="S19" s="298"/>
      <c r="T19" s="298"/>
      <c r="U19" s="298"/>
      <c r="V19" s="298"/>
      <c r="W19" s="298"/>
      <c r="X19" s="298"/>
      <c r="Y19" s="350"/>
    </row>
    <row r="20" spans="2:25" ht="18.75">
      <c r="B20" s="299"/>
      <c r="C20" s="300"/>
      <c r="D20" s="300"/>
      <c r="E20" s="301"/>
      <c r="F20" s="300"/>
      <c r="G20" s="300"/>
      <c r="H20" s="300"/>
      <c r="I20" s="300"/>
      <c r="J20" s="300"/>
      <c r="K20" s="300"/>
      <c r="L20" s="300"/>
      <c r="M20" s="300"/>
      <c r="N20" s="300"/>
      <c r="O20" s="300"/>
      <c r="P20" s="300"/>
      <c r="Q20" s="300"/>
      <c r="R20" s="300"/>
      <c r="S20" s="300"/>
      <c r="T20" s="300"/>
      <c r="U20" s="300"/>
      <c r="V20" s="300"/>
      <c r="W20" s="300" t="s">
        <v>70</v>
      </c>
      <c r="X20" s="300"/>
      <c r="Y20" s="352"/>
    </row>
    <row r="21" spans="2:25">
      <c r="B21" s="39" t="s">
        <v>71</v>
      </c>
      <c r="C21" s="40"/>
      <c r="D21" s="40"/>
      <c r="E21" s="40"/>
      <c r="F21" s="40"/>
      <c r="G21" s="40"/>
      <c r="H21" s="40"/>
      <c r="I21" s="40"/>
      <c r="J21" s="40"/>
      <c r="K21" s="40"/>
      <c r="L21" s="40"/>
      <c r="M21" s="40"/>
      <c r="N21" s="40"/>
      <c r="O21" s="40"/>
      <c r="P21" s="40"/>
      <c r="Q21" s="40"/>
      <c r="R21" s="40"/>
      <c r="S21" s="40"/>
      <c r="T21" s="40"/>
      <c r="U21" s="40"/>
      <c r="V21" s="40"/>
      <c r="W21" s="40"/>
      <c r="X21" s="40"/>
      <c r="Y21" s="40"/>
    </row>
    <row r="22" spans="2:25">
      <c r="B22" s="39" t="s">
        <v>72</v>
      </c>
      <c r="C22" s="40"/>
      <c r="D22" s="40"/>
      <c r="E22" s="41"/>
      <c r="F22" s="32"/>
      <c r="G22" s="40"/>
      <c r="H22" s="40"/>
      <c r="I22" s="40"/>
      <c r="J22" s="40"/>
      <c r="K22" s="40"/>
      <c r="L22" s="40"/>
      <c r="M22" s="40"/>
      <c r="N22" s="40"/>
      <c r="O22" s="40"/>
      <c r="P22" s="40"/>
      <c r="Q22" s="40"/>
      <c r="R22" s="40"/>
      <c r="S22" s="40"/>
      <c r="T22" s="40"/>
      <c r="U22" s="40"/>
      <c r="V22" s="40"/>
      <c r="W22" s="40"/>
      <c r="X22" s="40"/>
      <c r="Y22" s="40"/>
    </row>
    <row r="23" spans="2:25">
      <c r="B23" s="40"/>
      <c r="C23" s="40"/>
      <c r="D23" s="40"/>
      <c r="E23" s="40"/>
      <c r="F23" s="42"/>
      <c r="G23" s="40"/>
      <c r="H23" s="40"/>
      <c r="I23" s="40"/>
      <c r="J23" s="40"/>
      <c r="K23" s="40"/>
      <c r="L23" s="40"/>
      <c r="M23" s="40"/>
      <c r="N23" s="40"/>
      <c r="O23" s="40"/>
      <c r="P23" s="40"/>
      <c r="Q23" s="40"/>
      <c r="R23" s="40"/>
      <c r="S23" s="40"/>
      <c r="T23" s="40"/>
      <c r="U23" s="40"/>
      <c r="V23" s="40"/>
      <c r="W23" s="40"/>
      <c r="X23" s="40"/>
      <c r="Y23" s="40"/>
    </row>
    <row r="24" spans="2:25">
      <c r="B24" s="8"/>
      <c r="C24" s="9"/>
      <c r="D24" s="10"/>
      <c r="E24" s="182"/>
    </row>
    <row r="25" spans="2:25">
      <c r="B25" s="431" t="s">
        <v>303</v>
      </c>
      <c r="C25" s="432"/>
      <c r="D25" s="433"/>
      <c r="E25" s="183"/>
    </row>
    <row r="26" spans="2:25">
      <c r="B26" s="444" t="s">
        <v>37</v>
      </c>
      <c r="C26" s="445"/>
      <c r="D26" s="446"/>
      <c r="E26" s="184"/>
    </row>
    <row r="27" spans="2:25">
      <c r="B27" s="197"/>
      <c r="C27" s="198"/>
      <c r="D27" s="199"/>
      <c r="E27" s="180"/>
    </row>
    <row r="28" spans="2:25">
      <c r="B28" s="431" t="s">
        <v>304</v>
      </c>
      <c r="C28" s="432"/>
      <c r="D28" s="433"/>
      <c r="E28" s="183"/>
    </row>
    <row r="29" spans="2:25">
      <c r="B29" s="444" t="s">
        <v>38</v>
      </c>
      <c r="C29" s="445"/>
      <c r="D29" s="446"/>
      <c r="E29" s="184"/>
    </row>
    <row r="30" spans="2:25">
      <c r="B30" s="197"/>
      <c r="C30" s="198"/>
      <c r="D30" s="199"/>
      <c r="E30" s="180"/>
    </row>
    <row r="31" spans="2:25">
      <c r="B31" s="431"/>
      <c r="C31" s="432"/>
      <c r="D31" s="433"/>
      <c r="E31" s="183"/>
    </row>
    <row r="32" spans="2:25">
      <c r="B32" s="444" t="s">
        <v>39</v>
      </c>
      <c r="C32" s="445"/>
      <c r="D32" s="446"/>
      <c r="E32" s="184"/>
    </row>
    <row r="33" spans="2:5">
      <c r="B33" s="197"/>
      <c r="C33" s="198"/>
      <c r="D33" s="199"/>
      <c r="E33" s="180"/>
    </row>
    <row r="34" spans="2:5">
      <c r="B34" s="447" t="s">
        <v>1135</v>
      </c>
      <c r="C34" s="448"/>
      <c r="D34" s="449"/>
      <c r="E34" s="185"/>
    </row>
    <row r="35" spans="2:5">
      <c r="B35" s="444" t="s">
        <v>295</v>
      </c>
      <c r="C35" s="445"/>
      <c r="D35" s="446"/>
      <c r="E35" s="184"/>
    </row>
    <row r="36" spans="2:5">
      <c r="B36" s="200"/>
      <c r="C36" s="201"/>
      <c r="D36" s="202"/>
      <c r="E36" s="184"/>
    </row>
  </sheetData>
  <sheetProtection insertRows="0" deleteRows="0" autoFilter="0"/>
  <mergeCells count="27">
    <mergeCell ref="B8:P8"/>
    <mergeCell ref="V11:V12"/>
    <mergeCell ref="W11:W12"/>
    <mergeCell ref="X11:X12"/>
    <mergeCell ref="F11:F12"/>
    <mergeCell ref="Y11:Y12"/>
    <mergeCell ref="S11:T11"/>
    <mergeCell ref="U11:U12"/>
    <mergeCell ref="R11:R12"/>
    <mergeCell ref="M19:O19"/>
    <mergeCell ref="N11:O11"/>
    <mergeCell ref="P11:P12"/>
    <mergeCell ref="Q11:Q12"/>
    <mergeCell ref="G11:M11"/>
    <mergeCell ref="N18:O18"/>
    <mergeCell ref="B25:D25"/>
    <mergeCell ref="B11:B12"/>
    <mergeCell ref="C11:C12"/>
    <mergeCell ref="D11:D12"/>
    <mergeCell ref="E11:E12"/>
    <mergeCell ref="B26:D26"/>
    <mergeCell ref="B29:D29"/>
    <mergeCell ref="B32:D32"/>
    <mergeCell ref="B35:D35"/>
    <mergeCell ref="B28:D28"/>
    <mergeCell ref="B31:D31"/>
    <mergeCell ref="B34:D34"/>
  </mergeCells>
  <printOptions horizontalCentered="1"/>
  <pageMargins left="0.23622047244094491" right="0.23622047244094491" top="0.74803149606299213" bottom="0.74803149606299213" header="0.31496062992125984" footer="0.31496062992125984"/>
  <pageSetup paperSize="5" scale="35" fitToHeight="0" orientation="landscape" r:id="rId1"/>
  <ignoredErrors>
    <ignoredError sqref="B8" unlockedFormula="1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U34"/>
  <sheetViews>
    <sheetView showGridLines="0" zoomScale="112" zoomScaleNormal="112" workbookViewId="0">
      <pane ySplit="12" topLeftCell="A13" activePane="bottomLeft" state="frozen"/>
      <selection activeCell="D30" sqref="D30"/>
      <selection pane="bottomLeft"/>
    </sheetView>
  </sheetViews>
  <sheetFormatPr baseColWidth="10" defaultColWidth="11.42578125" defaultRowHeight="14.25"/>
  <cols>
    <col min="1" max="1" width="1.5703125" style="45" customWidth="1"/>
    <col min="2" max="2" width="16.5703125" style="45" customWidth="1"/>
    <col min="3" max="3" width="17.7109375" style="45" bestFit="1" customWidth="1"/>
    <col min="4" max="4" width="23.85546875" style="45" bestFit="1" customWidth="1"/>
    <col min="5" max="5" width="38.85546875" style="45" customWidth="1"/>
    <col min="6" max="6" width="25.28515625" style="45" customWidth="1"/>
    <col min="7" max="7" width="12.140625" style="45" customWidth="1"/>
    <col min="8" max="8" width="6.7109375" style="45" customWidth="1"/>
    <col min="9" max="9" width="6.85546875" style="45" customWidth="1"/>
    <col min="10" max="10" width="6.7109375" style="45" customWidth="1"/>
    <col min="11" max="11" width="8.7109375" style="45" customWidth="1"/>
    <col min="12" max="13" width="8.85546875" style="45" customWidth="1"/>
    <col min="14" max="14" width="9.85546875" style="45" customWidth="1"/>
    <col min="15" max="15" width="10.42578125" style="45" customWidth="1"/>
    <col min="16" max="16" width="15.42578125" style="45" customWidth="1"/>
    <col min="17" max="17" width="14.85546875" style="45" customWidth="1"/>
    <col min="18" max="18" width="13.140625" style="45" bestFit="1" customWidth="1"/>
    <col min="19" max="19" width="5.5703125" style="45" customWidth="1"/>
    <col min="20" max="20" width="13.140625" style="45" bestFit="1" customWidth="1"/>
    <col min="21" max="21" width="35" style="45" customWidth="1"/>
    <col min="22" max="248" width="11.42578125" style="45" customWidth="1"/>
    <col min="249" max="249" width="3.5703125" style="45" customWidth="1"/>
    <col min="250" max="250" width="4.5703125" style="45" customWidth="1"/>
    <col min="251" max="252" width="16.5703125" style="45" customWidth="1"/>
    <col min="253" max="253" width="34.42578125" style="45" customWidth="1"/>
    <col min="254" max="16384" width="11.42578125" style="45"/>
  </cols>
  <sheetData>
    <row r="1" spans="2:21" ht="15" customHeight="1"/>
    <row r="2" spans="2:21" ht="15" customHeight="1"/>
    <row r="3" spans="2:21" ht="15" customHeight="1"/>
    <row r="4" spans="2:21" ht="15" customHeight="1"/>
    <row r="5" spans="2:21" ht="15" customHeight="1"/>
    <row r="7" spans="2:21" s="46" customFormat="1" ht="18.75">
      <c r="B7" s="12" t="s">
        <v>73</v>
      </c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4" t="str">
        <f>'Caratula Resumen'!E16</f>
        <v xml:space="preserve">CHIHUAHUA </v>
      </c>
    </row>
    <row r="8" spans="2:21" s="46" customFormat="1" ht="18.75">
      <c r="B8" s="454" t="str">
        <f>'Caratula Resumen'!E17</f>
        <v>Fondo de Aportaciones para la Educación Tecnológica y de Adultos/Instituto Nacional para la Educación de los Adultos (FAETA/INEA)</v>
      </c>
      <c r="C8" s="455"/>
      <c r="D8" s="455"/>
      <c r="E8" s="455"/>
      <c r="F8" s="455"/>
      <c r="G8" s="455"/>
      <c r="H8" s="455"/>
      <c r="I8" s="455"/>
      <c r="J8" s="455"/>
      <c r="K8" s="455"/>
      <c r="L8" s="455"/>
      <c r="M8" s="455"/>
      <c r="N8" s="455"/>
      <c r="O8" s="455"/>
      <c r="P8" s="455"/>
      <c r="Q8" s="16"/>
      <c r="R8" s="16"/>
      <c r="S8" s="16"/>
      <c r="T8" s="211"/>
      <c r="U8" s="17" t="str">
        <f>+'A Y  II D3'!X8</f>
        <v>3er. Trimestre 2022</v>
      </c>
    </row>
    <row r="9" spans="2:21" s="24" customFormat="1" ht="15">
      <c r="B9" s="47"/>
      <c r="C9" s="48"/>
      <c r="D9" s="48"/>
      <c r="E9" s="48"/>
      <c r="F9" s="48"/>
      <c r="G9" s="48"/>
      <c r="H9" s="48"/>
      <c r="I9" s="48"/>
      <c r="J9" s="48"/>
      <c r="K9" s="48"/>
      <c r="L9" s="48"/>
      <c r="M9" s="48"/>
      <c r="N9" s="48"/>
      <c r="O9" s="48"/>
      <c r="P9" s="48"/>
      <c r="Q9" s="48"/>
      <c r="R9" s="48"/>
      <c r="S9" s="48"/>
      <c r="T9" s="48"/>
      <c r="U9" s="49"/>
    </row>
    <row r="10" spans="2:21" ht="20.25">
      <c r="B10" s="50"/>
      <c r="C10" s="50"/>
      <c r="D10" s="51"/>
      <c r="E10" s="51"/>
      <c r="F10" s="51"/>
      <c r="G10" s="51"/>
      <c r="H10" s="51"/>
      <c r="I10" s="51"/>
      <c r="J10" s="51"/>
      <c r="K10" s="51"/>
      <c r="L10" s="51"/>
      <c r="M10" s="51"/>
      <c r="N10" s="52"/>
      <c r="O10" s="52"/>
      <c r="P10" s="52"/>
    </row>
    <row r="11" spans="2:21" s="53" customFormat="1" ht="12.75">
      <c r="B11" s="460" t="s">
        <v>41</v>
      </c>
      <c r="C11" s="458" t="s">
        <v>42</v>
      </c>
      <c r="D11" s="458" t="s">
        <v>43</v>
      </c>
      <c r="E11" s="458" t="s">
        <v>74</v>
      </c>
      <c r="F11" s="460" t="s">
        <v>45</v>
      </c>
      <c r="G11" s="461" t="s">
        <v>46</v>
      </c>
      <c r="H11" s="461"/>
      <c r="I11" s="461"/>
      <c r="J11" s="461"/>
      <c r="K11" s="461"/>
      <c r="L11" s="461"/>
      <c r="M11" s="461"/>
      <c r="N11" s="458" t="s">
        <v>75</v>
      </c>
      <c r="O11" s="458"/>
      <c r="P11" s="458" t="s">
        <v>76</v>
      </c>
      <c r="Q11" s="458" t="s">
        <v>77</v>
      </c>
      <c r="R11" s="460" t="s">
        <v>50</v>
      </c>
      <c r="S11" s="456" t="s">
        <v>78</v>
      </c>
      <c r="T11" s="457"/>
      <c r="U11" s="458" t="s">
        <v>79</v>
      </c>
    </row>
    <row r="12" spans="2:21" s="53" customFormat="1" ht="38.25">
      <c r="B12" s="460"/>
      <c r="C12" s="458"/>
      <c r="D12" s="458"/>
      <c r="E12" s="458"/>
      <c r="F12" s="460"/>
      <c r="G12" s="22" t="s">
        <v>57</v>
      </c>
      <c r="H12" s="22" t="s">
        <v>58</v>
      </c>
      <c r="I12" s="22" t="s">
        <v>59</v>
      </c>
      <c r="J12" s="22" t="s">
        <v>60</v>
      </c>
      <c r="K12" s="22" t="s">
        <v>61</v>
      </c>
      <c r="L12" s="23" t="s">
        <v>62</v>
      </c>
      <c r="M12" s="22" t="s">
        <v>63</v>
      </c>
      <c r="N12" s="22" t="s">
        <v>64</v>
      </c>
      <c r="O12" s="22" t="s">
        <v>65</v>
      </c>
      <c r="P12" s="458"/>
      <c r="Q12" s="458"/>
      <c r="R12" s="460"/>
      <c r="S12" s="22" t="s">
        <v>66</v>
      </c>
      <c r="T12" s="54" t="s">
        <v>80</v>
      </c>
      <c r="U12" s="458"/>
    </row>
    <row r="13" spans="2:21" s="55" customFormat="1" ht="33" customHeight="1">
      <c r="B13" s="426" t="s">
        <v>306</v>
      </c>
      <c r="C13" s="426" t="s">
        <v>499</v>
      </c>
      <c r="D13" s="426" t="s">
        <v>500</v>
      </c>
      <c r="E13" s="426" t="s">
        <v>833</v>
      </c>
      <c r="F13" s="353" t="str">
        <f>CONCATENATE(G13,H13,I13,J13,K13,L13,M13)</f>
        <v>113111318701B2827235947</v>
      </c>
      <c r="G13" s="424">
        <v>1131</v>
      </c>
      <c r="H13" s="424">
        <v>1131</v>
      </c>
      <c r="I13" s="424" t="s">
        <v>324</v>
      </c>
      <c r="J13" s="424" t="s">
        <v>993</v>
      </c>
      <c r="K13" s="424" t="s">
        <v>1023</v>
      </c>
      <c r="L13" s="424">
        <v>35</v>
      </c>
      <c r="M13" s="424">
        <v>947</v>
      </c>
      <c r="N13" s="425">
        <v>202215</v>
      </c>
      <c r="O13" s="425">
        <v>202222</v>
      </c>
      <c r="P13" s="353">
        <v>0</v>
      </c>
      <c r="Q13" s="353">
        <v>0</v>
      </c>
      <c r="R13" s="425" t="s">
        <v>316</v>
      </c>
      <c r="S13" s="354">
        <v>11</v>
      </c>
      <c r="T13" s="427" t="s">
        <v>1133</v>
      </c>
      <c r="U13" s="427" t="s">
        <v>1134</v>
      </c>
    </row>
    <row r="14" spans="2:21" s="24" customFormat="1" ht="33" customHeight="1">
      <c r="B14" s="426" t="s">
        <v>306</v>
      </c>
      <c r="C14" s="426" t="s">
        <v>645</v>
      </c>
      <c r="D14" s="426" t="s">
        <v>646</v>
      </c>
      <c r="E14" s="426" t="s">
        <v>909</v>
      </c>
      <c r="F14" s="353" t="str">
        <f>CONCATENATE(G14,H14,I14,J14,K14,L14,M14)</f>
        <v>113111318708B3827235922</v>
      </c>
      <c r="G14" s="424">
        <v>1131</v>
      </c>
      <c r="H14" s="424">
        <v>1131</v>
      </c>
      <c r="I14" s="424" t="s">
        <v>324</v>
      </c>
      <c r="J14" s="424" t="s">
        <v>1009</v>
      </c>
      <c r="K14" s="424" t="s">
        <v>1030</v>
      </c>
      <c r="L14" s="424">
        <v>35</v>
      </c>
      <c r="M14" s="424">
        <v>922</v>
      </c>
      <c r="N14" s="425">
        <v>202216</v>
      </c>
      <c r="O14" s="425">
        <v>202303</v>
      </c>
      <c r="P14" s="270">
        <v>0</v>
      </c>
      <c r="Q14" s="270">
        <v>0</v>
      </c>
      <c r="R14" s="425" t="s">
        <v>316</v>
      </c>
      <c r="S14" s="354">
        <v>11</v>
      </c>
      <c r="T14" s="427" t="s">
        <v>1133</v>
      </c>
      <c r="U14" s="427" t="s">
        <v>1134</v>
      </c>
    </row>
    <row r="15" spans="2:21" ht="15">
      <c r="B15" s="56" t="s">
        <v>68</v>
      </c>
      <c r="C15" s="242">
        <v>2</v>
      </c>
      <c r="D15" s="57"/>
      <c r="E15" s="57"/>
      <c r="F15" s="57"/>
      <c r="G15" s="57"/>
      <c r="H15" s="57"/>
      <c r="I15" s="57"/>
      <c r="J15" s="27"/>
      <c r="K15" s="57" t="s">
        <v>69</v>
      </c>
      <c r="L15" s="27"/>
      <c r="M15" s="242">
        <v>2</v>
      </c>
      <c r="N15" s="459" t="s">
        <v>5</v>
      </c>
      <c r="O15" s="459"/>
      <c r="P15" s="244">
        <v>0</v>
      </c>
      <c r="Q15" s="58"/>
      <c r="R15" s="58"/>
      <c r="S15" s="58"/>
      <c r="T15" s="58"/>
      <c r="U15" s="59"/>
    </row>
    <row r="16" spans="2:21">
      <c r="B16" s="56"/>
      <c r="C16" s="57"/>
      <c r="D16" s="57"/>
      <c r="E16" s="57"/>
      <c r="F16" s="57"/>
      <c r="G16" s="57"/>
      <c r="H16" s="57"/>
      <c r="I16" s="57"/>
      <c r="J16" s="57"/>
      <c r="K16" s="57"/>
      <c r="L16" s="60"/>
      <c r="M16" s="58"/>
      <c r="N16" s="33"/>
      <c r="O16" s="58"/>
      <c r="P16" s="58"/>
      <c r="Q16" s="58"/>
      <c r="R16" s="58"/>
      <c r="S16" s="58"/>
      <c r="T16" s="58"/>
      <c r="U16" s="59"/>
    </row>
    <row r="17" spans="2:21" ht="15">
      <c r="B17" s="56"/>
      <c r="C17" s="57"/>
      <c r="D17" s="57"/>
      <c r="E17" s="57"/>
      <c r="F17" s="57"/>
      <c r="G17" s="57"/>
      <c r="H17" s="57"/>
      <c r="I17" s="57"/>
      <c r="J17" s="57"/>
      <c r="K17" s="57"/>
      <c r="L17" s="60"/>
      <c r="N17" s="462" t="s">
        <v>6</v>
      </c>
      <c r="O17" s="462"/>
      <c r="P17" s="462"/>
      <c r="Q17" s="244">
        <v>0</v>
      </c>
      <c r="R17" s="58"/>
      <c r="S17" s="58"/>
      <c r="T17" s="58"/>
      <c r="U17" s="59"/>
    </row>
    <row r="18" spans="2:21">
      <c r="B18" s="35"/>
      <c r="C18" s="62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36"/>
      <c r="U18" s="38"/>
    </row>
    <row r="19" spans="2:21">
      <c r="B19" s="39" t="s">
        <v>81</v>
      </c>
      <c r="F19" s="40"/>
      <c r="G19" s="40"/>
      <c r="H19" s="40"/>
      <c r="I19" s="40"/>
      <c r="J19" s="40"/>
      <c r="K19" s="40"/>
      <c r="L19" s="40"/>
      <c r="M19" s="40"/>
      <c r="N19" s="40"/>
      <c r="O19" s="40"/>
      <c r="P19" s="40"/>
      <c r="Q19" s="40"/>
      <c r="R19" s="40"/>
      <c r="S19" s="40"/>
      <c r="T19" s="40"/>
      <c r="U19" s="40"/>
    </row>
    <row r="20" spans="2:21">
      <c r="B20" s="39" t="s">
        <v>72</v>
      </c>
      <c r="F20" s="40"/>
      <c r="G20" s="40"/>
      <c r="H20" s="40"/>
      <c r="I20" s="40"/>
      <c r="J20" s="40"/>
      <c r="K20" s="40"/>
      <c r="L20" s="40"/>
      <c r="M20" s="40"/>
      <c r="N20" s="40"/>
      <c r="O20" s="40"/>
      <c r="P20" s="40"/>
      <c r="Q20" s="40"/>
      <c r="R20" s="40"/>
      <c r="S20" s="40"/>
      <c r="T20" s="40"/>
      <c r="U20" s="40"/>
    </row>
    <row r="22" spans="2:21" ht="15">
      <c r="B22" s="8"/>
      <c r="C22" s="9"/>
      <c r="D22" s="10"/>
    </row>
    <row r="23" spans="2:21" ht="15">
      <c r="B23" s="431" t="s">
        <v>303</v>
      </c>
      <c r="C23" s="432"/>
      <c r="D23" s="433"/>
    </row>
    <row r="24" spans="2:21" ht="15">
      <c r="B24" s="444" t="s">
        <v>37</v>
      </c>
      <c r="C24" s="445"/>
      <c r="D24" s="446"/>
    </row>
    <row r="25" spans="2:21" ht="15">
      <c r="B25" s="197"/>
      <c r="C25" s="198"/>
      <c r="D25" s="199"/>
    </row>
    <row r="26" spans="2:21" ht="15">
      <c r="B26" s="431" t="s">
        <v>304</v>
      </c>
      <c r="C26" s="432"/>
      <c r="D26" s="433"/>
    </row>
    <row r="27" spans="2:21" ht="15">
      <c r="B27" s="444" t="s">
        <v>38</v>
      </c>
      <c r="C27" s="445"/>
      <c r="D27" s="446"/>
    </row>
    <row r="28" spans="2:21" ht="15">
      <c r="B28" s="197"/>
      <c r="C28" s="198"/>
      <c r="D28" s="199"/>
    </row>
    <row r="29" spans="2:21" ht="15">
      <c r="B29" s="431"/>
      <c r="C29" s="432"/>
      <c r="D29" s="433"/>
    </row>
    <row r="30" spans="2:21" ht="15">
      <c r="B30" s="444" t="s">
        <v>39</v>
      </c>
      <c r="C30" s="445"/>
      <c r="D30" s="446"/>
    </row>
    <row r="31" spans="2:21" ht="15">
      <c r="B31" s="197"/>
      <c r="C31" s="198"/>
      <c r="D31" s="199"/>
    </row>
    <row r="32" spans="2:21" ht="15">
      <c r="B32" s="447" t="s">
        <v>1136</v>
      </c>
      <c r="C32" s="448"/>
      <c r="D32" s="449"/>
    </row>
    <row r="33" spans="2:4" ht="15">
      <c r="B33" s="444" t="s">
        <v>295</v>
      </c>
      <c r="C33" s="445"/>
      <c r="D33" s="446"/>
    </row>
    <row r="34" spans="2:4" ht="15">
      <c r="B34" s="200"/>
      <c r="C34" s="201"/>
      <c r="D34" s="202"/>
    </row>
  </sheetData>
  <sheetProtection insertRows="0" deleteRows="0" autoFilter="0"/>
  <mergeCells count="23">
    <mergeCell ref="G11:M11"/>
    <mergeCell ref="B8:P8"/>
    <mergeCell ref="B30:D30"/>
    <mergeCell ref="B32:D32"/>
    <mergeCell ref="B33:D33"/>
    <mergeCell ref="B23:D23"/>
    <mergeCell ref="B24:D24"/>
    <mergeCell ref="B26:D26"/>
    <mergeCell ref="B27:D27"/>
    <mergeCell ref="B29:D29"/>
    <mergeCell ref="B11:B12"/>
    <mergeCell ref="C11:C12"/>
    <mergeCell ref="D11:D12"/>
    <mergeCell ref="E11:E12"/>
    <mergeCell ref="F11:F12"/>
    <mergeCell ref="N17:P17"/>
    <mergeCell ref="S11:T11"/>
    <mergeCell ref="U11:U12"/>
    <mergeCell ref="N15:O15"/>
    <mergeCell ref="N11:O11"/>
    <mergeCell ref="P11:P12"/>
    <mergeCell ref="Q11:Q12"/>
    <mergeCell ref="R11:R12"/>
  </mergeCells>
  <dataValidations disablePrompts="1" count="1">
    <dataValidation allowBlank="1" showInputMessage="1" showErrorMessage="1" sqref="A8:XFD8"/>
  </dataValidations>
  <printOptions horizontalCentered="1"/>
  <pageMargins left="0.23622047244094491" right="0.23622047244094491" top="0.74803149606299213" bottom="0.74803149606299213" header="0.31496062992125984" footer="0.31496062992125984"/>
  <pageSetup paperSize="5" scale="51" orientation="landscape" r:id="rId1"/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 promptTitle="Fondo" prompt="Elija un Fondo">
          <x14:formula1>
            <xm:f>Listas!$B$5:$B$6</xm:f>
          </x14:formula1>
          <xm:sqref>B8:P8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T45"/>
  <sheetViews>
    <sheetView showGridLines="0" zoomScale="93" zoomScaleNormal="93" workbookViewId="0">
      <pane ySplit="12" topLeftCell="A25" activePane="bottomLeft" state="frozen"/>
      <selection activeCell="G34" sqref="G34"/>
      <selection pane="bottomLeft" activeCell="F44" sqref="F44"/>
    </sheetView>
  </sheetViews>
  <sheetFormatPr baseColWidth="10" defaultRowHeight="15"/>
  <cols>
    <col min="1" max="1" width="1.28515625" customWidth="1"/>
    <col min="2" max="2" width="15.140625" customWidth="1"/>
    <col min="3" max="3" width="17.7109375" customWidth="1"/>
    <col min="4" max="4" width="23.85546875" customWidth="1"/>
    <col min="5" max="5" width="42.42578125" customWidth="1"/>
    <col min="6" max="6" width="17" customWidth="1"/>
    <col min="7" max="12" width="15.28515625" customWidth="1"/>
    <col min="13" max="13" width="12.7109375" customWidth="1"/>
    <col min="14" max="14" width="11.42578125" customWidth="1"/>
    <col min="15" max="15" width="23.42578125" customWidth="1"/>
    <col min="16" max="16" width="10" customWidth="1"/>
    <col min="17" max="17" width="9.140625" customWidth="1"/>
    <col min="18" max="18" width="12.28515625" customWidth="1"/>
    <col min="19" max="19" width="18.42578125" customWidth="1"/>
  </cols>
  <sheetData>
    <row r="1" spans="2:20" ht="15" customHeight="1"/>
    <row r="2" spans="2:20" ht="15" customHeight="1"/>
    <row r="3" spans="2:20" ht="15" customHeight="1"/>
    <row r="4" spans="2:20" ht="15" customHeight="1"/>
    <row r="5" spans="2:20" ht="15" customHeight="1"/>
    <row r="6" spans="2:20" ht="15" customHeight="1"/>
    <row r="7" spans="2:20" s="46" customFormat="1" ht="18.75">
      <c r="B7" s="12" t="s">
        <v>82</v>
      </c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464" t="str">
        <f>'Caratula Resumen'!E16</f>
        <v xml:space="preserve">CHIHUAHUA </v>
      </c>
      <c r="Q7" s="464"/>
      <c r="R7" s="464"/>
      <c r="S7" s="212"/>
    </row>
    <row r="8" spans="2:20" s="46" customFormat="1" ht="18.75">
      <c r="B8" s="213" t="str">
        <f>'Caratula Resumen'!E17</f>
        <v>Fondo de Aportaciones para la Educación Tecnológica y de Adultos/Instituto Nacional para la Educación de los Adultos (FAETA/INEA)</v>
      </c>
      <c r="C8" s="214"/>
      <c r="D8" s="214"/>
      <c r="E8" s="214"/>
      <c r="F8" s="214"/>
      <c r="G8" s="214"/>
      <c r="H8" s="214"/>
      <c r="I8" s="214"/>
      <c r="J8" s="214"/>
      <c r="K8" s="214"/>
      <c r="L8" s="214"/>
      <c r="M8" s="214"/>
      <c r="N8" s="214"/>
      <c r="O8" s="214"/>
      <c r="P8" s="463" t="str">
        <f>+'A Y  II D3'!X8</f>
        <v>3er. Trimestre 2022</v>
      </c>
      <c r="Q8" s="463"/>
      <c r="R8" s="463"/>
      <c r="S8" s="17"/>
    </row>
    <row r="9" spans="2:20" s="24" customFormat="1" ht="18.75">
      <c r="B9" s="364"/>
      <c r="C9" s="358"/>
      <c r="D9" s="358"/>
      <c r="E9" s="358"/>
      <c r="F9" s="358"/>
      <c r="G9" s="358"/>
      <c r="H9" s="358"/>
      <c r="I9" s="358"/>
      <c r="J9" s="358"/>
      <c r="K9" s="358"/>
      <c r="L9" s="358"/>
      <c r="M9" s="358"/>
      <c r="N9" s="358"/>
      <c r="O9" s="358"/>
      <c r="P9" s="358"/>
      <c r="Q9" s="358"/>
      <c r="R9" s="358"/>
      <c r="S9" s="365"/>
    </row>
    <row r="10" spans="2:20" ht="18.75">
      <c r="B10" s="295"/>
      <c r="C10" s="295"/>
      <c r="D10" s="295"/>
      <c r="E10" s="295"/>
      <c r="F10" s="295"/>
      <c r="G10" s="295"/>
      <c r="H10" s="295"/>
      <c r="I10" s="295"/>
      <c r="J10" s="295"/>
      <c r="K10" s="295"/>
      <c r="L10" s="295"/>
      <c r="M10" s="295"/>
      <c r="N10" s="295"/>
      <c r="O10" s="295"/>
      <c r="P10" s="295"/>
      <c r="Q10" s="295"/>
      <c r="R10" s="295"/>
      <c r="S10" s="295"/>
    </row>
    <row r="11" spans="2:20" ht="22.5" customHeight="1">
      <c r="B11" s="450" t="s">
        <v>41</v>
      </c>
      <c r="C11" s="466" t="s">
        <v>83</v>
      </c>
      <c r="D11" s="466" t="s">
        <v>43</v>
      </c>
      <c r="E11" s="466" t="s">
        <v>44</v>
      </c>
      <c r="F11" s="467" t="s">
        <v>46</v>
      </c>
      <c r="G11" s="467"/>
      <c r="H11" s="467"/>
      <c r="I11" s="467"/>
      <c r="J11" s="467"/>
      <c r="K11" s="467"/>
      <c r="L11" s="467"/>
      <c r="M11" s="465" t="s">
        <v>84</v>
      </c>
      <c r="N11" s="465" t="s">
        <v>85</v>
      </c>
      <c r="O11" s="465" t="s">
        <v>86</v>
      </c>
      <c r="P11" s="467" t="s">
        <v>87</v>
      </c>
      <c r="Q11" s="467"/>
      <c r="R11" s="465" t="s">
        <v>88</v>
      </c>
      <c r="S11" s="465" t="s">
        <v>89</v>
      </c>
    </row>
    <row r="12" spans="2:20" ht="56.25">
      <c r="B12" s="450"/>
      <c r="C12" s="466"/>
      <c r="D12" s="466"/>
      <c r="E12" s="466"/>
      <c r="F12" s="339" t="s">
        <v>57</v>
      </c>
      <c r="G12" s="339" t="s">
        <v>58</v>
      </c>
      <c r="H12" s="339" t="s">
        <v>59</v>
      </c>
      <c r="I12" s="339" t="s">
        <v>60</v>
      </c>
      <c r="J12" s="339" t="s">
        <v>61</v>
      </c>
      <c r="K12" s="340" t="s">
        <v>62</v>
      </c>
      <c r="L12" s="339" t="s">
        <v>63</v>
      </c>
      <c r="M12" s="465"/>
      <c r="N12" s="465"/>
      <c r="O12" s="465"/>
      <c r="P12" s="296" t="s">
        <v>90</v>
      </c>
      <c r="Q12" s="296" t="s">
        <v>91</v>
      </c>
      <c r="R12" s="465"/>
      <c r="S12" s="465"/>
    </row>
    <row r="13" spans="2:20" s="228" customFormat="1">
      <c r="B13" s="270"/>
      <c r="C13" s="270"/>
      <c r="D13" s="270"/>
      <c r="E13" s="270"/>
      <c r="F13" s="270"/>
      <c r="G13" s="270"/>
      <c r="H13" s="270"/>
      <c r="I13" s="270"/>
      <c r="J13" s="270"/>
      <c r="K13" s="270"/>
      <c r="L13" s="270"/>
      <c r="M13" s="270"/>
      <c r="N13" s="270"/>
      <c r="O13" s="270"/>
      <c r="P13" s="270"/>
      <c r="Q13" s="270"/>
      <c r="R13" s="270"/>
      <c r="S13" s="270"/>
      <c r="T13" s="232"/>
    </row>
    <row r="14" spans="2:20" s="228" customFormat="1">
      <c r="B14" s="270"/>
      <c r="C14" s="270"/>
      <c r="D14" s="270"/>
      <c r="E14" s="270"/>
      <c r="F14" s="270"/>
      <c r="G14" s="270"/>
      <c r="H14" s="270"/>
      <c r="I14" s="270"/>
      <c r="J14" s="270"/>
      <c r="K14" s="270"/>
      <c r="L14" s="270"/>
      <c r="M14" s="270"/>
      <c r="N14" s="270"/>
      <c r="O14" s="270"/>
      <c r="P14" s="270"/>
      <c r="Q14" s="270"/>
      <c r="R14" s="270"/>
      <c r="S14" s="270"/>
      <c r="T14" s="232"/>
    </row>
    <row r="15" spans="2:20" s="228" customFormat="1">
      <c r="B15" s="270"/>
      <c r="C15" s="270"/>
      <c r="D15" s="270"/>
      <c r="E15" s="270"/>
      <c r="F15" s="270"/>
      <c r="G15" s="270"/>
      <c r="H15" s="270"/>
      <c r="I15" s="270"/>
      <c r="J15" s="270"/>
      <c r="K15" s="270"/>
      <c r="L15" s="270"/>
      <c r="M15" s="270"/>
      <c r="N15" s="270"/>
      <c r="O15" s="270"/>
      <c r="P15" s="270"/>
      <c r="Q15" s="270"/>
      <c r="R15" s="270"/>
      <c r="S15" s="270"/>
      <c r="T15" s="232"/>
    </row>
    <row r="16" spans="2:20" s="228" customFormat="1">
      <c r="B16" s="270"/>
      <c r="C16" s="270"/>
      <c r="D16" s="270"/>
      <c r="E16" s="270"/>
      <c r="F16" s="270"/>
      <c r="G16" s="270"/>
      <c r="H16" s="270"/>
      <c r="I16" s="270"/>
      <c r="J16" s="270"/>
      <c r="K16" s="270"/>
      <c r="L16" s="270"/>
      <c r="M16" s="270"/>
      <c r="N16" s="270"/>
      <c r="O16" s="270"/>
      <c r="P16" s="270"/>
      <c r="Q16" s="270"/>
      <c r="R16" s="270"/>
      <c r="S16" s="270"/>
      <c r="T16" s="232"/>
    </row>
    <row r="17" spans="2:20" s="228" customFormat="1">
      <c r="B17" s="270"/>
      <c r="C17" s="270"/>
      <c r="D17" s="270"/>
      <c r="E17" s="270"/>
      <c r="F17" s="270"/>
      <c r="G17" s="270"/>
      <c r="H17" s="270"/>
      <c r="I17" s="270"/>
      <c r="J17" s="270"/>
      <c r="K17" s="270"/>
      <c r="L17" s="270"/>
      <c r="M17" s="270"/>
      <c r="N17" s="270"/>
      <c r="O17" s="270"/>
      <c r="P17" s="270"/>
      <c r="Q17" s="270"/>
      <c r="R17" s="270"/>
      <c r="S17" s="270"/>
      <c r="T17" s="232"/>
    </row>
    <row r="18" spans="2:20" s="228" customFormat="1">
      <c r="B18" s="270"/>
      <c r="C18" s="270"/>
      <c r="D18" s="270"/>
      <c r="E18" s="270"/>
      <c r="F18" s="270"/>
      <c r="G18" s="270"/>
      <c r="H18" s="270"/>
      <c r="I18" s="270"/>
      <c r="J18" s="270"/>
      <c r="K18" s="270"/>
      <c r="L18" s="270"/>
      <c r="M18" s="270"/>
      <c r="N18" s="270"/>
      <c r="O18" s="270"/>
      <c r="P18" s="270"/>
      <c r="Q18" s="270"/>
      <c r="R18" s="270"/>
      <c r="S18" s="270"/>
      <c r="T18" s="232"/>
    </row>
    <row r="19" spans="2:20" s="228" customFormat="1">
      <c r="B19" s="270"/>
      <c r="C19" s="270"/>
      <c r="D19" s="270"/>
      <c r="E19" s="270"/>
      <c r="F19" s="270"/>
      <c r="G19" s="270"/>
      <c r="H19" s="270"/>
      <c r="I19" s="270"/>
      <c r="J19" s="270"/>
      <c r="K19" s="270"/>
      <c r="L19" s="270"/>
      <c r="M19" s="270"/>
      <c r="N19" s="270"/>
      <c r="O19" s="270"/>
      <c r="P19" s="270"/>
      <c r="Q19" s="270"/>
      <c r="R19" s="270"/>
      <c r="S19" s="270"/>
      <c r="T19" s="232"/>
    </row>
    <row r="20" spans="2:20">
      <c r="B20" s="25" t="s">
        <v>68</v>
      </c>
      <c r="C20" s="242">
        <v>0</v>
      </c>
      <c r="D20" s="64"/>
      <c r="E20" s="125"/>
      <c r="F20" s="125"/>
      <c r="G20" s="360"/>
      <c r="H20" s="263"/>
      <c r="I20" s="263"/>
      <c r="K20" s="65" t="s">
        <v>69</v>
      </c>
      <c r="L20" s="242">
        <v>0</v>
      </c>
      <c r="M20" s="360"/>
      <c r="N20" s="360"/>
      <c r="O20" s="64"/>
      <c r="P20" s="361" t="s">
        <v>94</v>
      </c>
      <c r="Q20" s="125"/>
      <c r="R20" s="362"/>
      <c r="S20" s="363">
        <v>0</v>
      </c>
    </row>
    <row r="21" spans="2:20">
      <c r="B21" s="43"/>
      <c r="C21" s="1"/>
      <c r="D21" s="1"/>
      <c r="E21" s="1"/>
      <c r="F21" s="66"/>
      <c r="G21" s="67"/>
      <c r="H21" s="66"/>
      <c r="I21" s="66"/>
      <c r="J21" s="66"/>
      <c r="K21" s="68"/>
      <c r="L21" s="67"/>
      <c r="M21" s="67"/>
      <c r="N21" s="67"/>
      <c r="O21" s="67"/>
      <c r="P21" s="1"/>
      <c r="Q21" s="1"/>
      <c r="R21" s="1"/>
      <c r="S21" s="44"/>
    </row>
    <row r="22" spans="2:20">
      <c r="B22" s="43"/>
      <c r="C22" s="1"/>
      <c r="D22" s="1"/>
      <c r="E22" s="1"/>
      <c r="F22" s="66"/>
      <c r="G22" s="67"/>
      <c r="H22" s="66"/>
      <c r="I22" s="66"/>
      <c r="J22" s="66"/>
      <c r="K22" s="68"/>
      <c r="L22" s="67"/>
      <c r="M22" s="67"/>
      <c r="N22" s="67"/>
      <c r="O22" s="67"/>
      <c r="P22" s="1"/>
      <c r="Q22" s="1"/>
      <c r="R22" s="1"/>
      <c r="S22" s="44"/>
    </row>
    <row r="23" spans="2:20">
      <c r="B23" s="69"/>
      <c r="C23" s="70"/>
      <c r="D23" s="71"/>
      <c r="E23" s="72"/>
      <c r="F23" s="73"/>
      <c r="G23" s="74"/>
      <c r="H23" s="75"/>
      <c r="I23" s="75"/>
      <c r="J23" s="70"/>
      <c r="K23" s="76"/>
      <c r="L23" s="74"/>
      <c r="M23" s="74"/>
      <c r="N23" s="74"/>
      <c r="O23" s="74"/>
      <c r="P23" s="73"/>
      <c r="Q23" s="73"/>
      <c r="R23" s="70"/>
      <c r="S23" s="77"/>
    </row>
    <row r="24" spans="2:20">
      <c r="B24" s="39" t="s">
        <v>95</v>
      </c>
      <c r="C24" s="45"/>
      <c r="D24" s="45"/>
      <c r="E24" s="45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</row>
    <row r="25" spans="2:20">
      <c r="B25" s="39" t="s">
        <v>96</v>
      </c>
      <c r="D25" s="78"/>
      <c r="E25" s="79"/>
    </row>
    <row r="26" spans="2:20">
      <c r="B26" s="39"/>
      <c r="D26" s="78"/>
      <c r="E26" s="79"/>
    </row>
    <row r="27" spans="2:20">
      <c r="B27" s="89" t="s">
        <v>281</v>
      </c>
      <c r="D27" s="78"/>
      <c r="E27" s="79"/>
    </row>
    <row r="28" spans="2:20">
      <c r="B28" s="186" t="s">
        <v>282</v>
      </c>
      <c r="D28" s="78"/>
      <c r="E28" s="79"/>
    </row>
    <row r="29" spans="2:20">
      <c r="B29" s="39" t="s">
        <v>283</v>
      </c>
      <c r="D29" s="78"/>
      <c r="E29" s="79"/>
    </row>
    <row r="30" spans="2:20">
      <c r="B30" s="39" t="s">
        <v>284</v>
      </c>
      <c r="D30" s="78"/>
      <c r="E30" s="79"/>
    </row>
    <row r="31" spans="2:20">
      <c r="B31" s="39"/>
      <c r="D31" s="78"/>
      <c r="E31" s="79"/>
    </row>
    <row r="32" spans="2:20">
      <c r="E32" s="80"/>
    </row>
    <row r="33" spans="2:4">
      <c r="B33" s="204"/>
      <c r="C33" s="205"/>
      <c r="D33" s="206"/>
    </row>
    <row r="34" spans="2:4">
      <c r="B34" s="431" t="s">
        <v>303</v>
      </c>
      <c r="C34" s="432"/>
      <c r="D34" s="433"/>
    </row>
    <row r="35" spans="2:4">
      <c r="B35" s="444" t="s">
        <v>37</v>
      </c>
      <c r="C35" s="445"/>
      <c r="D35" s="446"/>
    </row>
    <row r="36" spans="2:4">
      <c r="B36" s="197"/>
      <c r="C36" s="198"/>
      <c r="D36" s="199"/>
    </row>
    <row r="37" spans="2:4">
      <c r="B37" s="431" t="s">
        <v>304</v>
      </c>
      <c r="C37" s="432"/>
      <c r="D37" s="433"/>
    </row>
    <row r="38" spans="2:4">
      <c r="B38" s="444" t="s">
        <v>38</v>
      </c>
      <c r="C38" s="445"/>
      <c r="D38" s="446"/>
    </row>
    <row r="39" spans="2:4">
      <c r="B39" s="197"/>
      <c r="C39" s="198"/>
      <c r="D39" s="199"/>
    </row>
    <row r="40" spans="2:4">
      <c r="B40" s="431"/>
      <c r="C40" s="432"/>
      <c r="D40" s="433"/>
    </row>
    <row r="41" spans="2:4">
      <c r="B41" s="444" t="s">
        <v>39</v>
      </c>
      <c r="C41" s="445"/>
      <c r="D41" s="446"/>
    </row>
    <row r="42" spans="2:4">
      <c r="B42" s="197"/>
      <c r="C42" s="198"/>
      <c r="D42" s="199"/>
    </row>
    <row r="43" spans="2:4">
      <c r="B43" s="447" t="s">
        <v>1135</v>
      </c>
      <c r="C43" s="448"/>
      <c r="D43" s="449"/>
    </row>
    <row r="44" spans="2:4">
      <c r="B44" s="444" t="s">
        <v>295</v>
      </c>
      <c r="C44" s="445"/>
      <c r="D44" s="446"/>
    </row>
    <row r="45" spans="2:4">
      <c r="B45" s="447"/>
      <c r="C45" s="448"/>
      <c r="D45" s="449"/>
    </row>
  </sheetData>
  <sheetProtection insertRows="0" deleteRows="0" autoFilter="0"/>
  <mergeCells count="22">
    <mergeCell ref="P8:R8"/>
    <mergeCell ref="P7:R7"/>
    <mergeCell ref="S11:S12"/>
    <mergeCell ref="B11:B12"/>
    <mergeCell ref="C11:C12"/>
    <mergeCell ref="D11:D12"/>
    <mergeCell ref="E11:E12"/>
    <mergeCell ref="F11:L11"/>
    <mergeCell ref="M11:M12"/>
    <mergeCell ref="N11:N12"/>
    <mergeCell ref="O11:O12"/>
    <mergeCell ref="P11:Q11"/>
    <mergeCell ref="R11:R12"/>
    <mergeCell ref="B34:D34"/>
    <mergeCell ref="B35:D35"/>
    <mergeCell ref="B37:D37"/>
    <mergeCell ref="B45:D45"/>
    <mergeCell ref="B44:D44"/>
    <mergeCell ref="B38:D38"/>
    <mergeCell ref="B40:D40"/>
    <mergeCell ref="B41:D41"/>
    <mergeCell ref="B43:D43"/>
  </mergeCells>
  <dataValidations disablePrompts="1" count="1">
    <dataValidation allowBlank="1" showInputMessage="1" showErrorMessage="1" sqref="M8:O8 B8"/>
  </dataValidations>
  <printOptions horizontalCentered="1"/>
  <pageMargins left="0.43307086614173229" right="0.43307086614173229" top="0.74803149606299213" bottom="0.74803149606299213" header="0.31496062992125984" footer="0.31496062992125984"/>
  <pageSetup paperSize="5" scale="52" orientation="landscape" r:id="rId1"/>
  <headerFooter>
    <oddFooter xml:space="preserve">&amp;L
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245"/>
  <sheetViews>
    <sheetView showGridLines="0" topLeftCell="E1" zoomScale="87" zoomScaleNormal="87" workbookViewId="0">
      <pane ySplit="9" topLeftCell="A217" activePane="bottomLeft" state="frozen"/>
      <selection activeCell="G34" sqref="G34"/>
      <selection pane="bottomLeft"/>
    </sheetView>
  </sheetViews>
  <sheetFormatPr baseColWidth="10" defaultColWidth="11" defaultRowHeight="15"/>
  <cols>
    <col min="1" max="1" width="1.5703125" style="24" customWidth="1"/>
    <col min="2" max="2" width="18.28515625" style="24" customWidth="1"/>
    <col min="3" max="3" width="21.140625" style="24" bestFit="1" customWidth="1"/>
    <col min="4" max="4" width="29.42578125" style="24" bestFit="1" customWidth="1"/>
    <col min="5" max="5" width="46.85546875" style="24" customWidth="1"/>
    <col min="6" max="6" width="13.42578125" style="24" customWidth="1"/>
    <col min="7" max="8" width="9.42578125" style="24" customWidth="1"/>
    <col min="9" max="9" width="10.28515625" style="24" customWidth="1"/>
    <col min="10" max="11" width="9.42578125" style="24" customWidth="1"/>
    <col min="12" max="12" width="10" style="24" customWidth="1"/>
    <col min="13" max="14" width="9.42578125" style="24" customWidth="1"/>
    <col min="15" max="15" width="10" style="24" customWidth="1"/>
    <col min="16" max="17" width="9.42578125" style="24" customWidth="1"/>
    <col min="18" max="18" width="11.5703125" style="24" customWidth="1"/>
    <col min="19" max="20" width="9.42578125" style="24" customWidth="1"/>
    <col min="21" max="21" width="10.42578125" style="24" customWidth="1"/>
    <col min="22" max="22" width="10" style="24" customWidth="1"/>
    <col min="23" max="23" width="8.140625" style="24" customWidth="1"/>
    <col min="24" max="24" width="10.42578125" style="24" customWidth="1"/>
    <col min="25" max="25" width="18.42578125" style="81" customWidth="1"/>
    <col min="26" max="26" width="25.28515625" style="24" customWidth="1"/>
    <col min="27" max="16384" width="11" style="24"/>
  </cols>
  <sheetData>
    <row r="1" spans="2:25" ht="15" customHeight="1"/>
    <row r="2" spans="2:25" ht="15" customHeight="1"/>
    <row r="3" spans="2:25" ht="15" customHeight="1"/>
    <row r="4" spans="2:25" ht="15" customHeight="1"/>
    <row r="5" spans="2:25" ht="15" customHeight="1"/>
    <row r="6" spans="2:25" ht="15" customHeight="1"/>
    <row r="7" spans="2:25" s="46" customFormat="1" ht="18.75">
      <c r="B7" s="216" t="s">
        <v>97</v>
      </c>
      <c r="C7" s="217"/>
      <c r="D7" s="217"/>
      <c r="E7" s="217"/>
      <c r="F7" s="217"/>
      <c r="G7" s="217"/>
      <c r="H7" s="217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464" t="str">
        <f>'Caratula Resumen'!E16</f>
        <v xml:space="preserve">CHIHUAHUA </v>
      </c>
      <c r="W7" s="464"/>
      <c r="X7" s="464"/>
      <c r="Y7" s="14"/>
    </row>
    <row r="8" spans="2:25" s="46" customFormat="1" ht="17.100000000000001" customHeight="1">
      <c r="B8" s="454" t="str">
        <f>'Caratula Resumen'!E17</f>
        <v>Fondo de Aportaciones para la Educación Tecnológica y de Adultos/Instituto Nacional para la Educación de los Adultos (FAETA/INEA)</v>
      </c>
      <c r="C8" s="455"/>
      <c r="D8" s="455"/>
      <c r="E8" s="455"/>
      <c r="F8" s="455"/>
      <c r="G8" s="455"/>
      <c r="H8" s="455"/>
      <c r="I8" s="455"/>
      <c r="J8" s="455"/>
      <c r="K8" s="455"/>
      <c r="L8" s="455"/>
      <c r="M8" s="455"/>
      <c r="N8" s="455"/>
      <c r="O8" s="455"/>
      <c r="P8" s="455"/>
      <c r="Q8" s="16"/>
      <c r="R8" s="16"/>
      <c r="S8" s="16"/>
      <c r="T8" s="16"/>
      <c r="U8" s="16"/>
      <c r="V8" s="463" t="str">
        <f>+'B)'!P8</f>
        <v>3er. Trimestre 2022</v>
      </c>
      <c r="W8" s="463"/>
      <c r="X8" s="463"/>
      <c r="Y8" s="195"/>
    </row>
    <row r="9" spans="2:25" ht="28.5" customHeight="1">
      <c r="B9" s="356"/>
      <c r="C9" s="357"/>
      <c r="D9" s="357"/>
      <c r="E9" s="357"/>
      <c r="F9" s="357"/>
      <c r="G9" s="358"/>
      <c r="H9" s="358"/>
      <c r="I9" s="358"/>
      <c r="J9" s="358"/>
      <c r="K9" s="358"/>
      <c r="L9" s="358"/>
      <c r="M9" s="358"/>
      <c r="N9" s="358"/>
      <c r="O9" s="358"/>
      <c r="P9" s="358"/>
      <c r="Q9" s="358"/>
      <c r="R9" s="358"/>
      <c r="S9" s="358"/>
      <c r="T9" s="358"/>
      <c r="U9" s="358"/>
      <c r="V9" s="358"/>
      <c r="W9" s="358"/>
      <c r="X9" s="358"/>
      <c r="Y9" s="359"/>
    </row>
    <row r="10" spans="2:25" ht="6.95" customHeight="1">
      <c r="B10" s="46"/>
      <c r="C10" s="46"/>
      <c r="D10" s="46"/>
      <c r="E10" s="46"/>
      <c r="F10" s="46"/>
      <c r="G10" s="343"/>
      <c r="H10" s="343"/>
      <c r="I10" s="343"/>
      <c r="J10" s="343"/>
      <c r="K10" s="343"/>
      <c r="L10" s="343"/>
      <c r="M10" s="343"/>
      <c r="N10" s="343"/>
      <c r="O10" s="343"/>
      <c r="P10" s="46"/>
      <c r="Q10" s="46"/>
      <c r="R10" s="46"/>
      <c r="S10" s="46"/>
      <c r="T10" s="46"/>
      <c r="U10" s="46"/>
      <c r="V10" s="46"/>
      <c r="W10" s="46"/>
      <c r="X10" s="46"/>
      <c r="Y10" s="46"/>
    </row>
    <row r="11" spans="2:25" ht="22.5" customHeight="1">
      <c r="B11" s="468" t="s">
        <v>41</v>
      </c>
      <c r="C11" s="461" t="s">
        <v>83</v>
      </c>
      <c r="D11" s="461" t="s">
        <v>43</v>
      </c>
      <c r="E11" s="461" t="s">
        <v>44</v>
      </c>
      <c r="F11" s="468" t="s">
        <v>98</v>
      </c>
      <c r="G11" s="461" t="s">
        <v>99</v>
      </c>
      <c r="H11" s="461"/>
      <c r="I11" s="461"/>
      <c r="J11" s="461"/>
      <c r="K11" s="461"/>
      <c r="L11" s="461"/>
      <c r="M11" s="461"/>
      <c r="N11" s="461"/>
      <c r="O11" s="461"/>
      <c r="P11" s="461"/>
      <c r="Q11" s="461"/>
      <c r="R11" s="461"/>
      <c r="S11" s="461"/>
      <c r="T11" s="461"/>
      <c r="U11" s="461"/>
      <c r="V11" s="458" t="s">
        <v>100</v>
      </c>
      <c r="W11" s="458" t="s">
        <v>101</v>
      </c>
      <c r="X11" s="458" t="s">
        <v>102</v>
      </c>
      <c r="Y11" s="458" t="s">
        <v>103</v>
      </c>
    </row>
    <row r="12" spans="2:25" s="81" customFormat="1" ht="22.5" customHeight="1">
      <c r="B12" s="469"/>
      <c r="C12" s="461"/>
      <c r="D12" s="461"/>
      <c r="E12" s="461"/>
      <c r="F12" s="469"/>
      <c r="G12" s="458" t="s">
        <v>104</v>
      </c>
      <c r="H12" s="458"/>
      <c r="I12" s="458"/>
      <c r="J12" s="458" t="s">
        <v>105</v>
      </c>
      <c r="K12" s="458"/>
      <c r="L12" s="458"/>
      <c r="M12" s="458" t="s">
        <v>106</v>
      </c>
      <c r="N12" s="458"/>
      <c r="O12" s="458"/>
      <c r="P12" s="458" t="s">
        <v>107</v>
      </c>
      <c r="Q12" s="458"/>
      <c r="R12" s="458"/>
      <c r="S12" s="458" t="s">
        <v>108</v>
      </c>
      <c r="T12" s="458"/>
      <c r="U12" s="458"/>
      <c r="V12" s="458"/>
      <c r="W12" s="458"/>
      <c r="X12" s="458"/>
      <c r="Y12" s="458"/>
    </row>
    <row r="13" spans="2:25" s="81" customFormat="1" ht="29.25" customHeight="1">
      <c r="B13" s="470"/>
      <c r="C13" s="461"/>
      <c r="D13" s="461"/>
      <c r="E13" s="461"/>
      <c r="F13" s="470"/>
      <c r="G13" s="366" t="s">
        <v>109</v>
      </c>
      <c r="H13" s="366" t="s">
        <v>110</v>
      </c>
      <c r="I13" s="366" t="s">
        <v>111</v>
      </c>
      <c r="J13" s="366" t="s">
        <v>109</v>
      </c>
      <c r="K13" s="366" t="s">
        <v>110</v>
      </c>
      <c r="L13" s="366" t="s">
        <v>111</v>
      </c>
      <c r="M13" s="366" t="s">
        <v>109</v>
      </c>
      <c r="N13" s="366" t="s">
        <v>110</v>
      </c>
      <c r="O13" s="366" t="s">
        <v>111</v>
      </c>
      <c r="P13" s="366" t="s">
        <v>109</v>
      </c>
      <c r="Q13" s="366" t="s">
        <v>110</v>
      </c>
      <c r="R13" s="366" t="s">
        <v>111</v>
      </c>
      <c r="S13" s="366" t="s">
        <v>109</v>
      </c>
      <c r="T13" s="366" t="s">
        <v>110</v>
      </c>
      <c r="U13" s="366" t="s">
        <v>111</v>
      </c>
      <c r="V13" s="458"/>
      <c r="W13" s="458"/>
      <c r="X13" s="458"/>
      <c r="Y13" s="458"/>
    </row>
    <row r="14" spans="2:25" s="81" customFormat="1">
      <c r="B14" s="309" t="s">
        <v>306</v>
      </c>
      <c r="C14" s="420" t="s">
        <v>349</v>
      </c>
      <c r="D14" s="420" t="s">
        <v>350</v>
      </c>
      <c r="E14" s="309" t="s">
        <v>757</v>
      </c>
      <c r="F14" s="309" t="s">
        <v>316</v>
      </c>
      <c r="G14" s="383">
        <v>0</v>
      </c>
      <c r="H14" s="383">
        <v>0</v>
      </c>
      <c r="I14" s="383">
        <v>0</v>
      </c>
      <c r="J14" s="385">
        <v>1</v>
      </c>
      <c r="K14" s="384">
        <v>35</v>
      </c>
      <c r="L14" s="383">
        <v>0</v>
      </c>
      <c r="M14" s="383">
        <v>0</v>
      </c>
      <c r="N14" s="383">
        <v>0</v>
      </c>
      <c r="O14" s="383">
        <v>0</v>
      </c>
      <c r="P14" s="383">
        <v>0</v>
      </c>
      <c r="Q14" s="383">
        <v>0</v>
      </c>
      <c r="R14" s="383">
        <v>0</v>
      </c>
      <c r="S14" s="383">
        <v>0</v>
      </c>
      <c r="T14" s="383">
        <v>0</v>
      </c>
      <c r="U14" s="383">
        <v>0</v>
      </c>
      <c r="V14" s="387">
        <f>+S14+P14+M14+J14+G14</f>
        <v>1</v>
      </c>
      <c r="W14" s="386">
        <f>+T14+Q14+N14+K14+H14</f>
        <v>35</v>
      </c>
      <c r="X14" s="386">
        <f>+U14+R14+O14+L14+I14</f>
        <v>0</v>
      </c>
      <c r="Y14" s="388">
        <v>36195.300000000003</v>
      </c>
    </row>
    <row r="15" spans="2:25" s="81" customFormat="1">
      <c r="B15" s="309" t="s">
        <v>306</v>
      </c>
      <c r="C15" s="420" t="s">
        <v>351</v>
      </c>
      <c r="D15" s="420" t="s">
        <v>352</v>
      </c>
      <c r="E15" s="309" t="s">
        <v>758</v>
      </c>
      <c r="F15" s="309" t="s">
        <v>316</v>
      </c>
      <c r="G15" s="383">
        <v>0</v>
      </c>
      <c r="H15" s="383">
        <v>0</v>
      </c>
      <c r="I15" s="383">
        <v>0</v>
      </c>
      <c r="J15" s="385">
        <v>1</v>
      </c>
      <c r="K15" s="384">
        <v>35</v>
      </c>
      <c r="L15" s="383">
        <v>0</v>
      </c>
      <c r="M15" s="383">
        <v>0</v>
      </c>
      <c r="N15" s="383">
        <v>0</v>
      </c>
      <c r="O15" s="383">
        <v>0</v>
      </c>
      <c r="P15" s="383">
        <v>0</v>
      </c>
      <c r="Q15" s="383">
        <v>0</v>
      </c>
      <c r="R15" s="383">
        <v>0</v>
      </c>
      <c r="S15" s="383">
        <v>0</v>
      </c>
      <c r="T15" s="383">
        <v>0</v>
      </c>
      <c r="U15" s="383">
        <v>0</v>
      </c>
      <c r="V15" s="387">
        <f t="shared" ref="V15:V78" si="0">+S15+P15+M15+J15+G15</f>
        <v>1</v>
      </c>
      <c r="W15" s="386">
        <f t="shared" ref="W15:W78" si="1">+T15+Q15+N15+K15+H15</f>
        <v>35</v>
      </c>
      <c r="X15" s="386">
        <f t="shared" ref="X15:X78" si="2">+U15+R15+O15+L15+I15</f>
        <v>0</v>
      </c>
      <c r="Y15" s="388">
        <v>36195.300000000003</v>
      </c>
    </row>
    <row r="16" spans="2:25" s="81" customFormat="1">
      <c r="B16" s="309" t="s">
        <v>306</v>
      </c>
      <c r="C16" s="420" t="s">
        <v>353</v>
      </c>
      <c r="D16" s="420" t="s">
        <v>354</v>
      </c>
      <c r="E16" s="309" t="s">
        <v>759</v>
      </c>
      <c r="F16" s="309" t="s">
        <v>316</v>
      </c>
      <c r="G16" s="383">
        <v>0</v>
      </c>
      <c r="H16" s="383">
        <v>0</v>
      </c>
      <c r="I16" s="383">
        <v>0</v>
      </c>
      <c r="J16" s="385">
        <v>1</v>
      </c>
      <c r="K16" s="384">
        <v>35</v>
      </c>
      <c r="L16" s="383">
        <v>0</v>
      </c>
      <c r="M16" s="383">
        <v>0</v>
      </c>
      <c r="N16" s="383">
        <v>0</v>
      </c>
      <c r="O16" s="383">
        <v>0</v>
      </c>
      <c r="P16" s="383">
        <v>0</v>
      </c>
      <c r="Q16" s="383">
        <v>0</v>
      </c>
      <c r="R16" s="383">
        <v>0</v>
      </c>
      <c r="S16" s="383">
        <v>0</v>
      </c>
      <c r="T16" s="383">
        <v>0</v>
      </c>
      <c r="U16" s="383">
        <v>0</v>
      </c>
      <c r="V16" s="387">
        <f t="shared" si="0"/>
        <v>1</v>
      </c>
      <c r="W16" s="386">
        <f t="shared" si="1"/>
        <v>35</v>
      </c>
      <c r="X16" s="386">
        <f t="shared" si="2"/>
        <v>0</v>
      </c>
      <c r="Y16" s="388">
        <v>36195.300000000003</v>
      </c>
    </row>
    <row r="17" spans="2:25" s="81" customFormat="1">
      <c r="B17" s="309" t="s">
        <v>306</v>
      </c>
      <c r="C17" s="420" t="s">
        <v>355</v>
      </c>
      <c r="D17" s="420" t="s">
        <v>356</v>
      </c>
      <c r="E17" s="309" t="s">
        <v>760</v>
      </c>
      <c r="F17" s="309" t="s">
        <v>316</v>
      </c>
      <c r="G17" s="383">
        <v>0</v>
      </c>
      <c r="H17" s="383">
        <v>0</v>
      </c>
      <c r="I17" s="383">
        <v>0</v>
      </c>
      <c r="J17" s="385">
        <v>1</v>
      </c>
      <c r="K17" s="384">
        <v>35</v>
      </c>
      <c r="L17" s="383">
        <v>0</v>
      </c>
      <c r="M17" s="383">
        <v>0</v>
      </c>
      <c r="N17" s="383">
        <v>0</v>
      </c>
      <c r="O17" s="383">
        <v>0</v>
      </c>
      <c r="P17" s="383">
        <v>0</v>
      </c>
      <c r="Q17" s="383">
        <v>0</v>
      </c>
      <c r="R17" s="383">
        <v>0</v>
      </c>
      <c r="S17" s="383">
        <v>0</v>
      </c>
      <c r="T17" s="383">
        <v>0</v>
      </c>
      <c r="U17" s="383">
        <v>0</v>
      </c>
      <c r="V17" s="387">
        <f t="shared" si="0"/>
        <v>1</v>
      </c>
      <c r="W17" s="386">
        <f t="shared" si="1"/>
        <v>35</v>
      </c>
      <c r="X17" s="386">
        <f t="shared" si="2"/>
        <v>0</v>
      </c>
      <c r="Y17" s="388">
        <v>37355.699999999997</v>
      </c>
    </row>
    <row r="18" spans="2:25" s="81" customFormat="1">
      <c r="B18" s="309" t="s">
        <v>306</v>
      </c>
      <c r="C18" s="420" t="s">
        <v>357</v>
      </c>
      <c r="D18" s="420" t="s">
        <v>358</v>
      </c>
      <c r="E18" s="309" t="s">
        <v>761</v>
      </c>
      <c r="F18" s="309" t="s">
        <v>316</v>
      </c>
      <c r="G18" s="383">
        <v>0</v>
      </c>
      <c r="H18" s="383">
        <v>0</v>
      </c>
      <c r="I18" s="383">
        <v>0</v>
      </c>
      <c r="J18" s="385">
        <v>1</v>
      </c>
      <c r="K18" s="384">
        <v>35</v>
      </c>
      <c r="L18" s="383">
        <v>0</v>
      </c>
      <c r="M18" s="383">
        <v>0</v>
      </c>
      <c r="N18" s="383">
        <v>0</v>
      </c>
      <c r="O18" s="383">
        <v>0</v>
      </c>
      <c r="P18" s="383">
        <v>0</v>
      </c>
      <c r="Q18" s="383">
        <v>0</v>
      </c>
      <c r="R18" s="383">
        <v>0</v>
      </c>
      <c r="S18" s="383">
        <v>0</v>
      </c>
      <c r="T18" s="383">
        <v>0</v>
      </c>
      <c r="U18" s="383">
        <v>0</v>
      </c>
      <c r="V18" s="387">
        <f t="shared" si="0"/>
        <v>1</v>
      </c>
      <c r="W18" s="386">
        <f t="shared" si="1"/>
        <v>35</v>
      </c>
      <c r="X18" s="386">
        <f t="shared" si="2"/>
        <v>0</v>
      </c>
      <c r="Y18" s="388">
        <v>38803.56</v>
      </c>
    </row>
    <row r="19" spans="2:25" s="81" customFormat="1">
      <c r="B19" s="309" t="s">
        <v>306</v>
      </c>
      <c r="C19" s="420" t="s">
        <v>361</v>
      </c>
      <c r="D19" s="420" t="s">
        <v>362</v>
      </c>
      <c r="E19" s="309" t="s">
        <v>763</v>
      </c>
      <c r="F19" s="309" t="s">
        <v>316</v>
      </c>
      <c r="G19" s="383">
        <v>0</v>
      </c>
      <c r="H19" s="383">
        <v>0</v>
      </c>
      <c r="I19" s="383">
        <v>0</v>
      </c>
      <c r="J19" s="385">
        <v>1</v>
      </c>
      <c r="K19" s="384">
        <v>35</v>
      </c>
      <c r="L19" s="383">
        <v>0</v>
      </c>
      <c r="M19" s="383">
        <v>0</v>
      </c>
      <c r="N19" s="383">
        <v>0</v>
      </c>
      <c r="O19" s="383">
        <v>0</v>
      </c>
      <c r="P19" s="383">
        <v>0</v>
      </c>
      <c r="Q19" s="383">
        <v>0</v>
      </c>
      <c r="R19" s="383">
        <v>0</v>
      </c>
      <c r="S19" s="383">
        <v>0</v>
      </c>
      <c r="T19" s="383">
        <v>0</v>
      </c>
      <c r="U19" s="383">
        <v>0</v>
      </c>
      <c r="V19" s="387">
        <f t="shared" si="0"/>
        <v>1</v>
      </c>
      <c r="W19" s="386">
        <f t="shared" si="1"/>
        <v>35</v>
      </c>
      <c r="X19" s="386">
        <f t="shared" si="2"/>
        <v>0</v>
      </c>
      <c r="Y19" s="388">
        <v>46113.06</v>
      </c>
    </row>
    <row r="20" spans="2:25" s="81" customFormat="1">
      <c r="B20" s="309" t="s">
        <v>306</v>
      </c>
      <c r="C20" s="420" t="s">
        <v>363</v>
      </c>
      <c r="D20" s="420" t="s">
        <v>364</v>
      </c>
      <c r="E20" s="309" t="s">
        <v>764</v>
      </c>
      <c r="F20" s="309" t="s">
        <v>316</v>
      </c>
      <c r="G20" s="383">
        <v>0</v>
      </c>
      <c r="H20" s="383">
        <v>0</v>
      </c>
      <c r="I20" s="383">
        <v>0</v>
      </c>
      <c r="J20" s="385">
        <v>1</v>
      </c>
      <c r="K20" s="384">
        <v>35</v>
      </c>
      <c r="L20" s="383">
        <v>0</v>
      </c>
      <c r="M20" s="383">
        <v>0</v>
      </c>
      <c r="N20" s="383">
        <v>0</v>
      </c>
      <c r="O20" s="383">
        <v>0</v>
      </c>
      <c r="P20" s="383">
        <v>0</v>
      </c>
      <c r="Q20" s="383">
        <v>0</v>
      </c>
      <c r="R20" s="383">
        <v>0</v>
      </c>
      <c r="S20" s="383">
        <v>0</v>
      </c>
      <c r="T20" s="383">
        <v>0</v>
      </c>
      <c r="U20" s="383">
        <v>0</v>
      </c>
      <c r="V20" s="387">
        <f t="shared" si="0"/>
        <v>1</v>
      </c>
      <c r="W20" s="386">
        <f t="shared" si="1"/>
        <v>35</v>
      </c>
      <c r="X20" s="386">
        <f t="shared" si="2"/>
        <v>0</v>
      </c>
      <c r="Y20" s="388">
        <v>36195.300000000003</v>
      </c>
    </row>
    <row r="21" spans="2:25" s="81" customFormat="1">
      <c r="B21" s="309" t="s">
        <v>306</v>
      </c>
      <c r="C21" s="420" t="s">
        <v>365</v>
      </c>
      <c r="D21" s="420" t="s">
        <v>366</v>
      </c>
      <c r="E21" s="309" t="s">
        <v>765</v>
      </c>
      <c r="F21" s="309" t="s">
        <v>316</v>
      </c>
      <c r="G21" s="383">
        <v>0</v>
      </c>
      <c r="H21" s="383">
        <v>0</v>
      </c>
      <c r="I21" s="383">
        <v>0</v>
      </c>
      <c r="J21" s="385">
        <v>1</v>
      </c>
      <c r="K21" s="384">
        <v>35</v>
      </c>
      <c r="L21" s="383">
        <v>0</v>
      </c>
      <c r="M21" s="383">
        <v>0</v>
      </c>
      <c r="N21" s="383">
        <v>0</v>
      </c>
      <c r="O21" s="383">
        <v>0</v>
      </c>
      <c r="P21" s="383">
        <v>0</v>
      </c>
      <c r="Q21" s="383">
        <v>0</v>
      </c>
      <c r="R21" s="383">
        <v>0</v>
      </c>
      <c r="S21" s="383">
        <v>0</v>
      </c>
      <c r="T21" s="383">
        <v>0</v>
      </c>
      <c r="U21" s="383">
        <v>0</v>
      </c>
      <c r="V21" s="387">
        <f t="shared" si="0"/>
        <v>1</v>
      </c>
      <c r="W21" s="386">
        <f t="shared" si="1"/>
        <v>35</v>
      </c>
      <c r="X21" s="386">
        <f t="shared" si="2"/>
        <v>0</v>
      </c>
      <c r="Y21" s="388">
        <v>37809.300000000003</v>
      </c>
    </row>
    <row r="22" spans="2:25" s="81" customFormat="1">
      <c r="B22" s="309" t="s">
        <v>306</v>
      </c>
      <c r="C22" s="420" t="s">
        <v>367</v>
      </c>
      <c r="D22" s="420" t="s">
        <v>368</v>
      </c>
      <c r="E22" s="309" t="s">
        <v>766</v>
      </c>
      <c r="F22" s="309" t="s">
        <v>316</v>
      </c>
      <c r="G22" s="383">
        <v>0</v>
      </c>
      <c r="H22" s="383">
        <v>0</v>
      </c>
      <c r="I22" s="383">
        <v>0</v>
      </c>
      <c r="J22" s="385">
        <v>1</v>
      </c>
      <c r="K22" s="384">
        <v>35</v>
      </c>
      <c r="L22" s="383">
        <v>0</v>
      </c>
      <c r="M22" s="383">
        <v>0</v>
      </c>
      <c r="N22" s="383">
        <v>0</v>
      </c>
      <c r="O22" s="383">
        <v>0</v>
      </c>
      <c r="P22" s="383">
        <v>0</v>
      </c>
      <c r="Q22" s="383">
        <v>0</v>
      </c>
      <c r="R22" s="383">
        <v>0</v>
      </c>
      <c r="S22" s="383">
        <v>0</v>
      </c>
      <c r="T22" s="383">
        <v>0</v>
      </c>
      <c r="U22" s="383">
        <v>0</v>
      </c>
      <c r="V22" s="387">
        <f t="shared" si="0"/>
        <v>1</v>
      </c>
      <c r="W22" s="386">
        <f t="shared" si="1"/>
        <v>35</v>
      </c>
      <c r="X22" s="386">
        <f t="shared" si="2"/>
        <v>0</v>
      </c>
      <c r="Y22" s="388">
        <v>36195.300000000003</v>
      </c>
    </row>
    <row r="23" spans="2:25" s="81" customFormat="1">
      <c r="B23" s="309" t="s">
        <v>306</v>
      </c>
      <c r="C23" s="420" t="s">
        <v>371</v>
      </c>
      <c r="D23" s="420" t="s">
        <v>372</v>
      </c>
      <c r="E23" s="309" t="s">
        <v>767</v>
      </c>
      <c r="F23" s="309" t="s">
        <v>316</v>
      </c>
      <c r="G23" s="383">
        <v>0</v>
      </c>
      <c r="H23" s="383">
        <v>0</v>
      </c>
      <c r="I23" s="383">
        <v>0</v>
      </c>
      <c r="J23" s="385">
        <v>1</v>
      </c>
      <c r="K23" s="384">
        <v>35</v>
      </c>
      <c r="L23" s="383">
        <v>0</v>
      </c>
      <c r="M23" s="383">
        <v>0</v>
      </c>
      <c r="N23" s="383">
        <v>0</v>
      </c>
      <c r="O23" s="383">
        <v>0</v>
      </c>
      <c r="P23" s="383">
        <v>0</v>
      </c>
      <c r="Q23" s="383">
        <v>0</v>
      </c>
      <c r="R23" s="383">
        <v>0</v>
      </c>
      <c r="S23" s="383">
        <v>0</v>
      </c>
      <c r="T23" s="383">
        <v>0</v>
      </c>
      <c r="U23" s="383">
        <v>0</v>
      </c>
      <c r="V23" s="387">
        <f t="shared" si="0"/>
        <v>1</v>
      </c>
      <c r="W23" s="386">
        <f t="shared" si="1"/>
        <v>35</v>
      </c>
      <c r="X23" s="386">
        <f t="shared" si="2"/>
        <v>0</v>
      </c>
      <c r="Y23" s="388">
        <v>36195.300000000003</v>
      </c>
    </row>
    <row r="24" spans="2:25" s="81" customFormat="1">
      <c r="B24" s="309" t="s">
        <v>306</v>
      </c>
      <c r="C24" s="420" t="s">
        <v>335</v>
      </c>
      <c r="D24" s="420" t="s">
        <v>336</v>
      </c>
      <c r="E24" s="309" t="s">
        <v>768</v>
      </c>
      <c r="F24" s="309" t="s">
        <v>316</v>
      </c>
      <c r="G24" s="383">
        <v>0</v>
      </c>
      <c r="H24" s="383">
        <v>0</v>
      </c>
      <c r="I24" s="383">
        <v>0</v>
      </c>
      <c r="J24" s="385">
        <v>1</v>
      </c>
      <c r="K24" s="384">
        <v>35</v>
      </c>
      <c r="L24" s="383">
        <v>0</v>
      </c>
      <c r="M24" s="383">
        <v>0</v>
      </c>
      <c r="N24" s="383">
        <v>0</v>
      </c>
      <c r="O24" s="383">
        <v>0</v>
      </c>
      <c r="P24" s="383">
        <v>0</v>
      </c>
      <c r="Q24" s="383">
        <v>0</v>
      </c>
      <c r="R24" s="383">
        <v>0</v>
      </c>
      <c r="S24" s="383">
        <v>0</v>
      </c>
      <c r="T24" s="383">
        <v>0</v>
      </c>
      <c r="U24" s="383">
        <v>0</v>
      </c>
      <c r="V24" s="387">
        <f t="shared" si="0"/>
        <v>1</v>
      </c>
      <c r="W24" s="386">
        <f t="shared" si="1"/>
        <v>35</v>
      </c>
      <c r="X24" s="386">
        <f t="shared" si="2"/>
        <v>0</v>
      </c>
      <c r="Y24" s="388">
        <v>49370.760000000009</v>
      </c>
    </row>
    <row r="25" spans="2:25" s="81" customFormat="1">
      <c r="B25" s="309" t="s">
        <v>306</v>
      </c>
      <c r="C25" s="420" t="s">
        <v>373</v>
      </c>
      <c r="D25" s="420" t="s">
        <v>374</v>
      </c>
      <c r="E25" s="309" t="s">
        <v>769</v>
      </c>
      <c r="F25" s="309" t="s">
        <v>316</v>
      </c>
      <c r="G25" s="383">
        <v>0</v>
      </c>
      <c r="H25" s="383">
        <v>0</v>
      </c>
      <c r="I25" s="383">
        <v>0</v>
      </c>
      <c r="J25" s="385">
        <v>1</v>
      </c>
      <c r="K25" s="384">
        <v>35</v>
      </c>
      <c r="L25" s="383">
        <v>0</v>
      </c>
      <c r="M25" s="383">
        <v>0</v>
      </c>
      <c r="N25" s="383">
        <v>0</v>
      </c>
      <c r="O25" s="383">
        <v>0</v>
      </c>
      <c r="P25" s="383">
        <v>0</v>
      </c>
      <c r="Q25" s="383">
        <v>0</v>
      </c>
      <c r="R25" s="383">
        <v>0</v>
      </c>
      <c r="S25" s="383">
        <v>0</v>
      </c>
      <c r="T25" s="383">
        <v>0</v>
      </c>
      <c r="U25" s="383">
        <v>0</v>
      </c>
      <c r="V25" s="387">
        <f t="shared" si="0"/>
        <v>1</v>
      </c>
      <c r="W25" s="386">
        <f t="shared" si="1"/>
        <v>35</v>
      </c>
      <c r="X25" s="386">
        <f t="shared" si="2"/>
        <v>0</v>
      </c>
      <c r="Y25" s="388">
        <v>38803.56</v>
      </c>
    </row>
    <row r="26" spans="2:25" s="81" customFormat="1">
      <c r="B26" s="309" t="s">
        <v>306</v>
      </c>
      <c r="C26" s="420" t="s">
        <v>375</v>
      </c>
      <c r="D26" s="420" t="s">
        <v>376</v>
      </c>
      <c r="E26" s="309" t="s">
        <v>770</v>
      </c>
      <c r="F26" s="309" t="s">
        <v>316</v>
      </c>
      <c r="G26" s="383">
        <v>0</v>
      </c>
      <c r="H26" s="383">
        <v>0</v>
      </c>
      <c r="I26" s="383">
        <v>0</v>
      </c>
      <c r="J26" s="385">
        <v>1</v>
      </c>
      <c r="K26" s="384">
        <v>35</v>
      </c>
      <c r="L26" s="383">
        <v>0</v>
      </c>
      <c r="M26" s="383">
        <v>0</v>
      </c>
      <c r="N26" s="383">
        <v>0</v>
      </c>
      <c r="O26" s="383">
        <v>0</v>
      </c>
      <c r="P26" s="383">
        <v>0</v>
      </c>
      <c r="Q26" s="383">
        <v>0</v>
      </c>
      <c r="R26" s="383">
        <v>0</v>
      </c>
      <c r="S26" s="383">
        <v>0</v>
      </c>
      <c r="T26" s="383">
        <v>0</v>
      </c>
      <c r="U26" s="383">
        <v>0</v>
      </c>
      <c r="V26" s="387">
        <f t="shared" si="0"/>
        <v>1</v>
      </c>
      <c r="W26" s="386">
        <f t="shared" si="1"/>
        <v>35</v>
      </c>
      <c r="X26" s="386">
        <f t="shared" si="2"/>
        <v>0</v>
      </c>
      <c r="Y26" s="388">
        <v>38803.56</v>
      </c>
    </row>
    <row r="27" spans="2:25" s="81" customFormat="1">
      <c r="B27" s="309" t="s">
        <v>306</v>
      </c>
      <c r="C27" s="420" t="s">
        <v>377</v>
      </c>
      <c r="D27" s="420" t="s">
        <v>378</v>
      </c>
      <c r="E27" s="309" t="s">
        <v>771</v>
      </c>
      <c r="F27" s="309" t="s">
        <v>316</v>
      </c>
      <c r="G27" s="383">
        <v>0</v>
      </c>
      <c r="H27" s="383">
        <v>0</v>
      </c>
      <c r="I27" s="383">
        <v>0</v>
      </c>
      <c r="J27" s="385">
        <v>1</v>
      </c>
      <c r="K27" s="384">
        <v>35</v>
      </c>
      <c r="L27" s="383">
        <v>0</v>
      </c>
      <c r="M27" s="383">
        <v>0</v>
      </c>
      <c r="N27" s="383">
        <v>0</v>
      </c>
      <c r="O27" s="383">
        <v>0</v>
      </c>
      <c r="P27" s="383">
        <v>0</v>
      </c>
      <c r="Q27" s="383">
        <v>0</v>
      </c>
      <c r="R27" s="383">
        <v>0</v>
      </c>
      <c r="S27" s="383">
        <v>0</v>
      </c>
      <c r="T27" s="383">
        <v>0</v>
      </c>
      <c r="U27" s="383">
        <v>0</v>
      </c>
      <c r="V27" s="387">
        <f t="shared" si="0"/>
        <v>1</v>
      </c>
      <c r="W27" s="386">
        <f t="shared" si="1"/>
        <v>35</v>
      </c>
      <c r="X27" s="386">
        <f t="shared" si="2"/>
        <v>0</v>
      </c>
      <c r="Y27" s="388">
        <v>42266.76</v>
      </c>
    </row>
    <row r="28" spans="2:25" s="81" customFormat="1">
      <c r="B28" s="309" t="s">
        <v>306</v>
      </c>
      <c r="C28" s="420" t="s">
        <v>379</v>
      </c>
      <c r="D28" s="420" t="s">
        <v>380</v>
      </c>
      <c r="E28" s="309" t="s">
        <v>772</v>
      </c>
      <c r="F28" s="309" t="s">
        <v>316</v>
      </c>
      <c r="G28" s="383">
        <v>0</v>
      </c>
      <c r="H28" s="383">
        <v>0</v>
      </c>
      <c r="I28" s="383">
        <v>0</v>
      </c>
      <c r="J28" s="385">
        <v>1</v>
      </c>
      <c r="K28" s="384">
        <v>35</v>
      </c>
      <c r="L28" s="383">
        <v>0</v>
      </c>
      <c r="M28" s="383">
        <v>0</v>
      </c>
      <c r="N28" s="383">
        <v>0</v>
      </c>
      <c r="O28" s="383">
        <v>0</v>
      </c>
      <c r="P28" s="383">
        <v>0</v>
      </c>
      <c r="Q28" s="383">
        <v>0</v>
      </c>
      <c r="R28" s="383">
        <v>0</v>
      </c>
      <c r="S28" s="383">
        <v>0</v>
      </c>
      <c r="T28" s="383">
        <v>0</v>
      </c>
      <c r="U28" s="383">
        <v>0</v>
      </c>
      <c r="V28" s="387">
        <f t="shared" si="0"/>
        <v>1</v>
      </c>
      <c r="W28" s="386">
        <f t="shared" si="1"/>
        <v>35</v>
      </c>
      <c r="X28" s="386">
        <f t="shared" si="2"/>
        <v>0</v>
      </c>
      <c r="Y28" s="388">
        <v>38529.06</v>
      </c>
    </row>
    <row r="29" spans="2:25" s="81" customFormat="1">
      <c r="B29" s="309" t="s">
        <v>306</v>
      </c>
      <c r="C29" s="420" t="s">
        <v>381</v>
      </c>
      <c r="D29" s="420" t="s">
        <v>382</v>
      </c>
      <c r="E29" s="309" t="s">
        <v>773</v>
      </c>
      <c r="F29" s="309" t="s">
        <v>316</v>
      </c>
      <c r="G29" s="383">
        <v>0</v>
      </c>
      <c r="H29" s="383">
        <v>0</v>
      </c>
      <c r="I29" s="383">
        <v>0</v>
      </c>
      <c r="J29" s="385">
        <v>1</v>
      </c>
      <c r="K29" s="384">
        <v>35</v>
      </c>
      <c r="L29" s="383">
        <v>0</v>
      </c>
      <c r="M29" s="383">
        <v>0</v>
      </c>
      <c r="N29" s="383">
        <v>0</v>
      </c>
      <c r="O29" s="383">
        <v>0</v>
      </c>
      <c r="P29" s="383">
        <v>0</v>
      </c>
      <c r="Q29" s="383">
        <v>0</v>
      </c>
      <c r="R29" s="383">
        <v>0</v>
      </c>
      <c r="S29" s="383">
        <v>0</v>
      </c>
      <c r="T29" s="383">
        <v>0</v>
      </c>
      <c r="U29" s="383">
        <v>0</v>
      </c>
      <c r="V29" s="387">
        <f t="shared" si="0"/>
        <v>1</v>
      </c>
      <c r="W29" s="386">
        <f t="shared" si="1"/>
        <v>35</v>
      </c>
      <c r="X29" s="386">
        <f t="shared" si="2"/>
        <v>0</v>
      </c>
      <c r="Y29" s="388">
        <v>36195.300000000003</v>
      </c>
    </row>
    <row r="30" spans="2:25" s="81" customFormat="1">
      <c r="B30" s="309" t="s">
        <v>306</v>
      </c>
      <c r="C30" s="420" t="s">
        <v>383</v>
      </c>
      <c r="D30" s="420" t="s">
        <v>384</v>
      </c>
      <c r="E30" s="309" t="s">
        <v>774</v>
      </c>
      <c r="F30" s="309" t="s">
        <v>316</v>
      </c>
      <c r="G30" s="383">
        <v>0</v>
      </c>
      <c r="H30" s="383">
        <v>0</v>
      </c>
      <c r="I30" s="383">
        <v>0</v>
      </c>
      <c r="J30" s="385">
        <v>1</v>
      </c>
      <c r="K30" s="384">
        <v>35</v>
      </c>
      <c r="L30" s="383">
        <v>0</v>
      </c>
      <c r="M30" s="383">
        <v>0</v>
      </c>
      <c r="N30" s="383">
        <v>0</v>
      </c>
      <c r="O30" s="383">
        <v>0</v>
      </c>
      <c r="P30" s="383">
        <v>0</v>
      </c>
      <c r="Q30" s="383">
        <v>0</v>
      </c>
      <c r="R30" s="383">
        <v>0</v>
      </c>
      <c r="S30" s="383">
        <v>0</v>
      </c>
      <c r="T30" s="383">
        <v>0</v>
      </c>
      <c r="U30" s="383">
        <v>0</v>
      </c>
      <c r="V30" s="387">
        <f t="shared" si="0"/>
        <v>1</v>
      </c>
      <c r="W30" s="386">
        <f t="shared" si="1"/>
        <v>35</v>
      </c>
      <c r="X30" s="386">
        <f t="shared" si="2"/>
        <v>0</v>
      </c>
      <c r="Y30" s="388">
        <v>43364.22</v>
      </c>
    </row>
    <row r="31" spans="2:25" s="81" customFormat="1">
      <c r="B31" s="309" t="s">
        <v>306</v>
      </c>
      <c r="C31" s="420" t="s">
        <v>385</v>
      </c>
      <c r="D31" s="420" t="s">
        <v>386</v>
      </c>
      <c r="E31" s="309" t="s">
        <v>775</v>
      </c>
      <c r="F31" s="309" t="s">
        <v>316</v>
      </c>
      <c r="G31" s="383">
        <v>0</v>
      </c>
      <c r="H31" s="383">
        <v>0</v>
      </c>
      <c r="I31" s="383">
        <v>0</v>
      </c>
      <c r="J31" s="385">
        <v>1</v>
      </c>
      <c r="K31" s="384">
        <v>35</v>
      </c>
      <c r="L31" s="383">
        <v>0</v>
      </c>
      <c r="M31" s="383">
        <v>0</v>
      </c>
      <c r="N31" s="383">
        <v>0</v>
      </c>
      <c r="O31" s="383">
        <v>0</v>
      </c>
      <c r="P31" s="383">
        <v>0</v>
      </c>
      <c r="Q31" s="383">
        <v>0</v>
      </c>
      <c r="R31" s="383">
        <v>0</v>
      </c>
      <c r="S31" s="383">
        <v>0</v>
      </c>
      <c r="T31" s="383">
        <v>0</v>
      </c>
      <c r="U31" s="383">
        <v>0</v>
      </c>
      <c r="V31" s="387">
        <f t="shared" si="0"/>
        <v>1</v>
      </c>
      <c r="W31" s="386">
        <f t="shared" si="1"/>
        <v>35</v>
      </c>
      <c r="X31" s="386">
        <f t="shared" si="2"/>
        <v>0</v>
      </c>
      <c r="Y31" s="388">
        <v>38803.56</v>
      </c>
    </row>
    <row r="32" spans="2:25" s="81" customFormat="1">
      <c r="B32" s="309" t="s">
        <v>306</v>
      </c>
      <c r="C32" s="420" t="s">
        <v>387</v>
      </c>
      <c r="D32" s="420" t="s">
        <v>388</v>
      </c>
      <c r="E32" s="309" t="s">
        <v>776</v>
      </c>
      <c r="F32" s="309" t="s">
        <v>316</v>
      </c>
      <c r="G32" s="383">
        <v>0</v>
      </c>
      <c r="H32" s="383">
        <v>0</v>
      </c>
      <c r="I32" s="383">
        <v>0</v>
      </c>
      <c r="J32" s="385">
        <v>1</v>
      </c>
      <c r="K32" s="384">
        <v>35</v>
      </c>
      <c r="L32" s="383">
        <v>0</v>
      </c>
      <c r="M32" s="383">
        <v>0</v>
      </c>
      <c r="N32" s="383">
        <v>0</v>
      </c>
      <c r="O32" s="383">
        <v>0</v>
      </c>
      <c r="P32" s="383">
        <v>0</v>
      </c>
      <c r="Q32" s="383">
        <v>0</v>
      </c>
      <c r="R32" s="383">
        <v>0</v>
      </c>
      <c r="S32" s="383">
        <v>0</v>
      </c>
      <c r="T32" s="383">
        <v>0</v>
      </c>
      <c r="U32" s="383">
        <v>0</v>
      </c>
      <c r="V32" s="387">
        <f t="shared" si="0"/>
        <v>1</v>
      </c>
      <c r="W32" s="386">
        <f t="shared" si="1"/>
        <v>35</v>
      </c>
      <c r="X32" s="386">
        <f t="shared" si="2"/>
        <v>0</v>
      </c>
      <c r="Y32" s="388">
        <v>46800.959999999999</v>
      </c>
    </row>
    <row r="33" spans="2:25" s="81" customFormat="1">
      <c r="B33" s="309" t="s">
        <v>306</v>
      </c>
      <c r="C33" s="420" t="s">
        <v>389</v>
      </c>
      <c r="D33" s="420" t="s">
        <v>390</v>
      </c>
      <c r="E33" s="309" t="s">
        <v>777</v>
      </c>
      <c r="F33" s="309" t="s">
        <v>316</v>
      </c>
      <c r="G33" s="383">
        <v>0</v>
      </c>
      <c r="H33" s="383">
        <v>0</v>
      </c>
      <c r="I33" s="383">
        <v>0</v>
      </c>
      <c r="J33" s="385">
        <v>1</v>
      </c>
      <c r="K33" s="384">
        <v>35</v>
      </c>
      <c r="L33" s="383">
        <v>0</v>
      </c>
      <c r="M33" s="383">
        <v>0</v>
      </c>
      <c r="N33" s="383">
        <v>0</v>
      </c>
      <c r="O33" s="383">
        <v>0</v>
      </c>
      <c r="P33" s="383">
        <v>0</v>
      </c>
      <c r="Q33" s="383">
        <v>0</v>
      </c>
      <c r="R33" s="383">
        <v>0</v>
      </c>
      <c r="S33" s="383">
        <v>0</v>
      </c>
      <c r="T33" s="383">
        <v>0</v>
      </c>
      <c r="U33" s="383">
        <v>0</v>
      </c>
      <c r="V33" s="387">
        <f t="shared" si="0"/>
        <v>1</v>
      </c>
      <c r="W33" s="386">
        <f t="shared" si="1"/>
        <v>35</v>
      </c>
      <c r="X33" s="386">
        <f t="shared" si="2"/>
        <v>0</v>
      </c>
      <c r="Y33" s="388">
        <v>49370.760000000009</v>
      </c>
    </row>
    <row r="34" spans="2:25" s="81" customFormat="1">
      <c r="B34" s="309" t="s">
        <v>306</v>
      </c>
      <c r="C34" s="420" t="s">
        <v>391</v>
      </c>
      <c r="D34" s="420" t="s">
        <v>392</v>
      </c>
      <c r="E34" s="309" t="s">
        <v>778</v>
      </c>
      <c r="F34" s="309" t="s">
        <v>316</v>
      </c>
      <c r="G34" s="383">
        <v>0</v>
      </c>
      <c r="H34" s="383">
        <v>0</v>
      </c>
      <c r="I34" s="383">
        <v>0</v>
      </c>
      <c r="J34" s="385">
        <v>1</v>
      </c>
      <c r="K34" s="384">
        <v>35</v>
      </c>
      <c r="L34" s="383">
        <v>0</v>
      </c>
      <c r="M34" s="383">
        <v>0</v>
      </c>
      <c r="N34" s="383">
        <v>0</v>
      </c>
      <c r="O34" s="383">
        <v>0</v>
      </c>
      <c r="P34" s="383">
        <v>0</v>
      </c>
      <c r="Q34" s="383">
        <v>0</v>
      </c>
      <c r="R34" s="383">
        <v>0</v>
      </c>
      <c r="S34" s="383">
        <v>0</v>
      </c>
      <c r="T34" s="383">
        <v>0</v>
      </c>
      <c r="U34" s="383">
        <v>0</v>
      </c>
      <c r="V34" s="387">
        <f t="shared" si="0"/>
        <v>1</v>
      </c>
      <c r="W34" s="386">
        <f t="shared" si="1"/>
        <v>35</v>
      </c>
      <c r="X34" s="386">
        <f t="shared" si="2"/>
        <v>0</v>
      </c>
      <c r="Y34" s="388">
        <v>46272.36</v>
      </c>
    </row>
    <row r="35" spans="2:25" s="81" customFormat="1">
      <c r="B35" s="309" t="s">
        <v>306</v>
      </c>
      <c r="C35" s="420" t="s">
        <v>393</v>
      </c>
      <c r="D35" s="420" t="s">
        <v>394</v>
      </c>
      <c r="E35" s="309" t="s">
        <v>779</v>
      </c>
      <c r="F35" s="309" t="s">
        <v>316</v>
      </c>
      <c r="G35" s="383">
        <v>0</v>
      </c>
      <c r="H35" s="383">
        <v>0</v>
      </c>
      <c r="I35" s="383">
        <v>0</v>
      </c>
      <c r="J35" s="385">
        <v>1</v>
      </c>
      <c r="K35" s="384">
        <v>35</v>
      </c>
      <c r="L35" s="383">
        <v>0</v>
      </c>
      <c r="M35" s="383">
        <v>0</v>
      </c>
      <c r="N35" s="383">
        <v>0</v>
      </c>
      <c r="O35" s="383">
        <v>0</v>
      </c>
      <c r="P35" s="383">
        <v>0</v>
      </c>
      <c r="Q35" s="383">
        <v>0</v>
      </c>
      <c r="R35" s="383">
        <v>0</v>
      </c>
      <c r="S35" s="383">
        <v>0</v>
      </c>
      <c r="T35" s="383">
        <v>0</v>
      </c>
      <c r="U35" s="383">
        <v>0</v>
      </c>
      <c r="V35" s="387">
        <f t="shared" si="0"/>
        <v>1</v>
      </c>
      <c r="W35" s="386">
        <f t="shared" si="1"/>
        <v>35</v>
      </c>
      <c r="X35" s="386">
        <f t="shared" si="2"/>
        <v>0</v>
      </c>
      <c r="Y35" s="388">
        <v>36195.300000000003</v>
      </c>
    </row>
    <row r="36" spans="2:25" s="81" customFormat="1">
      <c r="B36" s="309" t="s">
        <v>306</v>
      </c>
      <c r="C36" s="420" t="s">
        <v>395</v>
      </c>
      <c r="D36" s="420" t="s">
        <v>396</v>
      </c>
      <c r="E36" s="309" t="s">
        <v>780</v>
      </c>
      <c r="F36" s="309" t="s">
        <v>316</v>
      </c>
      <c r="G36" s="383">
        <v>0</v>
      </c>
      <c r="H36" s="383">
        <v>0</v>
      </c>
      <c r="I36" s="383">
        <v>0</v>
      </c>
      <c r="J36" s="385">
        <v>1</v>
      </c>
      <c r="K36" s="384">
        <v>35</v>
      </c>
      <c r="L36" s="383">
        <v>0</v>
      </c>
      <c r="M36" s="383">
        <v>0</v>
      </c>
      <c r="N36" s="383">
        <v>0</v>
      </c>
      <c r="O36" s="383">
        <v>0</v>
      </c>
      <c r="P36" s="383">
        <v>0</v>
      </c>
      <c r="Q36" s="383">
        <v>0</v>
      </c>
      <c r="R36" s="383">
        <v>0</v>
      </c>
      <c r="S36" s="383">
        <v>0</v>
      </c>
      <c r="T36" s="383">
        <v>0</v>
      </c>
      <c r="U36" s="383">
        <v>0</v>
      </c>
      <c r="V36" s="387">
        <f t="shared" si="0"/>
        <v>1</v>
      </c>
      <c r="W36" s="386">
        <f t="shared" si="1"/>
        <v>35</v>
      </c>
      <c r="X36" s="386">
        <f t="shared" si="2"/>
        <v>0</v>
      </c>
      <c r="Y36" s="388">
        <v>39245.160000000003</v>
      </c>
    </row>
    <row r="37" spans="2:25" s="81" customFormat="1">
      <c r="B37" s="309" t="s">
        <v>306</v>
      </c>
      <c r="C37" s="420" t="s">
        <v>397</v>
      </c>
      <c r="D37" s="420" t="s">
        <v>398</v>
      </c>
      <c r="E37" s="309" t="s">
        <v>781</v>
      </c>
      <c r="F37" s="309" t="s">
        <v>316</v>
      </c>
      <c r="G37" s="383">
        <v>0</v>
      </c>
      <c r="H37" s="383">
        <v>0</v>
      </c>
      <c r="I37" s="383">
        <v>0</v>
      </c>
      <c r="J37" s="385">
        <v>1</v>
      </c>
      <c r="K37" s="384">
        <v>35</v>
      </c>
      <c r="L37" s="383">
        <v>0</v>
      </c>
      <c r="M37" s="383">
        <v>0</v>
      </c>
      <c r="N37" s="383">
        <v>0</v>
      </c>
      <c r="O37" s="383">
        <v>0</v>
      </c>
      <c r="P37" s="383">
        <v>0</v>
      </c>
      <c r="Q37" s="383">
        <v>0</v>
      </c>
      <c r="R37" s="383">
        <v>0</v>
      </c>
      <c r="S37" s="383">
        <v>0</v>
      </c>
      <c r="T37" s="383">
        <v>0</v>
      </c>
      <c r="U37" s="383">
        <v>0</v>
      </c>
      <c r="V37" s="387">
        <f t="shared" si="0"/>
        <v>1</v>
      </c>
      <c r="W37" s="386">
        <f t="shared" si="1"/>
        <v>35</v>
      </c>
      <c r="X37" s="386">
        <f t="shared" si="2"/>
        <v>0</v>
      </c>
      <c r="Y37" s="388">
        <v>43173.96</v>
      </c>
    </row>
    <row r="38" spans="2:25" s="81" customFormat="1">
      <c r="B38" s="309" t="s">
        <v>306</v>
      </c>
      <c r="C38" s="420" t="s">
        <v>399</v>
      </c>
      <c r="D38" s="420" t="s">
        <v>400</v>
      </c>
      <c r="E38" s="309" t="s">
        <v>782</v>
      </c>
      <c r="F38" s="309" t="s">
        <v>316</v>
      </c>
      <c r="G38" s="383">
        <v>0</v>
      </c>
      <c r="H38" s="383">
        <v>0</v>
      </c>
      <c r="I38" s="383">
        <v>0</v>
      </c>
      <c r="J38" s="385">
        <v>1</v>
      </c>
      <c r="K38" s="384">
        <v>35</v>
      </c>
      <c r="L38" s="383">
        <v>0</v>
      </c>
      <c r="M38" s="383">
        <v>0</v>
      </c>
      <c r="N38" s="383">
        <v>0</v>
      </c>
      <c r="O38" s="383">
        <v>0</v>
      </c>
      <c r="P38" s="383">
        <v>0</v>
      </c>
      <c r="Q38" s="383">
        <v>0</v>
      </c>
      <c r="R38" s="383">
        <v>0</v>
      </c>
      <c r="S38" s="383">
        <v>0</v>
      </c>
      <c r="T38" s="383">
        <v>0</v>
      </c>
      <c r="U38" s="383">
        <v>0</v>
      </c>
      <c r="V38" s="387">
        <f t="shared" si="0"/>
        <v>1</v>
      </c>
      <c r="W38" s="386">
        <f t="shared" si="1"/>
        <v>35</v>
      </c>
      <c r="X38" s="386">
        <f t="shared" si="2"/>
        <v>0</v>
      </c>
      <c r="Y38" s="388">
        <v>38803.56</v>
      </c>
    </row>
    <row r="39" spans="2:25" s="81" customFormat="1">
      <c r="B39" s="309" t="s">
        <v>306</v>
      </c>
      <c r="C39" s="420" t="s">
        <v>401</v>
      </c>
      <c r="D39" s="420" t="s">
        <v>402</v>
      </c>
      <c r="E39" s="309" t="s">
        <v>783</v>
      </c>
      <c r="F39" s="309" t="s">
        <v>316</v>
      </c>
      <c r="G39" s="383">
        <v>0</v>
      </c>
      <c r="H39" s="383">
        <v>0</v>
      </c>
      <c r="I39" s="383">
        <v>0</v>
      </c>
      <c r="J39" s="385">
        <v>1</v>
      </c>
      <c r="K39" s="384">
        <v>35</v>
      </c>
      <c r="L39" s="383">
        <v>0</v>
      </c>
      <c r="M39" s="383">
        <v>0</v>
      </c>
      <c r="N39" s="383">
        <v>0</v>
      </c>
      <c r="O39" s="383">
        <v>0</v>
      </c>
      <c r="P39" s="383">
        <v>0</v>
      </c>
      <c r="Q39" s="383">
        <v>0</v>
      </c>
      <c r="R39" s="383">
        <v>0</v>
      </c>
      <c r="S39" s="383">
        <v>0</v>
      </c>
      <c r="T39" s="383">
        <v>0</v>
      </c>
      <c r="U39" s="383">
        <v>0</v>
      </c>
      <c r="V39" s="387">
        <f t="shared" si="0"/>
        <v>1</v>
      </c>
      <c r="W39" s="386">
        <f t="shared" si="1"/>
        <v>35</v>
      </c>
      <c r="X39" s="386">
        <f t="shared" si="2"/>
        <v>0</v>
      </c>
      <c r="Y39" s="388">
        <v>48236.76</v>
      </c>
    </row>
    <row r="40" spans="2:25" s="81" customFormat="1">
      <c r="B40" s="309" t="s">
        <v>306</v>
      </c>
      <c r="C40" s="420" t="s">
        <v>403</v>
      </c>
      <c r="D40" s="420" t="s">
        <v>404</v>
      </c>
      <c r="E40" s="309" t="s">
        <v>784</v>
      </c>
      <c r="F40" s="309" t="s">
        <v>316</v>
      </c>
      <c r="G40" s="383">
        <v>0</v>
      </c>
      <c r="H40" s="383">
        <v>0</v>
      </c>
      <c r="I40" s="383">
        <v>0</v>
      </c>
      <c r="J40" s="385">
        <v>1</v>
      </c>
      <c r="K40" s="384">
        <v>35</v>
      </c>
      <c r="L40" s="383">
        <v>0</v>
      </c>
      <c r="M40" s="383">
        <v>0</v>
      </c>
      <c r="N40" s="383">
        <v>0</v>
      </c>
      <c r="O40" s="383">
        <v>0</v>
      </c>
      <c r="P40" s="383">
        <v>0</v>
      </c>
      <c r="Q40" s="383">
        <v>0</v>
      </c>
      <c r="R40" s="383">
        <v>0</v>
      </c>
      <c r="S40" s="383">
        <v>0</v>
      </c>
      <c r="T40" s="383">
        <v>0</v>
      </c>
      <c r="U40" s="383">
        <v>0</v>
      </c>
      <c r="V40" s="387">
        <f t="shared" si="0"/>
        <v>1</v>
      </c>
      <c r="W40" s="386">
        <f t="shared" si="1"/>
        <v>35</v>
      </c>
      <c r="X40" s="386">
        <f t="shared" si="2"/>
        <v>0</v>
      </c>
      <c r="Y40" s="388">
        <v>48463.56</v>
      </c>
    </row>
    <row r="41" spans="2:25" s="81" customFormat="1">
      <c r="B41" s="309" t="s">
        <v>306</v>
      </c>
      <c r="C41" s="420" t="s">
        <v>405</v>
      </c>
      <c r="D41" s="420" t="s">
        <v>406</v>
      </c>
      <c r="E41" s="309" t="s">
        <v>785</v>
      </c>
      <c r="F41" s="309" t="s">
        <v>316</v>
      </c>
      <c r="G41" s="383">
        <v>0</v>
      </c>
      <c r="H41" s="383">
        <v>0</v>
      </c>
      <c r="I41" s="383">
        <v>0</v>
      </c>
      <c r="J41" s="385">
        <v>1</v>
      </c>
      <c r="K41" s="384">
        <v>35</v>
      </c>
      <c r="L41" s="383">
        <v>0</v>
      </c>
      <c r="M41" s="383">
        <v>0</v>
      </c>
      <c r="N41" s="383">
        <v>0</v>
      </c>
      <c r="O41" s="383">
        <v>0</v>
      </c>
      <c r="P41" s="383">
        <v>0</v>
      </c>
      <c r="Q41" s="383">
        <v>0</v>
      </c>
      <c r="R41" s="383">
        <v>0</v>
      </c>
      <c r="S41" s="383">
        <v>0</v>
      </c>
      <c r="T41" s="383">
        <v>0</v>
      </c>
      <c r="U41" s="383">
        <v>0</v>
      </c>
      <c r="V41" s="387">
        <f t="shared" si="0"/>
        <v>1</v>
      </c>
      <c r="W41" s="386">
        <f t="shared" si="1"/>
        <v>35</v>
      </c>
      <c r="X41" s="386">
        <f t="shared" si="2"/>
        <v>0</v>
      </c>
      <c r="Y41" s="388">
        <v>37582.5</v>
      </c>
    </row>
    <row r="42" spans="2:25" s="81" customFormat="1">
      <c r="B42" s="309" t="s">
        <v>306</v>
      </c>
      <c r="C42" s="420" t="s">
        <v>407</v>
      </c>
      <c r="D42" s="420" t="s">
        <v>408</v>
      </c>
      <c r="E42" s="309" t="s">
        <v>786</v>
      </c>
      <c r="F42" s="309" t="s">
        <v>316</v>
      </c>
      <c r="G42" s="383">
        <v>0</v>
      </c>
      <c r="H42" s="383">
        <v>0</v>
      </c>
      <c r="I42" s="383">
        <v>0</v>
      </c>
      <c r="J42" s="385">
        <v>1</v>
      </c>
      <c r="K42" s="384">
        <v>35</v>
      </c>
      <c r="L42" s="383">
        <v>0</v>
      </c>
      <c r="M42" s="383">
        <v>0</v>
      </c>
      <c r="N42" s="383">
        <v>0</v>
      </c>
      <c r="O42" s="383">
        <v>0</v>
      </c>
      <c r="P42" s="383">
        <v>0</v>
      </c>
      <c r="Q42" s="383">
        <v>0</v>
      </c>
      <c r="R42" s="383">
        <v>0</v>
      </c>
      <c r="S42" s="383">
        <v>0</v>
      </c>
      <c r="T42" s="383">
        <v>0</v>
      </c>
      <c r="U42" s="383">
        <v>0</v>
      </c>
      <c r="V42" s="387">
        <f t="shared" si="0"/>
        <v>1</v>
      </c>
      <c r="W42" s="386">
        <f t="shared" si="1"/>
        <v>35</v>
      </c>
      <c r="X42" s="386">
        <f t="shared" si="2"/>
        <v>0</v>
      </c>
      <c r="Y42" s="388">
        <v>41711.699999999997</v>
      </c>
    </row>
    <row r="43" spans="2:25" s="81" customFormat="1">
      <c r="B43" s="309" t="s">
        <v>306</v>
      </c>
      <c r="C43" s="420" t="s">
        <v>409</v>
      </c>
      <c r="D43" s="420" t="s">
        <v>410</v>
      </c>
      <c r="E43" s="309" t="s">
        <v>787</v>
      </c>
      <c r="F43" s="309" t="s">
        <v>316</v>
      </c>
      <c r="G43" s="383">
        <v>0</v>
      </c>
      <c r="H43" s="383">
        <v>0</v>
      </c>
      <c r="I43" s="383">
        <v>0</v>
      </c>
      <c r="J43" s="385">
        <v>1</v>
      </c>
      <c r="K43" s="384">
        <v>35</v>
      </c>
      <c r="L43" s="383">
        <v>0</v>
      </c>
      <c r="M43" s="383">
        <v>0</v>
      </c>
      <c r="N43" s="383">
        <v>0</v>
      </c>
      <c r="O43" s="383">
        <v>0</v>
      </c>
      <c r="P43" s="383">
        <v>0</v>
      </c>
      <c r="Q43" s="383">
        <v>0</v>
      </c>
      <c r="R43" s="383">
        <v>0</v>
      </c>
      <c r="S43" s="383">
        <v>0</v>
      </c>
      <c r="T43" s="383">
        <v>0</v>
      </c>
      <c r="U43" s="383">
        <v>0</v>
      </c>
      <c r="V43" s="387">
        <f t="shared" si="0"/>
        <v>1</v>
      </c>
      <c r="W43" s="386">
        <f t="shared" si="1"/>
        <v>35</v>
      </c>
      <c r="X43" s="386">
        <f t="shared" si="2"/>
        <v>0</v>
      </c>
      <c r="Y43" s="388">
        <v>48690.36</v>
      </c>
    </row>
    <row r="44" spans="2:25" s="81" customFormat="1">
      <c r="B44" s="309" t="s">
        <v>306</v>
      </c>
      <c r="C44" s="420" t="s">
        <v>411</v>
      </c>
      <c r="D44" s="420" t="s">
        <v>412</v>
      </c>
      <c r="E44" s="309" t="s">
        <v>788</v>
      </c>
      <c r="F44" s="309" t="s">
        <v>316</v>
      </c>
      <c r="G44" s="383">
        <v>0</v>
      </c>
      <c r="H44" s="383">
        <v>0</v>
      </c>
      <c r="I44" s="383">
        <v>0</v>
      </c>
      <c r="J44" s="385">
        <v>1</v>
      </c>
      <c r="K44" s="384">
        <v>35</v>
      </c>
      <c r="L44" s="383">
        <v>0</v>
      </c>
      <c r="M44" s="383">
        <v>0</v>
      </c>
      <c r="N44" s="383">
        <v>0</v>
      </c>
      <c r="O44" s="383">
        <v>0</v>
      </c>
      <c r="P44" s="383">
        <v>0</v>
      </c>
      <c r="Q44" s="383">
        <v>0</v>
      </c>
      <c r="R44" s="383">
        <v>0</v>
      </c>
      <c r="S44" s="383">
        <v>0</v>
      </c>
      <c r="T44" s="383">
        <v>0</v>
      </c>
      <c r="U44" s="383">
        <v>0</v>
      </c>
      <c r="V44" s="387">
        <f t="shared" si="0"/>
        <v>1</v>
      </c>
      <c r="W44" s="386">
        <f t="shared" si="1"/>
        <v>35</v>
      </c>
      <c r="X44" s="386">
        <f t="shared" si="2"/>
        <v>0</v>
      </c>
      <c r="Y44" s="388">
        <v>38803.56</v>
      </c>
    </row>
    <row r="45" spans="2:25" s="81" customFormat="1">
      <c r="B45" s="309" t="s">
        <v>306</v>
      </c>
      <c r="C45" s="420" t="s">
        <v>413</v>
      </c>
      <c r="D45" s="420" t="s">
        <v>414</v>
      </c>
      <c r="E45" s="309" t="s">
        <v>789</v>
      </c>
      <c r="F45" s="309" t="s">
        <v>316</v>
      </c>
      <c r="G45" s="383">
        <v>0</v>
      </c>
      <c r="H45" s="383">
        <v>0</v>
      </c>
      <c r="I45" s="383">
        <v>0</v>
      </c>
      <c r="J45" s="385">
        <v>1</v>
      </c>
      <c r="K45" s="384">
        <v>35</v>
      </c>
      <c r="L45" s="383">
        <v>0</v>
      </c>
      <c r="M45" s="383">
        <v>0</v>
      </c>
      <c r="N45" s="383">
        <v>0</v>
      </c>
      <c r="O45" s="383">
        <v>0</v>
      </c>
      <c r="P45" s="383">
        <v>0</v>
      </c>
      <c r="Q45" s="383">
        <v>0</v>
      </c>
      <c r="R45" s="383">
        <v>0</v>
      </c>
      <c r="S45" s="383">
        <v>0</v>
      </c>
      <c r="T45" s="383">
        <v>0</v>
      </c>
      <c r="U45" s="383">
        <v>0</v>
      </c>
      <c r="V45" s="387">
        <f t="shared" si="0"/>
        <v>1</v>
      </c>
      <c r="W45" s="386">
        <f t="shared" si="1"/>
        <v>35</v>
      </c>
      <c r="X45" s="386">
        <f t="shared" si="2"/>
        <v>0</v>
      </c>
      <c r="Y45" s="388">
        <v>40871.160000000003</v>
      </c>
    </row>
    <row r="46" spans="2:25" s="81" customFormat="1">
      <c r="B46" s="309" t="s">
        <v>306</v>
      </c>
      <c r="C46" s="420" t="s">
        <v>415</v>
      </c>
      <c r="D46" s="420" t="s">
        <v>416</v>
      </c>
      <c r="E46" s="309" t="s">
        <v>790</v>
      </c>
      <c r="F46" s="309" t="s">
        <v>316</v>
      </c>
      <c r="G46" s="383">
        <v>0</v>
      </c>
      <c r="H46" s="383">
        <v>0</v>
      </c>
      <c r="I46" s="383">
        <v>0</v>
      </c>
      <c r="J46" s="385">
        <v>1</v>
      </c>
      <c r="K46" s="384">
        <v>35</v>
      </c>
      <c r="L46" s="383">
        <v>0</v>
      </c>
      <c r="M46" s="383">
        <v>0</v>
      </c>
      <c r="N46" s="383">
        <v>0</v>
      </c>
      <c r="O46" s="383">
        <v>0</v>
      </c>
      <c r="P46" s="383">
        <v>0</v>
      </c>
      <c r="Q46" s="383">
        <v>0</v>
      </c>
      <c r="R46" s="383">
        <v>0</v>
      </c>
      <c r="S46" s="383">
        <v>0</v>
      </c>
      <c r="T46" s="383">
        <v>0</v>
      </c>
      <c r="U46" s="383">
        <v>0</v>
      </c>
      <c r="V46" s="387">
        <f t="shared" si="0"/>
        <v>1</v>
      </c>
      <c r="W46" s="386">
        <f t="shared" si="1"/>
        <v>35</v>
      </c>
      <c r="X46" s="386">
        <f t="shared" si="2"/>
        <v>0</v>
      </c>
      <c r="Y46" s="388">
        <v>38803.56</v>
      </c>
    </row>
    <row r="47" spans="2:25" s="81" customFormat="1">
      <c r="B47" s="309" t="s">
        <v>306</v>
      </c>
      <c r="C47" s="420" t="s">
        <v>417</v>
      </c>
      <c r="D47" s="420" t="s">
        <v>418</v>
      </c>
      <c r="E47" s="309" t="s">
        <v>791</v>
      </c>
      <c r="F47" s="309" t="s">
        <v>316</v>
      </c>
      <c r="G47" s="383">
        <v>0</v>
      </c>
      <c r="H47" s="383">
        <v>0</v>
      </c>
      <c r="I47" s="383">
        <v>0</v>
      </c>
      <c r="J47" s="385">
        <v>1</v>
      </c>
      <c r="K47" s="384">
        <v>35</v>
      </c>
      <c r="L47" s="383">
        <v>0</v>
      </c>
      <c r="M47" s="383">
        <v>0</v>
      </c>
      <c r="N47" s="383">
        <v>0</v>
      </c>
      <c r="O47" s="383">
        <v>0</v>
      </c>
      <c r="P47" s="383">
        <v>0</v>
      </c>
      <c r="Q47" s="383">
        <v>0</v>
      </c>
      <c r="R47" s="383">
        <v>0</v>
      </c>
      <c r="S47" s="383">
        <v>0</v>
      </c>
      <c r="T47" s="383">
        <v>0</v>
      </c>
      <c r="U47" s="383">
        <v>0</v>
      </c>
      <c r="V47" s="387">
        <f t="shared" si="0"/>
        <v>1</v>
      </c>
      <c r="W47" s="386">
        <f t="shared" si="1"/>
        <v>35</v>
      </c>
      <c r="X47" s="386">
        <f t="shared" si="2"/>
        <v>0</v>
      </c>
      <c r="Y47" s="388">
        <v>36195.300000000003</v>
      </c>
    </row>
    <row r="48" spans="2:25" s="81" customFormat="1">
      <c r="B48" s="309" t="s">
        <v>306</v>
      </c>
      <c r="C48" s="420" t="s">
        <v>419</v>
      </c>
      <c r="D48" s="420" t="s">
        <v>420</v>
      </c>
      <c r="E48" s="309" t="s">
        <v>792</v>
      </c>
      <c r="F48" s="309" t="s">
        <v>316</v>
      </c>
      <c r="G48" s="383">
        <v>0</v>
      </c>
      <c r="H48" s="383">
        <v>0</v>
      </c>
      <c r="I48" s="383">
        <v>0</v>
      </c>
      <c r="J48" s="385">
        <v>1</v>
      </c>
      <c r="K48" s="384">
        <v>35</v>
      </c>
      <c r="L48" s="383">
        <v>0</v>
      </c>
      <c r="M48" s="383">
        <v>0</v>
      </c>
      <c r="N48" s="383">
        <v>0</v>
      </c>
      <c r="O48" s="383">
        <v>0</v>
      </c>
      <c r="P48" s="383">
        <v>0</v>
      </c>
      <c r="Q48" s="383">
        <v>0</v>
      </c>
      <c r="R48" s="383">
        <v>0</v>
      </c>
      <c r="S48" s="383">
        <v>0</v>
      </c>
      <c r="T48" s="383">
        <v>0</v>
      </c>
      <c r="U48" s="383">
        <v>0</v>
      </c>
      <c r="V48" s="387">
        <f t="shared" si="0"/>
        <v>1</v>
      </c>
      <c r="W48" s="386">
        <f t="shared" si="1"/>
        <v>35</v>
      </c>
      <c r="X48" s="386">
        <f t="shared" si="2"/>
        <v>0</v>
      </c>
      <c r="Y48" s="388">
        <v>38036.100000000006</v>
      </c>
    </row>
    <row r="49" spans="2:25" s="81" customFormat="1">
      <c r="B49" s="309" t="s">
        <v>306</v>
      </c>
      <c r="C49" s="420" t="s">
        <v>421</v>
      </c>
      <c r="D49" s="420" t="s">
        <v>422</v>
      </c>
      <c r="E49" s="309" t="s">
        <v>793</v>
      </c>
      <c r="F49" s="309" t="s">
        <v>316</v>
      </c>
      <c r="G49" s="383">
        <v>0</v>
      </c>
      <c r="H49" s="383">
        <v>0</v>
      </c>
      <c r="I49" s="383">
        <v>0</v>
      </c>
      <c r="J49" s="385">
        <v>1</v>
      </c>
      <c r="K49" s="384">
        <v>35</v>
      </c>
      <c r="L49" s="383">
        <v>0</v>
      </c>
      <c r="M49" s="383">
        <v>0</v>
      </c>
      <c r="N49" s="383">
        <v>0</v>
      </c>
      <c r="O49" s="383">
        <v>0</v>
      </c>
      <c r="P49" s="383">
        <v>0</v>
      </c>
      <c r="Q49" s="383">
        <v>0</v>
      </c>
      <c r="R49" s="383">
        <v>0</v>
      </c>
      <c r="S49" s="383">
        <v>0</v>
      </c>
      <c r="T49" s="383">
        <v>0</v>
      </c>
      <c r="U49" s="383">
        <v>0</v>
      </c>
      <c r="V49" s="387">
        <f t="shared" si="0"/>
        <v>1</v>
      </c>
      <c r="W49" s="386">
        <f t="shared" si="1"/>
        <v>35</v>
      </c>
      <c r="X49" s="386">
        <f t="shared" si="2"/>
        <v>0</v>
      </c>
      <c r="Y49" s="388">
        <v>44761.56</v>
      </c>
    </row>
    <row r="50" spans="2:25" s="81" customFormat="1">
      <c r="B50" s="309" t="s">
        <v>306</v>
      </c>
      <c r="C50" s="420" t="s">
        <v>423</v>
      </c>
      <c r="D50" s="420" t="s">
        <v>424</v>
      </c>
      <c r="E50" s="309" t="s">
        <v>794</v>
      </c>
      <c r="F50" s="309" t="s">
        <v>316</v>
      </c>
      <c r="G50" s="383">
        <v>0</v>
      </c>
      <c r="H50" s="383">
        <v>0</v>
      </c>
      <c r="I50" s="383">
        <v>0</v>
      </c>
      <c r="J50" s="385">
        <v>1</v>
      </c>
      <c r="K50" s="384">
        <v>35</v>
      </c>
      <c r="L50" s="383">
        <v>0</v>
      </c>
      <c r="M50" s="383">
        <v>0</v>
      </c>
      <c r="N50" s="383">
        <v>0</v>
      </c>
      <c r="O50" s="383">
        <v>0</v>
      </c>
      <c r="P50" s="383">
        <v>0</v>
      </c>
      <c r="Q50" s="383">
        <v>0</v>
      </c>
      <c r="R50" s="383">
        <v>0</v>
      </c>
      <c r="S50" s="383">
        <v>0</v>
      </c>
      <c r="T50" s="383">
        <v>0</v>
      </c>
      <c r="U50" s="383">
        <v>0</v>
      </c>
      <c r="V50" s="387">
        <f t="shared" si="0"/>
        <v>1</v>
      </c>
      <c r="W50" s="386">
        <f t="shared" si="1"/>
        <v>35</v>
      </c>
      <c r="X50" s="386">
        <f t="shared" si="2"/>
        <v>0</v>
      </c>
      <c r="Y50" s="388">
        <v>49370.760000000009</v>
      </c>
    </row>
    <row r="51" spans="2:25" s="81" customFormat="1">
      <c r="B51" s="309" t="s">
        <v>306</v>
      </c>
      <c r="C51" s="420" t="s">
        <v>425</v>
      </c>
      <c r="D51" s="420" t="s">
        <v>426</v>
      </c>
      <c r="E51" s="309" t="s">
        <v>795</v>
      </c>
      <c r="F51" s="309" t="s">
        <v>316</v>
      </c>
      <c r="G51" s="383">
        <v>0</v>
      </c>
      <c r="H51" s="383">
        <v>0</v>
      </c>
      <c r="I51" s="383">
        <v>0</v>
      </c>
      <c r="J51" s="385">
        <v>1</v>
      </c>
      <c r="K51" s="384">
        <v>35</v>
      </c>
      <c r="L51" s="383">
        <v>0</v>
      </c>
      <c r="M51" s="383">
        <v>0</v>
      </c>
      <c r="N51" s="383">
        <v>0</v>
      </c>
      <c r="O51" s="383">
        <v>0</v>
      </c>
      <c r="P51" s="383">
        <v>0</v>
      </c>
      <c r="Q51" s="383">
        <v>0</v>
      </c>
      <c r="R51" s="383">
        <v>0</v>
      </c>
      <c r="S51" s="383">
        <v>0</v>
      </c>
      <c r="T51" s="383">
        <v>0</v>
      </c>
      <c r="U51" s="383">
        <v>0</v>
      </c>
      <c r="V51" s="387">
        <f t="shared" si="0"/>
        <v>1</v>
      </c>
      <c r="W51" s="386">
        <f t="shared" si="1"/>
        <v>35</v>
      </c>
      <c r="X51" s="386">
        <f t="shared" si="2"/>
        <v>0</v>
      </c>
      <c r="Y51" s="388">
        <v>38803.56</v>
      </c>
    </row>
    <row r="52" spans="2:25" s="81" customFormat="1">
      <c r="B52" s="309" t="s">
        <v>306</v>
      </c>
      <c r="C52" s="420" t="s">
        <v>427</v>
      </c>
      <c r="D52" s="420" t="s">
        <v>428</v>
      </c>
      <c r="E52" s="309" t="s">
        <v>796</v>
      </c>
      <c r="F52" s="309" t="s">
        <v>316</v>
      </c>
      <c r="G52" s="383">
        <v>0</v>
      </c>
      <c r="H52" s="383">
        <v>0</v>
      </c>
      <c r="I52" s="383">
        <v>0</v>
      </c>
      <c r="J52" s="385">
        <v>1</v>
      </c>
      <c r="K52" s="384">
        <v>35</v>
      </c>
      <c r="L52" s="383">
        <v>0</v>
      </c>
      <c r="M52" s="383">
        <v>0</v>
      </c>
      <c r="N52" s="383">
        <v>0</v>
      </c>
      <c r="O52" s="383">
        <v>0</v>
      </c>
      <c r="P52" s="383">
        <v>0</v>
      </c>
      <c r="Q52" s="383">
        <v>0</v>
      </c>
      <c r="R52" s="383">
        <v>0</v>
      </c>
      <c r="S52" s="383">
        <v>0</v>
      </c>
      <c r="T52" s="383">
        <v>0</v>
      </c>
      <c r="U52" s="383">
        <v>0</v>
      </c>
      <c r="V52" s="387">
        <f t="shared" si="0"/>
        <v>1</v>
      </c>
      <c r="W52" s="386">
        <f t="shared" si="1"/>
        <v>35</v>
      </c>
      <c r="X52" s="386">
        <f t="shared" si="2"/>
        <v>0</v>
      </c>
      <c r="Y52" s="388">
        <v>36195.300000000003</v>
      </c>
    </row>
    <row r="53" spans="2:25" s="81" customFormat="1">
      <c r="B53" s="309" t="s">
        <v>306</v>
      </c>
      <c r="C53" s="420" t="s">
        <v>453</v>
      </c>
      <c r="D53" s="420" t="s">
        <v>454</v>
      </c>
      <c r="E53" s="309" t="s">
        <v>809</v>
      </c>
      <c r="F53" s="309" t="s">
        <v>316</v>
      </c>
      <c r="G53" s="383">
        <v>0</v>
      </c>
      <c r="H53" s="383">
        <v>0</v>
      </c>
      <c r="I53" s="383">
        <v>0</v>
      </c>
      <c r="J53" s="385">
        <v>1</v>
      </c>
      <c r="K53" s="384">
        <v>35</v>
      </c>
      <c r="L53" s="383">
        <v>0</v>
      </c>
      <c r="M53" s="383">
        <v>0</v>
      </c>
      <c r="N53" s="383">
        <v>0</v>
      </c>
      <c r="O53" s="383">
        <v>0</v>
      </c>
      <c r="P53" s="383">
        <v>0</v>
      </c>
      <c r="Q53" s="383">
        <v>0</v>
      </c>
      <c r="R53" s="383">
        <v>0</v>
      </c>
      <c r="S53" s="383">
        <v>0</v>
      </c>
      <c r="T53" s="383">
        <v>0</v>
      </c>
      <c r="U53" s="383">
        <v>0</v>
      </c>
      <c r="V53" s="387">
        <f t="shared" si="0"/>
        <v>1</v>
      </c>
      <c r="W53" s="386">
        <f t="shared" si="1"/>
        <v>35</v>
      </c>
      <c r="X53" s="386">
        <f t="shared" si="2"/>
        <v>0</v>
      </c>
      <c r="Y53" s="388">
        <v>45672.419999999991</v>
      </c>
    </row>
    <row r="54" spans="2:25" s="81" customFormat="1">
      <c r="B54" s="309" t="s">
        <v>306</v>
      </c>
      <c r="C54" s="420" t="s">
        <v>431</v>
      </c>
      <c r="D54" s="420" t="s">
        <v>432</v>
      </c>
      <c r="E54" s="309" t="s">
        <v>798</v>
      </c>
      <c r="F54" s="309" t="s">
        <v>316</v>
      </c>
      <c r="G54" s="383">
        <v>0</v>
      </c>
      <c r="H54" s="383">
        <v>0</v>
      </c>
      <c r="I54" s="383">
        <v>0</v>
      </c>
      <c r="J54" s="385">
        <v>1</v>
      </c>
      <c r="K54" s="384">
        <v>35</v>
      </c>
      <c r="L54" s="383">
        <v>0</v>
      </c>
      <c r="M54" s="383">
        <v>0</v>
      </c>
      <c r="N54" s="383">
        <v>0</v>
      </c>
      <c r="O54" s="383">
        <v>0</v>
      </c>
      <c r="P54" s="383">
        <v>0</v>
      </c>
      <c r="Q54" s="383">
        <v>0</v>
      </c>
      <c r="R54" s="383">
        <v>0</v>
      </c>
      <c r="S54" s="383">
        <v>0</v>
      </c>
      <c r="T54" s="383">
        <v>0</v>
      </c>
      <c r="U54" s="383">
        <v>0</v>
      </c>
      <c r="V54" s="387">
        <f t="shared" si="0"/>
        <v>1</v>
      </c>
      <c r="W54" s="386">
        <f t="shared" si="1"/>
        <v>35</v>
      </c>
      <c r="X54" s="386">
        <f t="shared" si="2"/>
        <v>0</v>
      </c>
      <c r="Y54" s="388">
        <v>50337.299999999996</v>
      </c>
    </row>
    <row r="55" spans="2:25" s="81" customFormat="1">
      <c r="B55" s="309" t="s">
        <v>306</v>
      </c>
      <c r="C55" s="420" t="s">
        <v>433</v>
      </c>
      <c r="D55" s="420" t="s">
        <v>434</v>
      </c>
      <c r="E55" s="309" t="s">
        <v>799</v>
      </c>
      <c r="F55" s="309" t="s">
        <v>316</v>
      </c>
      <c r="G55" s="383">
        <v>0</v>
      </c>
      <c r="H55" s="383">
        <v>0</v>
      </c>
      <c r="I55" s="383">
        <v>0</v>
      </c>
      <c r="J55" s="385">
        <v>1</v>
      </c>
      <c r="K55" s="384">
        <v>35</v>
      </c>
      <c r="L55" s="383">
        <v>0</v>
      </c>
      <c r="M55" s="383">
        <v>0</v>
      </c>
      <c r="N55" s="383">
        <v>0</v>
      </c>
      <c r="O55" s="383">
        <v>0</v>
      </c>
      <c r="P55" s="383">
        <v>0</v>
      </c>
      <c r="Q55" s="383">
        <v>0</v>
      </c>
      <c r="R55" s="383">
        <v>0</v>
      </c>
      <c r="S55" s="383">
        <v>0</v>
      </c>
      <c r="T55" s="383">
        <v>0</v>
      </c>
      <c r="U55" s="383">
        <v>0</v>
      </c>
      <c r="V55" s="387">
        <f t="shared" si="0"/>
        <v>1</v>
      </c>
      <c r="W55" s="386">
        <f t="shared" si="1"/>
        <v>35</v>
      </c>
      <c r="X55" s="386">
        <f t="shared" si="2"/>
        <v>0</v>
      </c>
      <c r="Y55" s="388">
        <v>36821.58</v>
      </c>
    </row>
    <row r="56" spans="2:25" s="81" customFormat="1">
      <c r="B56" s="309" t="s">
        <v>306</v>
      </c>
      <c r="C56" s="420" t="s">
        <v>435</v>
      </c>
      <c r="D56" s="420" t="s">
        <v>436</v>
      </c>
      <c r="E56" s="309" t="s">
        <v>800</v>
      </c>
      <c r="F56" s="309" t="s">
        <v>316</v>
      </c>
      <c r="G56" s="383">
        <v>0</v>
      </c>
      <c r="H56" s="383">
        <v>0</v>
      </c>
      <c r="I56" s="383">
        <v>0</v>
      </c>
      <c r="J56" s="385">
        <v>1</v>
      </c>
      <c r="K56" s="384">
        <v>35</v>
      </c>
      <c r="L56" s="383">
        <v>0</v>
      </c>
      <c r="M56" s="383">
        <v>0</v>
      </c>
      <c r="N56" s="383">
        <v>0</v>
      </c>
      <c r="O56" s="383">
        <v>0</v>
      </c>
      <c r="P56" s="383">
        <v>0</v>
      </c>
      <c r="Q56" s="383">
        <v>0</v>
      </c>
      <c r="R56" s="383">
        <v>0</v>
      </c>
      <c r="S56" s="383">
        <v>0</v>
      </c>
      <c r="T56" s="383">
        <v>0</v>
      </c>
      <c r="U56" s="383">
        <v>0</v>
      </c>
      <c r="V56" s="387">
        <f t="shared" si="0"/>
        <v>1</v>
      </c>
      <c r="W56" s="386">
        <f t="shared" si="1"/>
        <v>35</v>
      </c>
      <c r="X56" s="386">
        <f t="shared" si="2"/>
        <v>0</v>
      </c>
      <c r="Y56" s="388">
        <v>49638.06</v>
      </c>
    </row>
    <row r="57" spans="2:25" s="81" customFormat="1">
      <c r="B57" s="309" t="s">
        <v>306</v>
      </c>
      <c r="C57" s="420" t="s">
        <v>437</v>
      </c>
      <c r="D57" s="420" t="s">
        <v>438</v>
      </c>
      <c r="E57" s="309" t="s">
        <v>801</v>
      </c>
      <c r="F57" s="309" t="s">
        <v>316</v>
      </c>
      <c r="G57" s="383">
        <v>0</v>
      </c>
      <c r="H57" s="383">
        <v>0</v>
      </c>
      <c r="I57" s="383">
        <v>0</v>
      </c>
      <c r="J57" s="385">
        <v>1</v>
      </c>
      <c r="K57" s="384">
        <v>35</v>
      </c>
      <c r="L57" s="383">
        <v>0</v>
      </c>
      <c r="M57" s="383">
        <v>0</v>
      </c>
      <c r="N57" s="383">
        <v>0</v>
      </c>
      <c r="O57" s="383">
        <v>0</v>
      </c>
      <c r="P57" s="383">
        <v>0</v>
      </c>
      <c r="Q57" s="383">
        <v>0</v>
      </c>
      <c r="R57" s="383">
        <v>0</v>
      </c>
      <c r="S57" s="383">
        <v>0</v>
      </c>
      <c r="T57" s="383">
        <v>0</v>
      </c>
      <c r="U57" s="383">
        <v>0</v>
      </c>
      <c r="V57" s="387">
        <f t="shared" si="0"/>
        <v>1</v>
      </c>
      <c r="W57" s="386">
        <f t="shared" si="1"/>
        <v>35</v>
      </c>
      <c r="X57" s="386">
        <f t="shared" si="2"/>
        <v>0</v>
      </c>
      <c r="Y57" s="388">
        <v>46458.239999999998</v>
      </c>
    </row>
    <row r="58" spans="2:25" s="81" customFormat="1">
      <c r="B58" s="309" t="s">
        <v>306</v>
      </c>
      <c r="C58" s="420" t="s">
        <v>439</v>
      </c>
      <c r="D58" s="420" t="s">
        <v>440</v>
      </c>
      <c r="E58" s="309" t="s">
        <v>802</v>
      </c>
      <c r="F58" s="309" t="s">
        <v>316</v>
      </c>
      <c r="G58" s="383">
        <v>0</v>
      </c>
      <c r="H58" s="383">
        <v>0</v>
      </c>
      <c r="I58" s="383">
        <v>0</v>
      </c>
      <c r="J58" s="385">
        <v>1</v>
      </c>
      <c r="K58" s="384">
        <v>35</v>
      </c>
      <c r="L58" s="383">
        <v>0</v>
      </c>
      <c r="M58" s="383">
        <v>0</v>
      </c>
      <c r="N58" s="383">
        <v>0</v>
      </c>
      <c r="O58" s="383">
        <v>0</v>
      </c>
      <c r="P58" s="383">
        <v>0</v>
      </c>
      <c r="Q58" s="383">
        <v>0</v>
      </c>
      <c r="R58" s="383">
        <v>0</v>
      </c>
      <c r="S58" s="383">
        <v>0</v>
      </c>
      <c r="T58" s="383">
        <v>0</v>
      </c>
      <c r="U58" s="383">
        <v>0</v>
      </c>
      <c r="V58" s="387">
        <f t="shared" si="0"/>
        <v>1</v>
      </c>
      <c r="W58" s="386">
        <f t="shared" si="1"/>
        <v>35</v>
      </c>
      <c r="X58" s="386">
        <f t="shared" si="2"/>
        <v>0</v>
      </c>
      <c r="Y58" s="388">
        <v>50032.319999999992</v>
      </c>
    </row>
    <row r="59" spans="2:25" s="81" customFormat="1">
      <c r="B59" s="309" t="s">
        <v>306</v>
      </c>
      <c r="C59" s="420" t="s">
        <v>441</v>
      </c>
      <c r="D59" s="420" t="s">
        <v>442</v>
      </c>
      <c r="E59" s="309" t="s">
        <v>803</v>
      </c>
      <c r="F59" s="309" t="s">
        <v>316</v>
      </c>
      <c r="G59" s="383">
        <v>0</v>
      </c>
      <c r="H59" s="383">
        <v>0</v>
      </c>
      <c r="I59" s="383">
        <v>0</v>
      </c>
      <c r="J59" s="385">
        <v>1</v>
      </c>
      <c r="K59" s="384">
        <v>35</v>
      </c>
      <c r="L59" s="383">
        <v>0</v>
      </c>
      <c r="M59" s="383">
        <v>0</v>
      </c>
      <c r="N59" s="383">
        <v>0</v>
      </c>
      <c r="O59" s="383">
        <v>0</v>
      </c>
      <c r="P59" s="383">
        <v>0</v>
      </c>
      <c r="Q59" s="383">
        <v>0</v>
      </c>
      <c r="R59" s="383">
        <v>0</v>
      </c>
      <c r="S59" s="383">
        <v>0</v>
      </c>
      <c r="T59" s="383">
        <v>0</v>
      </c>
      <c r="U59" s="383">
        <v>0</v>
      </c>
      <c r="V59" s="387">
        <f t="shared" si="0"/>
        <v>1</v>
      </c>
      <c r="W59" s="386">
        <f t="shared" si="1"/>
        <v>35</v>
      </c>
      <c r="X59" s="386">
        <f t="shared" si="2"/>
        <v>0</v>
      </c>
      <c r="Y59" s="388">
        <v>47348.82</v>
      </c>
    </row>
    <row r="60" spans="2:25" s="81" customFormat="1">
      <c r="B60" s="309" t="s">
        <v>306</v>
      </c>
      <c r="C60" s="420" t="s">
        <v>443</v>
      </c>
      <c r="D60" s="420" t="s">
        <v>444</v>
      </c>
      <c r="E60" s="309" t="s">
        <v>804</v>
      </c>
      <c r="F60" s="309" t="s">
        <v>316</v>
      </c>
      <c r="G60" s="383">
        <v>0</v>
      </c>
      <c r="H60" s="383">
        <v>0</v>
      </c>
      <c r="I60" s="383">
        <v>0</v>
      </c>
      <c r="J60" s="385">
        <v>1</v>
      </c>
      <c r="K60" s="384">
        <v>35</v>
      </c>
      <c r="L60" s="383">
        <v>0</v>
      </c>
      <c r="M60" s="383">
        <v>0</v>
      </c>
      <c r="N60" s="383">
        <v>0</v>
      </c>
      <c r="O60" s="383">
        <v>0</v>
      </c>
      <c r="P60" s="383">
        <v>0</v>
      </c>
      <c r="Q60" s="383">
        <v>0</v>
      </c>
      <c r="R60" s="383">
        <v>0</v>
      </c>
      <c r="S60" s="383">
        <v>0</v>
      </c>
      <c r="T60" s="383">
        <v>0</v>
      </c>
      <c r="U60" s="383">
        <v>0</v>
      </c>
      <c r="V60" s="387">
        <f t="shared" si="0"/>
        <v>1</v>
      </c>
      <c r="W60" s="386">
        <f t="shared" si="1"/>
        <v>35</v>
      </c>
      <c r="X60" s="386">
        <f t="shared" si="2"/>
        <v>0</v>
      </c>
      <c r="Y60" s="388">
        <v>48938.880000000005</v>
      </c>
    </row>
    <row r="61" spans="2:25" s="81" customFormat="1">
      <c r="B61" s="309" t="s">
        <v>306</v>
      </c>
      <c r="C61" s="420" t="s">
        <v>445</v>
      </c>
      <c r="D61" s="420" t="s">
        <v>446</v>
      </c>
      <c r="E61" s="309" t="s">
        <v>805</v>
      </c>
      <c r="F61" s="309" t="s">
        <v>316</v>
      </c>
      <c r="G61" s="383">
        <v>0</v>
      </c>
      <c r="H61" s="383">
        <v>0</v>
      </c>
      <c r="I61" s="383">
        <v>0</v>
      </c>
      <c r="J61" s="385">
        <v>1</v>
      </c>
      <c r="K61" s="384">
        <v>35</v>
      </c>
      <c r="L61" s="383">
        <v>0</v>
      </c>
      <c r="M61" s="383">
        <v>0</v>
      </c>
      <c r="N61" s="383">
        <v>0</v>
      </c>
      <c r="O61" s="383">
        <v>0</v>
      </c>
      <c r="P61" s="383">
        <v>0</v>
      </c>
      <c r="Q61" s="383">
        <v>0</v>
      </c>
      <c r="R61" s="383">
        <v>0</v>
      </c>
      <c r="S61" s="383">
        <v>0</v>
      </c>
      <c r="T61" s="383">
        <v>0</v>
      </c>
      <c r="U61" s="383">
        <v>0</v>
      </c>
      <c r="V61" s="387">
        <f t="shared" si="0"/>
        <v>1</v>
      </c>
      <c r="W61" s="386">
        <f t="shared" si="1"/>
        <v>35</v>
      </c>
      <c r="X61" s="386">
        <f t="shared" si="2"/>
        <v>0</v>
      </c>
      <c r="Y61" s="388">
        <v>50337.299999999996</v>
      </c>
    </row>
    <row r="62" spans="2:25" s="81" customFormat="1">
      <c r="B62" s="309" t="s">
        <v>306</v>
      </c>
      <c r="C62" s="420" t="s">
        <v>447</v>
      </c>
      <c r="D62" s="420" t="s">
        <v>448</v>
      </c>
      <c r="E62" s="309" t="s">
        <v>806</v>
      </c>
      <c r="F62" s="309" t="s">
        <v>316</v>
      </c>
      <c r="G62" s="383">
        <v>0</v>
      </c>
      <c r="H62" s="383">
        <v>0</v>
      </c>
      <c r="I62" s="383">
        <v>0</v>
      </c>
      <c r="J62" s="385">
        <v>1</v>
      </c>
      <c r="K62" s="384">
        <v>35</v>
      </c>
      <c r="L62" s="383">
        <v>0</v>
      </c>
      <c r="M62" s="383">
        <v>0</v>
      </c>
      <c r="N62" s="383">
        <v>0</v>
      </c>
      <c r="O62" s="383">
        <v>0</v>
      </c>
      <c r="P62" s="383">
        <v>0</v>
      </c>
      <c r="Q62" s="383">
        <v>0</v>
      </c>
      <c r="R62" s="383">
        <v>0</v>
      </c>
      <c r="S62" s="383">
        <v>0</v>
      </c>
      <c r="T62" s="383">
        <v>0</v>
      </c>
      <c r="U62" s="383">
        <v>0</v>
      </c>
      <c r="V62" s="387">
        <f t="shared" si="0"/>
        <v>1</v>
      </c>
      <c r="W62" s="386">
        <f t="shared" si="1"/>
        <v>35</v>
      </c>
      <c r="X62" s="386">
        <f t="shared" si="2"/>
        <v>0</v>
      </c>
      <c r="Y62" s="388">
        <v>45842.100000000006</v>
      </c>
    </row>
    <row r="63" spans="2:25" s="81" customFormat="1">
      <c r="B63" s="309" t="s">
        <v>306</v>
      </c>
      <c r="C63" s="420" t="s">
        <v>449</v>
      </c>
      <c r="D63" s="420" t="s">
        <v>450</v>
      </c>
      <c r="E63" s="309" t="s">
        <v>807</v>
      </c>
      <c r="F63" s="309" t="s">
        <v>316</v>
      </c>
      <c r="G63" s="383">
        <v>0</v>
      </c>
      <c r="H63" s="383">
        <v>0</v>
      </c>
      <c r="I63" s="383">
        <v>0</v>
      </c>
      <c r="J63" s="385">
        <v>1</v>
      </c>
      <c r="K63" s="384">
        <v>35</v>
      </c>
      <c r="L63" s="383">
        <v>0</v>
      </c>
      <c r="M63" s="383">
        <v>0</v>
      </c>
      <c r="N63" s="383">
        <v>0</v>
      </c>
      <c r="O63" s="383">
        <v>0</v>
      </c>
      <c r="P63" s="383">
        <v>0</v>
      </c>
      <c r="Q63" s="383">
        <v>0</v>
      </c>
      <c r="R63" s="383">
        <v>0</v>
      </c>
      <c r="S63" s="383">
        <v>0</v>
      </c>
      <c r="T63" s="383">
        <v>0</v>
      </c>
      <c r="U63" s="383">
        <v>0</v>
      </c>
      <c r="V63" s="387">
        <f t="shared" si="0"/>
        <v>1</v>
      </c>
      <c r="W63" s="386">
        <f t="shared" si="1"/>
        <v>35</v>
      </c>
      <c r="X63" s="386">
        <f t="shared" si="2"/>
        <v>0</v>
      </c>
      <c r="Y63" s="388">
        <v>43669.5</v>
      </c>
    </row>
    <row r="64" spans="2:25" s="81" customFormat="1">
      <c r="B64" s="309" t="s">
        <v>306</v>
      </c>
      <c r="C64" s="420" t="s">
        <v>451</v>
      </c>
      <c r="D64" s="420" t="s">
        <v>452</v>
      </c>
      <c r="E64" s="309" t="s">
        <v>808</v>
      </c>
      <c r="F64" s="309" t="s">
        <v>316</v>
      </c>
      <c r="G64" s="383">
        <v>0</v>
      </c>
      <c r="H64" s="383">
        <v>0</v>
      </c>
      <c r="I64" s="383">
        <v>0</v>
      </c>
      <c r="J64" s="385">
        <v>1</v>
      </c>
      <c r="K64" s="384">
        <v>35</v>
      </c>
      <c r="L64" s="383">
        <v>0</v>
      </c>
      <c r="M64" s="383">
        <v>0</v>
      </c>
      <c r="N64" s="383">
        <v>0</v>
      </c>
      <c r="O64" s="383">
        <v>0</v>
      </c>
      <c r="P64" s="383">
        <v>0</v>
      </c>
      <c r="Q64" s="383">
        <v>0</v>
      </c>
      <c r="R64" s="383">
        <v>0</v>
      </c>
      <c r="S64" s="383">
        <v>0</v>
      </c>
      <c r="T64" s="383">
        <v>0</v>
      </c>
      <c r="U64" s="383">
        <v>0</v>
      </c>
      <c r="V64" s="387">
        <f t="shared" si="0"/>
        <v>1</v>
      </c>
      <c r="W64" s="386">
        <f t="shared" si="1"/>
        <v>35</v>
      </c>
      <c r="X64" s="386">
        <f t="shared" si="2"/>
        <v>0</v>
      </c>
      <c r="Y64" s="388">
        <v>39940.32</v>
      </c>
    </row>
    <row r="65" spans="2:25" s="81" customFormat="1">
      <c r="B65" s="309" t="s">
        <v>306</v>
      </c>
      <c r="C65" s="420" t="s">
        <v>455</v>
      </c>
      <c r="D65" s="420" t="s">
        <v>456</v>
      </c>
      <c r="E65" s="309" t="s">
        <v>810</v>
      </c>
      <c r="F65" s="309" t="s">
        <v>316</v>
      </c>
      <c r="G65" s="383">
        <v>0</v>
      </c>
      <c r="H65" s="383">
        <v>0</v>
      </c>
      <c r="I65" s="383">
        <v>0</v>
      </c>
      <c r="J65" s="385">
        <v>1</v>
      </c>
      <c r="K65" s="384">
        <v>35</v>
      </c>
      <c r="L65" s="383">
        <v>0</v>
      </c>
      <c r="M65" s="383">
        <v>0</v>
      </c>
      <c r="N65" s="383">
        <v>0</v>
      </c>
      <c r="O65" s="383">
        <v>0</v>
      </c>
      <c r="P65" s="383">
        <v>0</v>
      </c>
      <c r="Q65" s="383">
        <v>0</v>
      </c>
      <c r="R65" s="383">
        <v>0</v>
      </c>
      <c r="S65" s="383">
        <v>0</v>
      </c>
      <c r="T65" s="383">
        <v>0</v>
      </c>
      <c r="U65" s="383">
        <v>0</v>
      </c>
      <c r="V65" s="387">
        <f t="shared" si="0"/>
        <v>1</v>
      </c>
      <c r="W65" s="386">
        <f t="shared" si="1"/>
        <v>35</v>
      </c>
      <c r="X65" s="386">
        <f t="shared" si="2"/>
        <v>0</v>
      </c>
      <c r="Y65" s="388">
        <v>41921.340000000004</v>
      </c>
    </row>
    <row r="66" spans="2:25" s="81" customFormat="1">
      <c r="B66" s="309" t="s">
        <v>306</v>
      </c>
      <c r="C66" s="420" t="s">
        <v>307</v>
      </c>
      <c r="D66" s="420" t="s">
        <v>308</v>
      </c>
      <c r="E66" s="309" t="s">
        <v>811</v>
      </c>
      <c r="F66" s="309" t="s">
        <v>316</v>
      </c>
      <c r="G66" s="383">
        <v>0</v>
      </c>
      <c r="H66" s="383">
        <v>0</v>
      </c>
      <c r="I66" s="383">
        <v>0</v>
      </c>
      <c r="J66" s="385">
        <v>1</v>
      </c>
      <c r="K66" s="384">
        <v>35</v>
      </c>
      <c r="L66" s="383">
        <v>0</v>
      </c>
      <c r="M66" s="383">
        <v>0</v>
      </c>
      <c r="N66" s="383">
        <v>0</v>
      </c>
      <c r="O66" s="383">
        <v>0</v>
      </c>
      <c r="P66" s="383">
        <v>0</v>
      </c>
      <c r="Q66" s="383">
        <v>0</v>
      </c>
      <c r="R66" s="383">
        <v>0</v>
      </c>
      <c r="S66" s="383">
        <v>0</v>
      </c>
      <c r="T66" s="383">
        <v>0</v>
      </c>
      <c r="U66" s="383">
        <v>0</v>
      </c>
      <c r="V66" s="387">
        <f t="shared" si="0"/>
        <v>1</v>
      </c>
      <c r="W66" s="386">
        <f t="shared" si="1"/>
        <v>35</v>
      </c>
      <c r="X66" s="386">
        <f t="shared" si="2"/>
        <v>0</v>
      </c>
      <c r="Y66" s="388">
        <v>47001.96</v>
      </c>
    </row>
    <row r="67" spans="2:25" s="81" customFormat="1">
      <c r="B67" s="309" t="s">
        <v>306</v>
      </c>
      <c r="C67" s="420" t="s">
        <v>457</v>
      </c>
      <c r="D67" s="420" t="s">
        <v>458</v>
      </c>
      <c r="E67" s="309" t="s">
        <v>812</v>
      </c>
      <c r="F67" s="309" t="s">
        <v>316</v>
      </c>
      <c r="G67" s="383">
        <v>0</v>
      </c>
      <c r="H67" s="383">
        <v>0</v>
      </c>
      <c r="I67" s="383">
        <v>0</v>
      </c>
      <c r="J67" s="385">
        <v>1</v>
      </c>
      <c r="K67" s="384">
        <v>35</v>
      </c>
      <c r="L67" s="383">
        <v>0</v>
      </c>
      <c r="M67" s="383">
        <v>0</v>
      </c>
      <c r="N67" s="383">
        <v>0</v>
      </c>
      <c r="O67" s="383">
        <v>0</v>
      </c>
      <c r="P67" s="383">
        <v>0</v>
      </c>
      <c r="Q67" s="383">
        <v>0</v>
      </c>
      <c r="R67" s="383">
        <v>0</v>
      </c>
      <c r="S67" s="383">
        <v>0</v>
      </c>
      <c r="T67" s="383">
        <v>0</v>
      </c>
      <c r="U67" s="383">
        <v>0</v>
      </c>
      <c r="V67" s="387">
        <f t="shared" si="0"/>
        <v>1</v>
      </c>
      <c r="W67" s="386">
        <f t="shared" si="1"/>
        <v>35</v>
      </c>
      <c r="X67" s="386">
        <f t="shared" si="2"/>
        <v>0</v>
      </c>
      <c r="Y67" s="388">
        <v>52205.340000000011</v>
      </c>
    </row>
    <row r="68" spans="2:25" s="81" customFormat="1">
      <c r="B68" s="309" t="s">
        <v>306</v>
      </c>
      <c r="C68" s="420" t="s">
        <v>429</v>
      </c>
      <c r="D68" s="420" t="s">
        <v>430</v>
      </c>
      <c r="E68" s="309" t="s">
        <v>797</v>
      </c>
      <c r="F68" s="309" t="s">
        <v>316</v>
      </c>
      <c r="G68" s="383">
        <v>0</v>
      </c>
      <c r="H68" s="383">
        <v>0</v>
      </c>
      <c r="I68" s="383">
        <v>0</v>
      </c>
      <c r="J68" s="385">
        <v>1</v>
      </c>
      <c r="K68" s="384">
        <v>35</v>
      </c>
      <c r="L68" s="383">
        <v>0</v>
      </c>
      <c r="M68" s="383">
        <v>0</v>
      </c>
      <c r="N68" s="383">
        <v>0</v>
      </c>
      <c r="O68" s="383">
        <v>0</v>
      </c>
      <c r="P68" s="383">
        <v>0</v>
      </c>
      <c r="Q68" s="383">
        <v>0</v>
      </c>
      <c r="R68" s="383">
        <v>0</v>
      </c>
      <c r="S68" s="383">
        <v>0</v>
      </c>
      <c r="T68" s="383">
        <v>0</v>
      </c>
      <c r="U68" s="383">
        <v>0</v>
      </c>
      <c r="V68" s="387">
        <f t="shared" si="0"/>
        <v>1</v>
      </c>
      <c r="W68" s="386">
        <f t="shared" si="1"/>
        <v>35</v>
      </c>
      <c r="X68" s="386">
        <f t="shared" si="2"/>
        <v>0</v>
      </c>
      <c r="Y68" s="388">
        <v>49433.46</v>
      </c>
    </row>
    <row r="69" spans="2:25" s="81" customFormat="1">
      <c r="B69" s="309" t="s">
        <v>306</v>
      </c>
      <c r="C69" s="420" t="s">
        <v>459</v>
      </c>
      <c r="D69" s="420" t="s">
        <v>460</v>
      </c>
      <c r="E69" s="309" t="s">
        <v>813</v>
      </c>
      <c r="F69" s="309" t="s">
        <v>316</v>
      </c>
      <c r="G69" s="383">
        <v>0</v>
      </c>
      <c r="H69" s="383">
        <v>0</v>
      </c>
      <c r="I69" s="383">
        <v>0</v>
      </c>
      <c r="J69" s="385">
        <v>1</v>
      </c>
      <c r="K69" s="384">
        <v>35</v>
      </c>
      <c r="L69" s="383">
        <v>0</v>
      </c>
      <c r="M69" s="383">
        <v>0</v>
      </c>
      <c r="N69" s="383">
        <v>0</v>
      </c>
      <c r="O69" s="383">
        <v>0</v>
      </c>
      <c r="P69" s="383">
        <v>0</v>
      </c>
      <c r="Q69" s="383">
        <v>0</v>
      </c>
      <c r="R69" s="383">
        <v>0</v>
      </c>
      <c r="S69" s="383">
        <v>0</v>
      </c>
      <c r="T69" s="383">
        <v>0</v>
      </c>
      <c r="U69" s="383">
        <v>0</v>
      </c>
      <c r="V69" s="387">
        <f t="shared" si="0"/>
        <v>1</v>
      </c>
      <c r="W69" s="386">
        <f t="shared" si="1"/>
        <v>35</v>
      </c>
      <c r="X69" s="386">
        <f t="shared" si="2"/>
        <v>0</v>
      </c>
      <c r="Y69" s="388">
        <v>52205.340000000011</v>
      </c>
    </row>
    <row r="70" spans="2:25" s="81" customFormat="1">
      <c r="B70" s="309" t="s">
        <v>306</v>
      </c>
      <c r="C70" s="420" t="s">
        <v>461</v>
      </c>
      <c r="D70" s="420" t="s">
        <v>462</v>
      </c>
      <c r="E70" s="309" t="s">
        <v>814</v>
      </c>
      <c r="F70" s="309" t="s">
        <v>316</v>
      </c>
      <c r="G70" s="383">
        <v>0</v>
      </c>
      <c r="H70" s="383">
        <v>0</v>
      </c>
      <c r="I70" s="383">
        <v>0</v>
      </c>
      <c r="J70" s="385">
        <v>1</v>
      </c>
      <c r="K70" s="384">
        <v>35</v>
      </c>
      <c r="L70" s="383">
        <v>0</v>
      </c>
      <c r="M70" s="383">
        <v>0</v>
      </c>
      <c r="N70" s="383">
        <v>0</v>
      </c>
      <c r="O70" s="383">
        <v>0</v>
      </c>
      <c r="P70" s="383">
        <v>0</v>
      </c>
      <c r="Q70" s="383">
        <v>0</v>
      </c>
      <c r="R70" s="383">
        <v>0</v>
      </c>
      <c r="S70" s="383">
        <v>0</v>
      </c>
      <c r="T70" s="383">
        <v>0</v>
      </c>
      <c r="U70" s="383">
        <v>0</v>
      </c>
      <c r="V70" s="387">
        <f t="shared" si="0"/>
        <v>1</v>
      </c>
      <c r="W70" s="386">
        <f t="shared" si="1"/>
        <v>35</v>
      </c>
      <c r="X70" s="386">
        <f t="shared" si="2"/>
        <v>0</v>
      </c>
      <c r="Y70" s="388">
        <v>43367.880000000005</v>
      </c>
    </row>
    <row r="71" spans="2:25" s="81" customFormat="1">
      <c r="B71" s="309" t="s">
        <v>306</v>
      </c>
      <c r="C71" s="420" t="s">
        <v>463</v>
      </c>
      <c r="D71" s="420" t="s">
        <v>464</v>
      </c>
      <c r="E71" s="309" t="s">
        <v>815</v>
      </c>
      <c r="F71" s="309" t="s">
        <v>316</v>
      </c>
      <c r="G71" s="383">
        <v>0</v>
      </c>
      <c r="H71" s="383">
        <v>0</v>
      </c>
      <c r="I71" s="383">
        <v>0</v>
      </c>
      <c r="J71" s="385">
        <v>1</v>
      </c>
      <c r="K71" s="384">
        <v>35</v>
      </c>
      <c r="L71" s="383">
        <v>0</v>
      </c>
      <c r="M71" s="383">
        <v>0</v>
      </c>
      <c r="N71" s="383">
        <v>0</v>
      </c>
      <c r="O71" s="383">
        <v>0</v>
      </c>
      <c r="P71" s="383">
        <v>0</v>
      </c>
      <c r="Q71" s="383">
        <v>0</v>
      </c>
      <c r="R71" s="383">
        <v>0</v>
      </c>
      <c r="S71" s="383">
        <v>0</v>
      </c>
      <c r="T71" s="383">
        <v>0</v>
      </c>
      <c r="U71" s="383">
        <v>0</v>
      </c>
      <c r="V71" s="387">
        <f t="shared" si="0"/>
        <v>1</v>
      </c>
      <c r="W71" s="386">
        <f t="shared" si="1"/>
        <v>35</v>
      </c>
      <c r="X71" s="386">
        <f t="shared" si="2"/>
        <v>0</v>
      </c>
      <c r="Y71" s="388">
        <v>51960.180000000008</v>
      </c>
    </row>
    <row r="72" spans="2:25" s="81" customFormat="1">
      <c r="B72" s="309" t="s">
        <v>306</v>
      </c>
      <c r="C72" s="420" t="s">
        <v>465</v>
      </c>
      <c r="D72" s="420" t="s">
        <v>466</v>
      </c>
      <c r="E72" s="309" t="s">
        <v>816</v>
      </c>
      <c r="F72" s="309" t="s">
        <v>316</v>
      </c>
      <c r="G72" s="383">
        <v>0</v>
      </c>
      <c r="H72" s="383">
        <v>0</v>
      </c>
      <c r="I72" s="383">
        <v>0</v>
      </c>
      <c r="J72" s="385">
        <v>1</v>
      </c>
      <c r="K72" s="384">
        <v>35</v>
      </c>
      <c r="L72" s="383">
        <v>0</v>
      </c>
      <c r="M72" s="383">
        <v>0</v>
      </c>
      <c r="N72" s="383">
        <v>0</v>
      </c>
      <c r="O72" s="383">
        <v>0</v>
      </c>
      <c r="P72" s="383">
        <v>0</v>
      </c>
      <c r="Q72" s="383">
        <v>0</v>
      </c>
      <c r="R72" s="383">
        <v>0</v>
      </c>
      <c r="S72" s="383">
        <v>0</v>
      </c>
      <c r="T72" s="383">
        <v>0</v>
      </c>
      <c r="U72" s="383">
        <v>0</v>
      </c>
      <c r="V72" s="387">
        <f t="shared" si="0"/>
        <v>1</v>
      </c>
      <c r="W72" s="386">
        <f t="shared" si="1"/>
        <v>35</v>
      </c>
      <c r="X72" s="386">
        <f t="shared" si="2"/>
        <v>0</v>
      </c>
      <c r="Y72" s="388">
        <v>52205.340000000011</v>
      </c>
    </row>
    <row r="73" spans="2:25" s="81" customFormat="1">
      <c r="B73" s="309" t="s">
        <v>306</v>
      </c>
      <c r="C73" s="420" t="s">
        <v>467</v>
      </c>
      <c r="D73" s="420" t="s">
        <v>468</v>
      </c>
      <c r="E73" s="309" t="s">
        <v>817</v>
      </c>
      <c r="F73" s="309" t="s">
        <v>316</v>
      </c>
      <c r="G73" s="383">
        <v>0</v>
      </c>
      <c r="H73" s="383">
        <v>0</v>
      </c>
      <c r="I73" s="383">
        <v>0</v>
      </c>
      <c r="J73" s="385">
        <v>1</v>
      </c>
      <c r="K73" s="384">
        <v>35</v>
      </c>
      <c r="L73" s="383">
        <v>0</v>
      </c>
      <c r="M73" s="383">
        <v>0</v>
      </c>
      <c r="N73" s="383">
        <v>0</v>
      </c>
      <c r="O73" s="383">
        <v>0</v>
      </c>
      <c r="P73" s="383">
        <v>0</v>
      </c>
      <c r="Q73" s="383">
        <v>0</v>
      </c>
      <c r="R73" s="383">
        <v>0</v>
      </c>
      <c r="S73" s="383">
        <v>0</v>
      </c>
      <c r="T73" s="383">
        <v>0</v>
      </c>
      <c r="U73" s="383">
        <v>0</v>
      </c>
      <c r="V73" s="387">
        <f t="shared" si="0"/>
        <v>1</v>
      </c>
      <c r="W73" s="386">
        <f t="shared" si="1"/>
        <v>35</v>
      </c>
      <c r="X73" s="386">
        <f t="shared" si="2"/>
        <v>0</v>
      </c>
      <c r="Y73" s="388">
        <v>51960.180000000008</v>
      </c>
    </row>
    <row r="74" spans="2:25" s="81" customFormat="1">
      <c r="B74" s="309" t="s">
        <v>306</v>
      </c>
      <c r="C74" s="420" t="s">
        <v>469</v>
      </c>
      <c r="D74" s="420" t="s">
        <v>470</v>
      </c>
      <c r="E74" s="309" t="s">
        <v>818</v>
      </c>
      <c r="F74" s="309" t="s">
        <v>316</v>
      </c>
      <c r="G74" s="383">
        <v>0</v>
      </c>
      <c r="H74" s="383">
        <v>0</v>
      </c>
      <c r="I74" s="383">
        <v>0</v>
      </c>
      <c r="J74" s="385">
        <v>1</v>
      </c>
      <c r="K74" s="384">
        <v>35</v>
      </c>
      <c r="L74" s="383">
        <v>0</v>
      </c>
      <c r="M74" s="383">
        <v>0</v>
      </c>
      <c r="N74" s="383">
        <v>0</v>
      </c>
      <c r="O74" s="383">
        <v>0</v>
      </c>
      <c r="P74" s="383">
        <v>0</v>
      </c>
      <c r="Q74" s="383">
        <v>0</v>
      </c>
      <c r="R74" s="383">
        <v>0</v>
      </c>
      <c r="S74" s="383">
        <v>0</v>
      </c>
      <c r="T74" s="383">
        <v>0</v>
      </c>
      <c r="U74" s="383">
        <v>0</v>
      </c>
      <c r="V74" s="387">
        <f t="shared" si="0"/>
        <v>1</v>
      </c>
      <c r="W74" s="386">
        <f t="shared" si="1"/>
        <v>35</v>
      </c>
      <c r="X74" s="386">
        <f t="shared" si="2"/>
        <v>0</v>
      </c>
      <c r="Y74" s="388">
        <v>54951</v>
      </c>
    </row>
    <row r="75" spans="2:25" s="81" customFormat="1">
      <c r="B75" s="309" t="s">
        <v>306</v>
      </c>
      <c r="C75" s="420" t="s">
        <v>471</v>
      </c>
      <c r="D75" s="420" t="s">
        <v>472</v>
      </c>
      <c r="E75" s="309" t="s">
        <v>819</v>
      </c>
      <c r="F75" s="309" t="s">
        <v>316</v>
      </c>
      <c r="G75" s="383">
        <v>0</v>
      </c>
      <c r="H75" s="383">
        <v>0</v>
      </c>
      <c r="I75" s="383">
        <v>0</v>
      </c>
      <c r="J75" s="385">
        <v>1</v>
      </c>
      <c r="K75" s="384">
        <v>35</v>
      </c>
      <c r="L75" s="383">
        <v>0</v>
      </c>
      <c r="M75" s="383">
        <v>0</v>
      </c>
      <c r="N75" s="383">
        <v>0</v>
      </c>
      <c r="O75" s="383">
        <v>0</v>
      </c>
      <c r="P75" s="383">
        <v>0</v>
      </c>
      <c r="Q75" s="383">
        <v>0</v>
      </c>
      <c r="R75" s="383">
        <v>0</v>
      </c>
      <c r="S75" s="383">
        <v>0</v>
      </c>
      <c r="T75" s="383">
        <v>0</v>
      </c>
      <c r="U75" s="383">
        <v>0</v>
      </c>
      <c r="V75" s="387">
        <f t="shared" si="0"/>
        <v>1</v>
      </c>
      <c r="W75" s="386">
        <f t="shared" si="1"/>
        <v>35</v>
      </c>
      <c r="X75" s="386">
        <f t="shared" si="2"/>
        <v>0</v>
      </c>
      <c r="Y75" s="388">
        <v>57205.08</v>
      </c>
    </row>
    <row r="76" spans="2:25" s="81" customFormat="1">
      <c r="B76" s="309" t="s">
        <v>306</v>
      </c>
      <c r="C76" s="420" t="s">
        <v>473</v>
      </c>
      <c r="D76" s="420" t="s">
        <v>474</v>
      </c>
      <c r="E76" s="309" t="s">
        <v>820</v>
      </c>
      <c r="F76" s="309" t="s">
        <v>316</v>
      </c>
      <c r="G76" s="383">
        <v>0</v>
      </c>
      <c r="H76" s="383">
        <v>0</v>
      </c>
      <c r="I76" s="383">
        <v>0</v>
      </c>
      <c r="J76" s="385">
        <v>1</v>
      </c>
      <c r="K76" s="384">
        <v>35</v>
      </c>
      <c r="L76" s="383">
        <v>0</v>
      </c>
      <c r="M76" s="383">
        <v>0</v>
      </c>
      <c r="N76" s="383">
        <v>0</v>
      </c>
      <c r="O76" s="383">
        <v>0</v>
      </c>
      <c r="P76" s="383">
        <v>0</v>
      </c>
      <c r="Q76" s="383">
        <v>0</v>
      </c>
      <c r="R76" s="383">
        <v>0</v>
      </c>
      <c r="S76" s="383">
        <v>0</v>
      </c>
      <c r="T76" s="383">
        <v>0</v>
      </c>
      <c r="U76" s="383">
        <v>0</v>
      </c>
      <c r="V76" s="387">
        <f t="shared" si="0"/>
        <v>1</v>
      </c>
      <c r="W76" s="386">
        <f t="shared" si="1"/>
        <v>35</v>
      </c>
      <c r="X76" s="386">
        <f t="shared" si="2"/>
        <v>0</v>
      </c>
      <c r="Y76" s="388">
        <v>56720.819999999992</v>
      </c>
    </row>
    <row r="77" spans="2:25" s="81" customFormat="1">
      <c r="B77" s="309" t="s">
        <v>306</v>
      </c>
      <c r="C77" s="420" t="s">
        <v>475</v>
      </c>
      <c r="D77" s="420" t="s">
        <v>476</v>
      </c>
      <c r="E77" s="309" t="s">
        <v>821</v>
      </c>
      <c r="F77" s="309" t="s">
        <v>316</v>
      </c>
      <c r="G77" s="383">
        <v>0</v>
      </c>
      <c r="H77" s="383">
        <v>0</v>
      </c>
      <c r="I77" s="383">
        <v>0</v>
      </c>
      <c r="J77" s="385">
        <v>1</v>
      </c>
      <c r="K77" s="384">
        <v>35</v>
      </c>
      <c r="L77" s="383">
        <v>0</v>
      </c>
      <c r="M77" s="383">
        <v>0</v>
      </c>
      <c r="N77" s="383">
        <v>0</v>
      </c>
      <c r="O77" s="383">
        <v>0</v>
      </c>
      <c r="P77" s="383">
        <v>0</v>
      </c>
      <c r="Q77" s="383">
        <v>0</v>
      </c>
      <c r="R77" s="383">
        <v>0</v>
      </c>
      <c r="S77" s="383">
        <v>0</v>
      </c>
      <c r="T77" s="383">
        <v>0</v>
      </c>
      <c r="U77" s="383">
        <v>0</v>
      </c>
      <c r="V77" s="387">
        <f t="shared" si="0"/>
        <v>1</v>
      </c>
      <c r="W77" s="386">
        <f t="shared" si="1"/>
        <v>35</v>
      </c>
      <c r="X77" s="386">
        <f t="shared" si="2"/>
        <v>0</v>
      </c>
      <c r="Y77" s="388">
        <v>57447.180000000008</v>
      </c>
    </row>
    <row r="78" spans="2:25" s="81" customFormat="1">
      <c r="B78" s="309" t="s">
        <v>306</v>
      </c>
      <c r="C78" s="420" t="s">
        <v>477</v>
      </c>
      <c r="D78" s="420" t="s">
        <v>478</v>
      </c>
      <c r="E78" s="309" t="s">
        <v>822</v>
      </c>
      <c r="F78" s="309" t="s">
        <v>316</v>
      </c>
      <c r="G78" s="383">
        <v>0</v>
      </c>
      <c r="H78" s="383">
        <v>0</v>
      </c>
      <c r="I78" s="383">
        <v>0</v>
      </c>
      <c r="J78" s="385">
        <v>1</v>
      </c>
      <c r="K78" s="384">
        <v>35</v>
      </c>
      <c r="L78" s="383">
        <v>0</v>
      </c>
      <c r="M78" s="383">
        <v>0</v>
      </c>
      <c r="N78" s="383">
        <v>0</v>
      </c>
      <c r="O78" s="383">
        <v>0</v>
      </c>
      <c r="P78" s="383">
        <v>0</v>
      </c>
      <c r="Q78" s="383">
        <v>0</v>
      </c>
      <c r="R78" s="383">
        <v>0</v>
      </c>
      <c r="S78" s="383">
        <v>0</v>
      </c>
      <c r="T78" s="383">
        <v>0</v>
      </c>
      <c r="U78" s="383">
        <v>0</v>
      </c>
      <c r="V78" s="387">
        <f t="shared" si="0"/>
        <v>1</v>
      </c>
      <c r="W78" s="386">
        <f t="shared" si="1"/>
        <v>35</v>
      </c>
      <c r="X78" s="386">
        <f t="shared" si="2"/>
        <v>0</v>
      </c>
      <c r="Y78" s="388">
        <v>53665.440000000002</v>
      </c>
    </row>
    <row r="79" spans="2:25" s="81" customFormat="1">
      <c r="B79" s="309" t="s">
        <v>306</v>
      </c>
      <c r="C79" s="420" t="s">
        <v>479</v>
      </c>
      <c r="D79" s="420" t="s">
        <v>480</v>
      </c>
      <c r="E79" s="309" t="s">
        <v>823</v>
      </c>
      <c r="F79" s="309" t="s">
        <v>316</v>
      </c>
      <c r="G79" s="383">
        <v>0</v>
      </c>
      <c r="H79" s="383">
        <v>0</v>
      </c>
      <c r="I79" s="383">
        <v>0</v>
      </c>
      <c r="J79" s="385">
        <v>1</v>
      </c>
      <c r="K79" s="384">
        <v>35</v>
      </c>
      <c r="L79" s="383">
        <v>0</v>
      </c>
      <c r="M79" s="383">
        <v>0</v>
      </c>
      <c r="N79" s="383">
        <v>0</v>
      </c>
      <c r="O79" s="383">
        <v>0</v>
      </c>
      <c r="P79" s="383">
        <v>0</v>
      </c>
      <c r="Q79" s="383">
        <v>0</v>
      </c>
      <c r="R79" s="383">
        <v>0</v>
      </c>
      <c r="S79" s="383">
        <v>0</v>
      </c>
      <c r="T79" s="383">
        <v>0</v>
      </c>
      <c r="U79" s="383">
        <v>0</v>
      </c>
      <c r="V79" s="387">
        <f t="shared" ref="V79:W142" si="3">+S79+P79+M79+J79+G79</f>
        <v>1</v>
      </c>
      <c r="W79" s="386">
        <f t="shared" si="3"/>
        <v>35</v>
      </c>
      <c r="X79" s="386">
        <f t="shared" ref="X79:X142" si="4">+U79+R79+O79+L79+I79</f>
        <v>0</v>
      </c>
      <c r="Y79" s="388">
        <v>53374.14</v>
      </c>
    </row>
    <row r="80" spans="2:25" s="81" customFormat="1">
      <c r="B80" s="309" t="s">
        <v>306</v>
      </c>
      <c r="C80" s="420" t="s">
        <v>481</v>
      </c>
      <c r="D80" s="420" t="s">
        <v>482</v>
      </c>
      <c r="E80" s="309" t="s">
        <v>824</v>
      </c>
      <c r="F80" s="309" t="s">
        <v>316</v>
      </c>
      <c r="G80" s="383">
        <v>0</v>
      </c>
      <c r="H80" s="383">
        <v>0</v>
      </c>
      <c r="I80" s="383">
        <v>0</v>
      </c>
      <c r="J80" s="385">
        <v>1</v>
      </c>
      <c r="K80" s="384">
        <v>35</v>
      </c>
      <c r="L80" s="383">
        <v>0</v>
      </c>
      <c r="M80" s="383">
        <v>0</v>
      </c>
      <c r="N80" s="383">
        <v>0</v>
      </c>
      <c r="O80" s="383">
        <v>0</v>
      </c>
      <c r="P80" s="383">
        <v>0</v>
      </c>
      <c r="Q80" s="383">
        <v>0</v>
      </c>
      <c r="R80" s="383">
        <v>0</v>
      </c>
      <c r="S80" s="383">
        <v>0</v>
      </c>
      <c r="T80" s="383">
        <v>0</v>
      </c>
      <c r="U80" s="383">
        <v>0</v>
      </c>
      <c r="V80" s="387">
        <f t="shared" si="3"/>
        <v>1</v>
      </c>
      <c r="W80" s="386">
        <f t="shared" si="3"/>
        <v>35</v>
      </c>
      <c r="X80" s="386">
        <f t="shared" si="4"/>
        <v>0</v>
      </c>
      <c r="Y80" s="388">
        <v>50777.100000000006</v>
      </c>
    </row>
    <row r="81" spans="2:25" s="81" customFormat="1">
      <c r="B81" s="309" t="s">
        <v>306</v>
      </c>
      <c r="C81" s="420" t="s">
        <v>1137</v>
      </c>
      <c r="D81" s="420" t="s">
        <v>1138</v>
      </c>
      <c r="E81" s="309" t="s">
        <v>1139</v>
      </c>
      <c r="F81" s="309" t="s">
        <v>316</v>
      </c>
      <c r="G81" s="383">
        <v>0</v>
      </c>
      <c r="H81" s="383">
        <v>0</v>
      </c>
      <c r="I81" s="383">
        <v>0</v>
      </c>
      <c r="J81" s="385">
        <v>1</v>
      </c>
      <c r="K81" s="384">
        <v>35</v>
      </c>
      <c r="L81" s="383">
        <v>0</v>
      </c>
      <c r="M81" s="383">
        <v>0</v>
      </c>
      <c r="N81" s="383">
        <v>0</v>
      </c>
      <c r="O81" s="383">
        <v>0</v>
      </c>
      <c r="P81" s="383">
        <v>0</v>
      </c>
      <c r="Q81" s="383">
        <v>0</v>
      </c>
      <c r="R81" s="383">
        <v>0</v>
      </c>
      <c r="S81" s="383">
        <v>0</v>
      </c>
      <c r="T81" s="383">
        <v>0</v>
      </c>
      <c r="U81" s="383">
        <v>0</v>
      </c>
      <c r="V81" s="387">
        <f t="shared" si="3"/>
        <v>1</v>
      </c>
      <c r="W81" s="386">
        <f t="shared" si="3"/>
        <v>35</v>
      </c>
      <c r="X81" s="386">
        <f t="shared" si="4"/>
        <v>0</v>
      </c>
      <c r="Y81" s="388">
        <v>43439.7</v>
      </c>
    </row>
    <row r="82" spans="2:25" s="81" customFormat="1">
      <c r="B82" s="309" t="s">
        <v>306</v>
      </c>
      <c r="C82" s="420" t="s">
        <v>483</v>
      </c>
      <c r="D82" s="420" t="s">
        <v>484</v>
      </c>
      <c r="E82" s="309" t="s">
        <v>825</v>
      </c>
      <c r="F82" s="309" t="s">
        <v>316</v>
      </c>
      <c r="G82" s="383">
        <v>0</v>
      </c>
      <c r="H82" s="383">
        <v>0</v>
      </c>
      <c r="I82" s="383">
        <v>0</v>
      </c>
      <c r="J82" s="385">
        <v>1</v>
      </c>
      <c r="K82" s="384">
        <v>35</v>
      </c>
      <c r="L82" s="383">
        <v>0</v>
      </c>
      <c r="M82" s="383">
        <v>0</v>
      </c>
      <c r="N82" s="383">
        <v>0</v>
      </c>
      <c r="O82" s="383">
        <v>0</v>
      </c>
      <c r="P82" s="383">
        <v>0</v>
      </c>
      <c r="Q82" s="383">
        <v>0</v>
      </c>
      <c r="R82" s="383">
        <v>0</v>
      </c>
      <c r="S82" s="383">
        <v>0</v>
      </c>
      <c r="T82" s="383">
        <v>0</v>
      </c>
      <c r="U82" s="383">
        <v>0</v>
      </c>
      <c r="V82" s="387">
        <f t="shared" si="3"/>
        <v>1</v>
      </c>
      <c r="W82" s="386">
        <f t="shared" si="3"/>
        <v>35</v>
      </c>
      <c r="X82" s="386">
        <f t="shared" si="4"/>
        <v>0</v>
      </c>
      <c r="Y82" s="388">
        <v>56962.92</v>
      </c>
    </row>
    <row r="83" spans="2:25" s="81" customFormat="1">
      <c r="B83" s="309" t="s">
        <v>306</v>
      </c>
      <c r="C83" s="420" t="s">
        <v>485</v>
      </c>
      <c r="D83" s="420" t="s">
        <v>486</v>
      </c>
      <c r="E83" s="309" t="s">
        <v>826</v>
      </c>
      <c r="F83" s="309" t="s">
        <v>316</v>
      </c>
      <c r="G83" s="383">
        <v>0</v>
      </c>
      <c r="H83" s="383">
        <v>0</v>
      </c>
      <c r="I83" s="383">
        <v>0</v>
      </c>
      <c r="J83" s="385">
        <v>1</v>
      </c>
      <c r="K83" s="384">
        <v>35</v>
      </c>
      <c r="L83" s="383">
        <v>0</v>
      </c>
      <c r="M83" s="383">
        <v>0</v>
      </c>
      <c r="N83" s="383">
        <v>0</v>
      </c>
      <c r="O83" s="383">
        <v>0</v>
      </c>
      <c r="P83" s="383">
        <v>0</v>
      </c>
      <c r="Q83" s="383">
        <v>0</v>
      </c>
      <c r="R83" s="383">
        <v>0</v>
      </c>
      <c r="S83" s="383">
        <v>0</v>
      </c>
      <c r="T83" s="383">
        <v>0</v>
      </c>
      <c r="U83" s="383">
        <v>0</v>
      </c>
      <c r="V83" s="387">
        <f t="shared" si="3"/>
        <v>1</v>
      </c>
      <c r="W83" s="386">
        <f t="shared" si="3"/>
        <v>35</v>
      </c>
      <c r="X83" s="386">
        <f t="shared" si="4"/>
        <v>0</v>
      </c>
      <c r="Y83" s="388">
        <v>53665.440000000002</v>
      </c>
    </row>
    <row r="84" spans="2:25" s="81" customFormat="1">
      <c r="B84" s="309" t="s">
        <v>306</v>
      </c>
      <c r="C84" s="420" t="s">
        <v>487</v>
      </c>
      <c r="D84" s="420" t="s">
        <v>488</v>
      </c>
      <c r="E84" s="309" t="s">
        <v>827</v>
      </c>
      <c r="F84" s="309" t="s">
        <v>316</v>
      </c>
      <c r="G84" s="383">
        <v>0</v>
      </c>
      <c r="H84" s="383">
        <v>0</v>
      </c>
      <c r="I84" s="383">
        <v>0</v>
      </c>
      <c r="J84" s="385">
        <v>1</v>
      </c>
      <c r="K84" s="384">
        <v>35</v>
      </c>
      <c r="L84" s="383">
        <v>0</v>
      </c>
      <c r="M84" s="383">
        <v>0</v>
      </c>
      <c r="N84" s="383">
        <v>0</v>
      </c>
      <c r="O84" s="383">
        <v>0</v>
      </c>
      <c r="P84" s="383">
        <v>0</v>
      </c>
      <c r="Q84" s="383">
        <v>0</v>
      </c>
      <c r="R84" s="383">
        <v>0</v>
      </c>
      <c r="S84" s="383">
        <v>0</v>
      </c>
      <c r="T84" s="383">
        <v>0</v>
      </c>
      <c r="U84" s="383">
        <v>0</v>
      </c>
      <c r="V84" s="387">
        <f t="shared" si="3"/>
        <v>1</v>
      </c>
      <c r="W84" s="386">
        <f t="shared" si="3"/>
        <v>35</v>
      </c>
      <c r="X84" s="386">
        <f t="shared" si="4"/>
        <v>0</v>
      </c>
      <c r="Y84" s="388">
        <v>52546.92</v>
      </c>
    </row>
    <row r="85" spans="2:25" s="81" customFormat="1">
      <c r="B85" s="309" t="s">
        <v>306</v>
      </c>
      <c r="C85" s="420" t="s">
        <v>489</v>
      </c>
      <c r="D85" s="420" t="s">
        <v>490</v>
      </c>
      <c r="E85" s="309" t="s">
        <v>828</v>
      </c>
      <c r="F85" s="309" t="s">
        <v>316</v>
      </c>
      <c r="G85" s="383">
        <v>0</v>
      </c>
      <c r="H85" s="383">
        <v>0</v>
      </c>
      <c r="I85" s="383">
        <v>0</v>
      </c>
      <c r="J85" s="385">
        <v>1</v>
      </c>
      <c r="K85" s="384">
        <v>35</v>
      </c>
      <c r="L85" s="383">
        <v>0</v>
      </c>
      <c r="M85" s="383">
        <v>0</v>
      </c>
      <c r="N85" s="383">
        <v>0</v>
      </c>
      <c r="O85" s="383">
        <v>0</v>
      </c>
      <c r="P85" s="383">
        <v>0</v>
      </c>
      <c r="Q85" s="383">
        <v>0</v>
      </c>
      <c r="R85" s="383">
        <v>0</v>
      </c>
      <c r="S85" s="383">
        <v>0</v>
      </c>
      <c r="T85" s="383">
        <v>0</v>
      </c>
      <c r="U85" s="383">
        <v>0</v>
      </c>
      <c r="V85" s="387">
        <f t="shared" si="3"/>
        <v>1</v>
      </c>
      <c r="W85" s="386">
        <f t="shared" si="3"/>
        <v>35</v>
      </c>
      <c r="X85" s="386">
        <f t="shared" si="4"/>
        <v>0</v>
      </c>
      <c r="Y85" s="388">
        <v>56720.819999999992</v>
      </c>
    </row>
    <row r="86" spans="2:25" s="81" customFormat="1">
      <c r="B86" s="309" t="s">
        <v>306</v>
      </c>
      <c r="C86" s="420" t="s">
        <v>491</v>
      </c>
      <c r="D86" s="420" t="s">
        <v>492</v>
      </c>
      <c r="E86" s="309" t="s">
        <v>829</v>
      </c>
      <c r="F86" s="309" t="s">
        <v>316</v>
      </c>
      <c r="G86" s="383">
        <v>0</v>
      </c>
      <c r="H86" s="383">
        <v>0</v>
      </c>
      <c r="I86" s="383">
        <v>0</v>
      </c>
      <c r="J86" s="385">
        <v>1</v>
      </c>
      <c r="K86" s="384">
        <v>35</v>
      </c>
      <c r="L86" s="383">
        <v>0</v>
      </c>
      <c r="M86" s="383">
        <v>0</v>
      </c>
      <c r="N86" s="383">
        <v>0</v>
      </c>
      <c r="O86" s="383">
        <v>0</v>
      </c>
      <c r="P86" s="383">
        <v>0</v>
      </c>
      <c r="Q86" s="383">
        <v>0</v>
      </c>
      <c r="R86" s="383">
        <v>0</v>
      </c>
      <c r="S86" s="383">
        <v>0</v>
      </c>
      <c r="T86" s="383">
        <v>0</v>
      </c>
      <c r="U86" s="383">
        <v>0</v>
      </c>
      <c r="V86" s="387">
        <f t="shared" si="3"/>
        <v>1</v>
      </c>
      <c r="W86" s="386">
        <f t="shared" si="3"/>
        <v>35</v>
      </c>
      <c r="X86" s="386">
        <f t="shared" si="4"/>
        <v>0</v>
      </c>
      <c r="Y86" s="388">
        <v>53665.440000000002</v>
      </c>
    </row>
    <row r="87" spans="2:25" s="81" customFormat="1">
      <c r="B87" s="309" t="s">
        <v>306</v>
      </c>
      <c r="C87" s="420" t="s">
        <v>493</v>
      </c>
      <c r="D87" s="420" t="s">
        <v>494</v>
      </c>
      <c r="E87" s="309" t="s">
        <v>830</v>
      </c>
      <c r="F87" s="309" t="s">
        <v>316</v>
      </c>
      <c r="G87" s="383">
        <v>0</v>
      </c>
      <c r="H87" s="383">
        <v>0</v>
      </c>
      <c r="I87" s="383">
        <v>0</v>
      </c>
      <c r="J87" s="385">
        <v>1</v>
      </c>
      <c r="K87" s="384">
        <v>35</v>
      </c>
      <c r="L87" s="383">
        <v>0</v>
      </c>
      <c r="M87" s="383">
        <v>0</v>
      </c>
      <c r="N87" s="383">
        <v>0</v>
      </c>
      <c r="O87" s="383">
        <v>0</v>
      </c>
      <c r="P87" s="383">
        <v>0</v>
      </c>
      <c r="Q87" s="383">
        <v>0</v>
      </c>
      <c r="R87" s="383">
        <v>0</v>
      </c>
      <c r="S87" s="383">
        <v>0</v>
      </c>
      <c r="T87" s="383">
        <v>0</v>
      </c>
      <c r="U87" s="383">
        <v>0</v>
      </c>
      <c r="V87" s="387">
        <f t="shared" si="3"/>
        <v>1</v>
      </c>
      <c r="W87" s="386">
        <f t="shared" si="3"/>
        <v>35</v>
      </c>
      <c r="X87" s="386">
        <f t="shared" si="4"/>
        <v>0</v>
      </c>
      <c r="Y87" s="388">
        <v>51820.56</v>
      </c>
    </row>
    <row r="88" spans="2:25" s="81" customFormat="1">
      <c r="B88" s="309" t="s">
        <v>306</v>
      </c>
      <c r="C88" s="420" t="s">
        <v>495</v>
      </c>
      <c r="D88" s="420" t="s">
        <v>496</v>
      </c>
      <c r="E88" s="309" t="s">
        <v>831</v>
      </c>
      <c r="F88" s="309" t="s">
        <v>316</v>
      </c>
      <c r="G88" s="383">
        <v>0</v>
      </c>
      <c r="H88" s="383">
        <v>0</v>
      </c>
      <c r="I88" s="383">
        <v>0</v>
      </c>
      <c r="J88" s="385">
        <v>1</v>
      </c>
      <c r="K88" s="384">
        <v>35</v>
      </c>
      <c r="L88" s="383">
        <v>0</v>
      </c>
      <c r="M88" s="383">
        <v>0</v>
      </c>
      <c r="N88" s="383">
        <v>0</v>
      </c>
      <c r="O88" s="383">
        <v>0</v>
      </c>
      <c r="P88" s="383">
        <v>0</v>
      </c>
      <c r="Q88" s="383">
        <v>0</v>
      </c>
      <c r="R88" s="383">
        <v>0</v>
      </c>
      <c r="S88" s="383">
        <v>0</v>
      </c>
      <c r="T88" s="383">
        <v>0</v>
      </c>
      <c r="U88" s="383">
        <v>0</v>
      </c>
      <c r="V88" s="387">
        <f t="shared" si="3"/>
        <v>1</v>
      </c>
      <c r="W88" s="386">
        <f t="shared" si="3"/>
        <v>35</v>
      </c>
      <c r="X88" s="386">
        <f t="shared" si="4"/>
        <v>0</v>
      </c>
      <c r="Y88" s="388">
        <v>57205.08</v>
      </c>
    </row>
    <row r="89" spans="2:25" s="81" customFormat="1">
      <c r="B89" s="309" t="s">
        <v>306</v>
      </c>
      <c r="C89" s="420" t="s">
        <v>497</v>
      </c>
      <c r="D89" s="420" t="s">
        <v>498</v>
      </c>
      <c r="E89" s="309" t="s">
        <v>832</v>
      </c>
      <c r="F89" s="309" t="s">
        <v>316</v>
      </c>
      <c r="G89" s="383">
        <v>0</v>
      </c>
      <c r="H89" s="383">
        <v>0</v>
      </c>
      <c r="I89" s="383">
        <v>0</v>
      </c>
      <c r="J89" s="385">
        <v>1</v>
      </c>
      <c r="K89" s="384">
        <v>35</v>
      </c>
      <c r="L89" s="383">
        <v>0</v>
      </c>
      <c r="M89" s="383">
        <v>0</v>
      </c>
      <c r="N89" s="383">
        <v>0</v>
      </c>
      <c r="O89" s="383">
        <v>0</v>
      </c>
      <c r="P89" s="383">
        <v>0</v>
      </c>
      <c r="Q89" s="383">
        <v>0</v>
      </c>
      <c r="R89" s="383">
        <v>0</v>
      </c>
      <c r="S89" s="383">
        <v>0</v>
      </c>
      <c r="T89" s="383">
        <v>0</v>
      </c>
      <c r="U89" s="383">
        <v>0</v>
      </c>
      <c r="V89" s="387">
        <f t="shared" si="3"/>
        <v>1</v>
      </c>
      <c r="W89" s="386">
        <f t="shared" si="3"/>
        <v>35</v>
      </c>
      <c r="X89" s="386">
        <f t="shared" si="4"/>
        <v>0</v>
      </c>
      <c r="Y89" s="388">
        <v>56236.62</v>
      </c>
    </row>
    <row r="90" spans="2:25" s="81" customFormat="1">
      <c r="B90" s="309" t="s">
        <v>306</v>
      </c>
      <c r="C90" s="420" t="s">
        <v>501</v>
      </c>
      <c r="D90" s="420" t="s">
        <v>502</v>
      </c>
      <c r="E90" s="309" t="s">
        <v>834</v>
      </c>
      <c r="F90" s="309" t="s">
        <v>316</v>
      </c>
      <c r="G90" s="383">
        <v>0</v>
      </c>
      <c r="H90" s="383">
        <v>0</v>
      </c>
      <c r="I90" s="383">
        <v>0</v>
      </c>
      <c r="J90" s="385">
        <v>1</v>
      </c>
      <c r="K90" s="384">
        <v>35</v>
      </c>
      <c r="L90" s="383">
        <v>0</v>
      </c>
      <c r="M90" s="383">
        <v>0</v>
      </c>
      <c r="N90" s="383">
        <v>0</v>
      </c>
      <c r="O90" s="383">
        <v>0</v>
      </c>
      <c r="P90" s="383">
        <v>0</v>
      </c>
      <c r="Q90" s="383">
        <v>0</v>
      </c>
      <c r="R90" s="383">
        <v>0</v>
      </c>
      <c r="S90" s="383">
        <v>0</v>
      </c>
      <c r="T90" s="383">
        <v>0</v>
      </c>
      <c r="U90" s="383">
        <v>0</v>
      </c>
      <c r="V90" s="387">
        <f t="shared" si="3"/>
        <v>1</v>
      </c>
      <c r="W90" s="386">
        <f t="shared" si="3"/>
        <v>35</v>
      </c>
      <c r="X90" s="386">
        <f t="shared" si="4"/>
        <v>0</v>
      </c>
      <c r="Y90" s="388">
        <v>55994.46</v>
      </c>
    </row>
    <row r="91" spans="2:25" s="81" customFormat="1">
      <c r="B91" s="309" t="s">
        <v>306</v>
      </c>
      <c r="C91" s="420" t="s">
        <v>503</v>
      </c>
      <c r="D91" s="420" t="s">
        <v>504</v>
      </c>
      <c r="E91" s="309" t="s">
        <v>835</v>
      </c>
      <c r="F91" s="309" t="s">
        <v>316</v>
      </c>
      <c r="G91" s="383">
        <v>0</v>
      </c>
      <c r="H91" s="383">
        <v>0</v>
      </c>
      <c r="I91" s="383">
        <v>0</v>
      </c>
      <c r="J91" s="385">
        <v>1</v>
      </c>
      <c r="K91" s="384">
        <v>35</v>
      </c>
      <c r="L91" s="383">
        <v>0</v>
      </c>
      <c r="M91" s="383">
        <v>0</v>
      </c>
      <c r="N91" s="383">
        <v>0</v>
      </c>
      <c r="O91" s="383">
        <v>0</v>
      </c>
      <c r="P91" s="383">
        <v>0</v>
      </c>
      <c r="Q91" s="383">
        <v>0</v>
      </c>
      <c r="R91" s="383">
        <v>0</v>
      </c>
      <c r="S91" s="383">
        <v>0</v>
      </c>
      <c r="T91" s="383">
        <v>0</v>
      </c>
      <c r="U91" s="383">
        <v>0</v>
      </c>
      <c r="V91" s="387">
        <f t="shared" si="3"/>
        <v>1</v>
      </c>
      <c r="W91" s="386">
        <f t="shared" si="3"/>
        <v>35</v>
      </c>
      <c r="X91" s="386">
        <f t="shared" si="4"/>
        <v>0</v>
      </c>
      <c r="Y91" s="388">
        <v>55752.36</v>
      </c>
    </row>
    <row r="92" spans="2:25" s="81" customFormat="1">
      <c r="B92" s="309" t="s">
        <v>306</v>
      </c>
      <c r="C92" s="420" t="s">
        <v>320</v>
      </c>
      <c r="D92" s="420" t="s">
        <v>321</v>
      </c>
      <c r="E92" s="309" t="s">
        <v>836</v>
      </c>
      <c r="F92" s="309" t="s">
        <v>316</v>
      </c>
      <c r="G92" s="383">
        <v>0</v>
      </c>
      <c r="H92" s="383">
        <v>0</v>
      </c>
      <c r="I92" s="383">
        <v>0</v>
      </c>
      <c r="J92" s="385">
        <v>1</v>
      </c>
      <c r="K92" s="384">
        <v>35</v>
      </c>
      <c r="L92" s="383">
        <v>0</v>
      </c>
      <c r="M92" s="383">
        <v>0</v>
      </c>
      <c r="N92" s="383">
        <v>0</v>
      </c>
      <c r="O92" s="383">
        <v>0</v>
      </c>
      <c r="P92" s="383">
        <v>0</v>
      </c>
      <c r="Q92" s="383">
        <v>0</v>
      </c>
      <c r="R92" s="383">
        <v>0</v>
      </c>
      <c r="S92" s="383">
        <v>0</v>
      </c>
      <c r="T92" s="383">
        <v>0</v>
      </c>
      <c r="U92" s="383">
        <v>0</v>
      </c>
      <c r="V92" s="387">
        <f t="shared" si="3"/>
        <v>1</v>
      </c>
      <c r="W92" s="386">
        <f t="shared" si="3"/>
        <v>35</v>
      </c>
      <c r="X92" s="386">
        <f t="shared" si="4"/>
        <v>0</v>
      </c>
      <c r="Y92" s="388">
        <v>55193.100000000006</v>
      </c>
    </row>
    <row r="93" spans="2:25" s="81" customFormat="1">
      <c r="B93" s="309" t="s">
        <v>306</v>
      </c>
      <c r="C93" s="420" t="s">
        <v>505</v>
      </c>
      <c r="D93" s="420" t="s">
        <v>506</v>
      </c>
      <c r="E93" s="309" t="s">
        <v>837</v>
      </c>
      <c r="F93" s="309" t="s">
        <v>316</v>
      </c>
      <c r="G93" s="383">
        <v>0</v>
      </c>
      <c r="H93" s="383">
        <v>0</v>
      </c>
      <c r="I93" s="383">
        <v>0</v>
      </c>
      <c r="J93" s="385">
        <v>1</v>
      </c>
      <c r="K93" s="384">
        <v>35</v>
      </c>
      <c r="L93" s="383">
        <v>0</v>
      </c>
      <c r="M93" s="383">
        <v>0</v>
      </c>
      <c r="N93" s="383">
        <v>0</v>
      </c>
      <c r="O93" s="383">
        <v>0</v>
      </c>
      <c r="P93" s="383">
        <v>0</v>
      </c>
      <c r="Q93" s="383">
        <v>0</v>
      </c>
      <c r="R93" s="383">
        <v>0</v>
      </c>
      <c r="S93" s="383">
        <v>0</v>
      </c>
      <c r="T93" s="383">
        <v>0</v>
      </c>
      <c r="U93" s="383">
        <v>0</v>
      </c>
      <c r="V93" s="387">
        <f t="shared" si="3"/>
        <v>1</v>
      </c>
      <c r="W93" s="386">
        <f t="shared" si="3"/>
        <v>35</v>
      </c>
      <c r="X93" s="386">
        <f t="shared" si="4"/>
        <v>0</v>
      </c>
      <c r="Y93" s="388">
        <v>49328.639999999999</v>
      </c>
    </row>
    <row r="94" spans="2:25" s="81" customFormat="1">
      <c r="B94" s="309" t="s">
        <v>306</v>
      </c>
      <c r="C94" s="420" t="s">
        <v>507</v>
      </c>
      <c r="D94" s="420" t="s">
        <v>508</v>
      </c>
      <c r="E94" s="309" t="s">
        <v>838</v>
      </c>
      <c r="F94" s="309" t="s">
        <v>316</v>
      </c>
      <c r="G94" s="383">
        <v>0</v>
      </c>
      <c r="H94" s="383">
        <v>0</v>
      </c>
      <c r="I94" s="383">
        <v>0</v>
      </c>
      <c r="J94" s="385">
        <v>1</v>
      </c>
      <c r="K94" s="384">
        <v>35</v>
      </c>
      <c r="L94" s="383">
        <v>0</v>
      </c>
      <c r="M94" s="383">
        <v>0</v>
      </c>
      <c r="N94" s="383">
        <v>0</v>
      </c>
      <c r="O94" s="383">
        <v>0</v>
      </c>
      <c r="P94" s="383">
        <v>0</v>
      </c>
      <c r="Q94" s="383">
        <v>0</v>
      </c>
      <c r="R94" s="383">
        <v>0</v>
      </c>
      <c r="S94" s="383">
        <v>0</v>
      </c>
      <c r="T94" s="383">
        <v>0</v>
      </c>
      <c r="U94" s="383">
        <v>0</v>
      </c>
      <c r="V94" s="387">
        <f t="shared" si="3"/>
        <v>1</v>
      </c>
      <c r="W94" s="386">
        <f t="shared" si="3"/>
        <v>35</v>
      </c>
      <c r="X94" s="386">
        <f t="shared" si="4"/>
        <v>0</v>
      </c>
      <c r="Y94" s="388">
        <v>57447.180000000008</v>
      </c>
    </row>
    <row r="95" spans="2:25" s="81" customFormat="1">
      <c r="B95" s="309" t="s">
        <v>306</v>
      </c>
      <c r="C95" s="420" t="s">
        <v>509</v>
      </c>
      <c r="D95" s="420" t="s">
        <v>510</v>
      </c>
      <c r="E95" s="309" t="s">
        <v>839</v>
      </c>
      <c r="F95" s="309" t="s">
        <v>316</v>
      </c>
      <c r="G95" s="383">
        <v>0</v>
      </c>
      <c r="H95" s="383">
        <v>0</v>
      </c>
      <c r="I95" s="383">
        <v>0</v>
      </c>
      <c r="J95" s="385">
        <v>1</v>
      </c>
      <c r="K95" s="384">
        <v>35</v>
      </c>
      <c r="L95" s="383">
        <v>0</v>
      </c>
      <c r="M95" s="383">
        <v>0</v>
      </c>
      <c r="N95" s="383">
        <v>0</v>
      </c>
      <c r="O95" s="383">
        <v>0</v>
      </c>
      <c r="P95" s="383">
        <v>0</v>
      </c>
      <c r="Q95" s="383">
        <v>0</v>
      </c>
      <c r="R95" s="383">
        <v>0</v>
      </c>
      <c r="S95" s="383">
        <v>0</v>
      </c>
      <c r="T95" s="383">
        <v>0</v>
      </c>
      <c r="U95" s="383">
        <v>0</v>
      </c>
      <c r="V95" s="387">
        <f t="shared" si="3"/>
        <v>1</v>
      </c>
      <c r="W95" s="386">
        <f t="shared" si="3"/>
        <v>35</v>
      </c>
      <c r="X95" s="386">
        <f t="shared" si="4"/>
        <v>0</v>
      </c>
      <c r="Y95" s="388">
        <v>52304.819999999992</v>
      </c>
    </row>
    <row r="96" spans="2:25" s="81" customFormat="1">
      <c r="B96" s="309" t="s">
        <v>306</v>
      </c>
      <c r="C96" s="420" t="s">
        <v>511</v>
      </c>
      <c r="D96" s="420" t="s">
        <v>512</v>
      </c>
      <c r="E96" s="309" t="s">
        <v>840</v>
      </c>
      <c r="F96" s="309" t="s">
        <v>316</v>
      </c>
      <c r="G96" s="383">
        <v>0</v>
      </c>
      <c r="H96" s="383">
        <v>0</v>
      </c>
      <c r="I96" s="383">
        <v>0</v>
      </c>
      <c r="J96" s="385">
        <v>1</v>
      </c>
      <c r="K96" s="384">
        <v>35</v>
      </c>
      <c r="L96" s="383">
        <v>0</v>
      </c>
      <c r="M96" s="383">
        <v>0</v>
      </c>
      <c r="N96" s="383">
        <v>0</v>
      </c>
      <c r="O96" s="383">
        <v>0</v>
      </c>
      <c r="P96" s="383">
        <v>0</v>
      </c>
      <c r="Q96" s="383">
        <v>0</v>
      </c>
      <c r="R96" s="383">
        <v>0</v>
      </c>
      <c r="S96" s="383">
        <v>0</v>
      </c>
      <c r="T96" s="383">
        <v>0</v>
      </c>
      <c r="U96" s="383">
        <v>0</v>
      </c>
      <c r="V96" s="387">
        <f t="shared" si="3"/>
        <v>1</v>
      </c>
      <c r="W96" s="386">
        <f t="shared" si="3"/>
        <v>35</v>
      </c>
      <c r="X96" s="386">
        <f t="shared" si="4"/>
        <v>0</v>
      </c>
      <c r="Y96" s="388">
        <v>54951</v>
      </c>
    </row>
    <row r="97" spans="2:25" s="81" customFormat="1">
      <c r="B97" s="309" t="s">
        <v>306</v>
      </c>
      <c r="C97" s="420" t="s">
        <v>513</v>
      </c>
      <c r="D97" s="420" t="s">
        <v>514</v>
      </c>
      <c r="E97" s="309" t="s">
        <v>841</v>
      </c>
      <c r="F97" s="309" t="s">
        <v>316</v>
      </c>
      <c r="G97" s="383">
        <v>0</v>
      </c>
      <c r="H97" s="383">
        <v>0</v>
      </c>
      <c r="I97" s="383">
        <v>0</v>
      </c>
      <c r="J97" s="385">
        <v>1</v>
      </c>
      <c r="K97" s="384">
        <v>35</v>
      </c>
      <c r="L97" s="383">
        <v>0</v>
      </c>
      <c r="M97" s="383">
        <v>0</v>
      </c>
      <c r="N97" s="383">
        <v>0</v>
      </c>
      <c r="O97" s="383">
        <v>0</v>
      </c>
      <c r="P97" s="383">
        <v>0</v>
      </c>
      <c r="Q97" s="383">
        <v>0</v>
      </c>
      <c r="R97" s="383">
        <v>0</v>
      </c>
      <c r="S97" s="383">
        <v>0</v>
      </c>
      <c r="T97" s="383">
        <v>0</v>
      </c>
      <c r="U97" s="383">
        <v>0</v>
      </c>
      <c r="V97" s="387">
        <f t="shared" si="3"/>
        <v>1</v>
      </c>
      <c r="W97" s="386">
        <f t="shared" si="3"/>
        <v>35</v>
      </c>
      <c r="X97" s="386">
        <f t="shared" si="4"/>
        <v>0</v>
      </c>
      <c r="Y97" s="388">
        <v>54951</v>
      </c>
    </row>
    <row r="98" spans="2:25" s="81" customFormat="1">
      <c r="B98" s="309" t="s">
        <v>306</v>
      </c>
      <c r="C98" s="420" t="s">
        <v>515</v>
      </c>
      <c r="D98" s="420" t="s">
        <v>516</v>
      </c>
      <c r="E98" s="309" t="s">
        <v>842</v>
      </c>
      <c r="F98" s="309" t="s">
        <v>316</v>
      </c>
      <c r="G98" s="383">
        <v>0</v>
      </c>
      <c r="H98" s="383">
        <v>0</v>
      </c>
      <c r="I98" s="383">
        <v>0</v>
      </c>
      <c r="J98" s="385">
        <v>1</v>
      </c>
      <c r="K98" s="384">
        <v>35</v>
      </c>
      <c r="L98" s="383">
        <v>0</v>
      </c>
      <c r="M98" s="383">
        <v>0</v>
      </c>
      <c r="N98" s="383">
        <v>0</v>
      </c>
      <c r="O98" s="383">
        <v>0</v>
      </c>
      <c r="P98" s="383">
        <v>0</v>
      </c>
      <c r="Q98" s="383">
        <v>0</v>
      </c>
      <c r="R98" s="383">
        <v>0</v>
      </c>
      <c r="S98" s="383">
        <v>0</v>
      </c>
      <c r="T98" s="383">
        <v>0</v>
      </c>
      <c r="U98" s="383">
        <v>0</v>
      </c>
      <c r="V98" s="387">
        <f t="shared" si="3"/>
        <v>1</v>
      </c>
      <c r="W98" s="386">
        <f t="shared" si="3"/>
        <v>35</v>
      </c>
      <c r="X98" s="386">
        <f t="shared" si="4"/>
        <v>0</v>
      </c>
      <c r="Y98" s="388">
        <v>54951</v>
      </c>
    </row>
    <row r="99" spans="2:25" s="81" customFormat="1">
      <c r="B99" s="309" t="s">
        <v>306</v>
      </c>
      <c r="C99" s="420" t="s">
        <v>517</v>
      </c>
      <c r="D99" s="420" t="s">
        <v>518</v>
      </c>
      <c r="E99" s="309" t="s">
        <v>843</v>
      </c>
      <c r="F99" s="309" t="s">
        <v>316</v>
      </c>
      <c r="G99" s="383">
        <v>0</v>
      </c>
      <c r="H99" s="383">
        <v>0</v>
      </c>
      <c r="I99" s="383">
        <v>0</v>
      </c>
      <c r="J99" s="385">
        <v>1</v>
      </c>
      <c r="K99" s="384">
        <v>35</v>
      </c>
      <c r="L99" s="383">
        <v>0</v>
      </c>
      <c r="M99" s="383">
        <v>0</v>
      </c>
      <c r="N99" s="383">
        <v>0</v>
      </c>
      <c r="O99" s="383">
        <v>0</v>
      </c>
      <c r="P99" s="383">
        <v>0</v>
      </c>
      <c r="Q99" s="383">
        <v>0</v>
      </c>
      <c r="R99" s="383">
        <v>0</v>
      </c>
      <c r="S99" s="383">
        <v>0</v>
      </c>
      <c r="T99" s="383">
        <v>0</v>
      </c>
      <c r="U99" s="383">
        <v>0</v>
      </c>
      <c r="V99" s="387">
        <f t="shared" si="3"/>
        <v>1</v>
      </c>
      <c r="W99" s="386">
        <f t="shared" si="3"/>
        <v>35</v>
      </c>
      <c r="X99" s="386">
        <f t="shared" si="4"/>
        <v>0</v>
      </c>
      <c r="Y99" s="388">
        <v>54951</v>
      </c>
    </row>
    <row r="100" spans="2:25" s="81" customFormat="1">
      <c r="B100" s="309" t="s">
        <v>306</v>
      </c>
      <c r="C100" s="420" t="s">
        <v>519</v>
      </c>
      <c r="D100" s="420" t="s">
        <v>520</v>
      </c>
      <c r="E100" s="309" t="s">
        <v>844</v>
      </c>
      <c r="F100" s="309" t="s">
        <v>316</v>
      </c>
      <c r="G100" s="383">
        <v>0</v>
      </c>
      <c r="H100" s="383">
        <v>0</v>
      </c>
      <c r="I100" s="383">
        <v>0</v>
      </c>
      <c r="J100" s="385">
        <v>1</v>
      </c>
      <c r="K100" s="384">
        <v>35</v>
      </c>
      <c r="L100" s="383">
        <v>0</v>
      </c>
      <c r="M100" s="383">
        <v>0</v>
      </c>
      <c r="N100" s="383">
        <v>0</v>
      </c>
      <c r="O100" s="383">
        <v>0</v>
      </c>
      <c r="P100" s="383">
        <v>0</v>
      </c>
      <c r="Q100" s="383">
        <v>0</v>
      </c>
      <c r="R100" s="383">
        <v>0</v>
      </c>
      <c r="S100" s="383">
        <v>0</v>
      </c>
      <c r="T100" s="383">
        <v>0</v>
      </c>
      <c r="U100" s="383">
        <v>0</v>
      </c>
      <c r="V100" s="387">
        <f t="shared" si="3"/>
        <v>1</v>
      </c>
      <c r="W100" s="386">
        <f t="shared" si="3"/>
        <v>35</v>
      </c>
      <c r="X100" s="386">
        <f t="shared" si="4"/>
        <v>0</v>
      </c>
      <c r="Y100" s="388">
        <v>57447.180000000008</v>
      </c>
    </row>
    <row r="101" spans="2:25" s="81" customFormat="1">
      <c r="B101" s="309" t="s">
        <v>306</v>
      </c>
      <c r="C101" s="420" t="s">
        <v>521</v>
      </c>
      <c r="D101" s="420" t="s">
        <v>522</v>
      </c>
      <c r="E101" s="309" t="s">
        <v>845</v>
      </c>
      <c r="F101" s="309" t="s">
        <v>316</v>
      </c>
      <c r="G101" s="383">
        <v>0</v>
      </c>
      <c r="H101" s="383">
        <v>0</v>
      </c>
      <c r="I101" s="383">
        <v>0</v>
      </c>
      <c r="J101" s="385">
        <v>1</v>
      </c>
      <c r="K101" s="384">
        <v>35</v>
      </c>
      <c r="L101" s="383">
        <v>0</v>
      </c>
      <c r="M101" s="383">
        <v>0</v>
      </c>
      <c r="N101" s="383">
        <v>0</v>
      </c>
      <c r="O101" s="383">
        <v>0</v>
      </c>
      <c r="P101" s="383">
        <v>0</v>
      </c>
      <c r="Q101" s="383">
        <v>0</v>
      </c>
      <c r="R101" s="383">
        <v>0</v>
      </c>
      <c r="S101" s="383">
        <v>0</v>
      </c>
      <c r="T101" s="383">
        <v>0</v>
      </c>
      <c r="U101" s="383">
        <v>0</v>
      </c>
      <c r="V101" s="387">
        <f t="shared" si="3"/>
        <v>1</v>
      </c>
      <c r="W101" s="386">
        <f t="shared" si="3"/>
        <v>35</v>
      </c>
      <c r="X101" s="386">
        <f t="shared" si="4"/>
        <v>0</v>
      </c>
      <c r="Y101" s="388">
        <v>55193.100000000006</v>
      </c>
    </row>
    <row r="102" spans="2:25" s="81" customFormat="1">
      <c r="B102" s="309" t="s">
        <v>306</v>
      </c>
      <c r="C102" s="420" t="s">
        <v>523</v>
      </c>
      <c r="D102" s="420" t="s">
        <v>524</v>
      </c>
      <c r="E102" s="309" t="s">
        <v>846</v>
      </c>
      <c r="F102" s="309" t="s">
        <v>316</v>
      </c>
      <c r="G102" s="383">
        <v>0</v>
      </c>
      <c r="H102" s="383">
        <v>0</v>
      </c>
      <c r="I102" s="383">
        <v>0</v>
      </c>
      <c r="J102" s="385">
        <v>1</v>
      </c>
      <c r="K102" s="384">
        <v>35</v>
      </c>
      <c r="L102" s="383">
        <v>0</v>
      </c>
      <c r="M102" s="383">
        <v>0</v>
      </c>
      <c r="N102" s="383">
        <v>0</v>
      </c>
      <c r="O102" s="383">
        <v>0</v>
      </c>
      <c r="P102" s="383">
        <v>0</v>
      </c>
      <c r="Q102" s="383">
        <v>0</v>
      </c>
      <c r="R102" s="383">
        <v>0</v>
      </c>
      <c r="S102" s="383">
        <v>0</v>
      </c>
      <c r="T102" s="383">
        <v>0</v>
      </c>
      <c r="U102" s="383">
        <v>0</v>
      </c>
      <c r="V102" s="387">
        <f t="shared" si="3"/>
        <v>1</v>
      </c>
      <c r="W102" s="386">
        <f t="shared" si="3"/>
        <v>35</v>
      </c>
      <c r="X102" s="386">
        <f t="shared" si="4"/>
        <v>0</v>
      </c>
      <c r="Y102" s="388">
        <v>54951</v>
      </c>
    </row>
    <row r="103" spans="2:25" s="81" customFormat="1">
      <c r="B103" s="309" t="s">
        <v>306</v>
      </c>
      <c r="C103" s="420" t="s">
        <v>525</v>
      </c>
      <c r="D103" s="420" t="s">
        <v>526</v>
      </c>
      <c r="E103" s="309" t="s">
        <v>847</v>
      </c>
      <c r="F103" s="309" t="s">
        <v>316</v>
      </c>
      <c r="G103" s="383">
        <v>0</v>
      </c>
      <c r="H103" s="383">
        <v>0</v>
      </c>
      <c r="I103" s="383">
        <v>0</v>
      </c>
      <c r="J103" s="385">
        <v>1</v>
      </c>
      <c r="K103" s="384">
        <v>35</v>
      </c>
      <c r="L103" s="383">
        <v>0</v>
      </c>
      <c r="M103" s="383">
        <v>0</v>
      </c>
      <c r="N103" s="383">
        <v>0</v>
      </c>
      <c r="O103" s="383">
        <v>0</v>
      </c>
      <c r="P103" s="383">
        <v>0</v>
      </c>
      <c r="Q103" s="383">
        <v>0</v>
      </c>
      <c r="R103" s="383">
        <v>0</v>
      </c>
      <c r="S103" s="383">
        <v>0</v>
      </c>
      <c r="T103" s="383">
        <v>0</v>
      </c>
      <c r="U103" s="383">
        <v>0</v>
      </c>
      <c r="V103" s="387">
        <f t="shared" si="3"/>
        <v>1</v>
      </c>
      <c r="W103" s="386">
        <f t="shared" si="3"/>
        <v>35</v>
      </c>
      <c r="X103" s="386">
        <f t="shared" si="4"/>
        <v>0</v>
      </c>
      <c r="Y103" s="388">
        <v>54951</v>
      </c>
    </row>
    <row r="104" spans="2:25" s="81" customFormat="1">
      <c r="B104" s="309" t="s">
        <v>306</v>
      </c>
      <c r="C104" s="420" t="s">
        <v>527</v>
      </c>
      <c r="D104" s="420" t="s">
        <v>528</v>
      </c>
      <c r="E104" s="309" t="s">
        <v>848</v>
      </c>
      <c r="F104" s="309" t="s">
        <v>316</v>
      </c>
      <c r="G104" s="383">
        <v>0</v>
      </c>
      <c r="H104" s="383">
        <v>0</v>
      </c>
      <c r="I104" s="383">
        <v>0</v>
      </c>
      <c r="J104" s="385">
        <v>1</v>
      </c>
      <c r="K104" s="384">
        <v>35</v>
      </c>
      <c r="L104" s="383">
        <v>0</v>
      </c>
      <c r="M104" s="383">
        <v>0</v>
      </c>
      <c r="N104" s="383">
        <v>0</v>
      </c>
      <c r="O104" s="383">
        <v>0</v>
      </c>
      <c r="P104" s="383">
        <v>0</v>
      </c>
      <c r="Q104" s="383">
        <v>0</v>
      </c>
      <c r="R104" s="383">
        <v>0</v>
      </c>
      <c r="S104" s="383">
        <v>0</v>
      </c>
      <c r="T104" s="383">
        <v>0</v>
      </c>
      <c r="U104" s="383">
        <v>0</v>
      </c>
      <c r="V104" s="387">
        <f t="shared" si="3"/>
        <v>1</v>
      </c>
      <c r="W104" s="386">
        <f t="shared" si="3"/>
        <v>35</v>
      </c>
      <c r="X104" s="386">
        <f t="shared" si="4"/>
        <v>0</v>
      </c>
      <c r="Y104" s="388">
        <v>55193.100000000006</v>
      </c>
    </row>
    <row r="105" spans="2:25" s="81" customFormat="1">
      <c r="B105" s="309" t="s">
        <v>306</v>
      </c>
      <c r="C105" s="420" t="s">
        <v>529</v>
      </c>
      <c r="D105" s="420" t="s">
        <v>530</v>
      </c>
      <c r="E105" s="309" t="s">
        <v>849</v>
      </c>
      <c r="F105" s="309" t="s">
        <v>316</v>
      </c>
      <c r="G105" s="383">
        <v>0</v>
      </c>
      <c r="H105" s="383">
        <v>0</v>
      </c>
      <c r="I105" s="383">
        <v>0</v>
      </c>
      <c r="J105" s="385">
        <v>1</v>
      </c>
      <c r="K105" s="384">
        <v>35</v>
      </c>
      <c r="L105" s="383">
        <v>0</v>
      </c>
      <c r="M105" s="383">
        <v>0</v>
      </c>
      <c r="N105" s="383">
        <v>0</v>
      </c>
      <c r="O105" s="383">
        <v>0</v>
      </c>
      <c r="P105" s="383">
        <v>0</v>
      </c>
      <c r="Q105" s="383">
        <v>0</v>
      </c>
      <c r="R105" s="383">
        <v>0</v>
      </c>
      <c r="S105" s="383">
        <v>0</v>
      </c>
      <c r="T105" s="383">
        <v>0</v>
      </c>
      <c r="U105" s="383">
        <v>0</v>
      </c>
      <c r="V105" s="387">
        <f t="shared" si="3"/>
        <v>1</v>
      </c>
      <c r="W105" s="386">
        <f t="shared" si="3"/>
        <v>35</v>
      </c>
      <c r="X105" s="386">
        <f t="shared" si="4"/>
        <v>0</v>
      </c>
      <c r="Y105" s="388">
        <v>56478.720000000001</v>
      </c>
    </row>
    <row r="106" spans="2:25" s="81" customFormat="1">
      <c r="B106" s="309" t="s">
        <v>306</v>
      </c>
      <c r="C106" s="420" t="s">
        <v>531</v>
      </c>
      <c r="D106" s="420" t="s">
        <v>532</v>
      </c>
      <c r="E106" s="309" t="s">
        <v>850</v>
      </c>
      <c r="F106" s="309" t="s">
        <v>316</v>
      </c>
      <c r="G106" s="383">
        <v>0</v>
      </c>
      <c r="H106" s="383">
        <v>0</v>
      </c>
      <c r="I106" s="383">
        <v>0</v>
      </c>
      <c r="J106" s="385">
        <v>1</v>
      </c>
      <c r="K106" s="384">
        <v>35</v>
      </c>
      <c r="L106" s="383">
        <v>0</v>
      </c>
      <c r="M106" s="383">
        <v>0</v>
      </c>
      <c r="N106" s="383">
        <v>0</v>
      </c>
      <c r="O106" s="383">
        <v>0</v>
      </c>
      <c r="P106" s="383">
        <v>0</v>
      </c>
      <c r="Q106" s="383">
        <v>0</v>
      </c>
      <c r="R106" s="383">
        <v>0</v>
      </c>
      <c r="S106" s="383">
        <v>0</v>
      </c>
      <c r="T106" s="383">
        <v>0</v>
      </c>
      <c r="U106" s="383">
        <v>0</v>
      </c>
      <c r="V106" s="387">
        <f t="shared" si="3"/>
        <v>1</v>
      </c>
      <c r="W106" s="386">
        <f t="shared" si="3"/>
        <v>35</v>
      </c>
      <c r="X106" s="386">
        <f t="shared" si="4"/>
        <v>0</v>
      </c>
      <c r="Y106" s="388">
        <v>56720.819999999992</v>
      </c>
    </row>
    <row r="107" spans="2:25" s="81" customFormat="1">
      <c r="B107" s="309" t="s">
        <v>306</v>
      </c>
      <c r="C107" s="420" t="s">
        <v>533</v>
      </c>
      <c r="D107" s="420" t="s">
        <v>534</v>
      </c>
      <c r="E107" s="309" t="s">
        <v>851</v>
      </c>
      <c r="F107" s="309" t="s">
        <v>316</v>
      </c>
      <c r="G107" s="383">
        <v>0</v>
      </c>
      <c r="H107" s="383">
        <v>0</v>
      </c>
      <c r="I107" s="383">
        <v>0</v>
      </c>
      <c r="J107" s="385">
        <v>1</v>
      </c>
      <c r="K107" s="384">
        <v>35</v>
      </c>
      <c r="L107" s="383">
        <v>0</v>
      </c>
      <c r="M107" s="383">
        <v>0</v>
      </c>
      <c r="N107" s="383">
        <v>0</v>
      </c>
      <c r="O107" s="383">
        <v>0</v>
      </c>
      <c r="P107" s="383">
        <v>0</v>
      </c>
      <c r="Q107" s="383">
        <v>0</v>
      </c>
      <c r="R107" s="383">
        <v>0</v>
      </c>
      <c r="S107" s="383">
        <v>0</v>
      </c>
      <c r="T107" s="383">
        <v>0</v>
      </c>
      <c r="U107" s="383">
        <v>0</v>
      </c>
      <c r="V107" s="387">
        <f t="shared" si="3"/>
        <v>1</v>
      </c>
      <c r="W107" s="386">
        <f t="shared" si="3"/>
        <v>35</v>
      </c>
      <c r="X107" s="386">
        <f t="shared" si="4"/>
        <v>0</v>
      </c>
      <c r="Y107" s="388">
        <v>56962.92</v>
      </c>
    </row>
    <row r="108" spans="2:25" s="81" customFormat="1">
      <c r="B108" s="309" t="s">
        <v>306</v>
      </c>
      <c r="C108" s="420" t="s">
        <v>535</v>
      </c>
      <c r="D108" s="420" t="s">
        <v>536</v>
      </c>
      <c r="E108" s="309" t="s">
        <v>852</v>
      </c>
      <c r="F108" s="309" t="s">
        <v>316</v>
      </c>
      <c r="G108" s="383">
        <v>0</v>
      </c>
      <c r="H108" s="383">
        <v>0</v>
      </c>
      <c r="I108" s="383">
        <v>0</v>
      </c>
      <c r="J108" s="385">
        <v>1</v>
      </c>
      <c r="K108" s="384">
        <v>35</v>
      </c>
      <c r="L108" s="383">
        <v>0</v>
      </c>
      <c r="M108" s="383">
        <v>0</v>
      </c>
      <c r="N108" s="383">
        <v>0</v>
      </c>
      <c r="O108" s="383">
        <v>0</v>
      </c>
      <c r="P108" s="383">
        <v>0</v>
      </c>
      <c r="Q108" s="383">
        <v>0</v>
      </c>
      <c r="R108" s="383">
        <v>0</v>
      </c>
      <c r="S108" s="383">
        <v>0</v>
      </c>
      <c r="T108" s="383">
        <v>0</v>
      </c>
      <c r="U108" s="383">
        <v>0</v>
      </c>
      <c r="V108" s="387">
        <f t="shared" si="3"/>
        <v>1</v>
      </c>
      <c r="W108" s="386">
        <f t="shared" si="3"/>
        <v>35</v>
      </c>
      <c r="X108" s="386">
        <f t="shared" si="4"/>
        <v>0</v>
      </c>
      <c r="Y108" s="388">
        <v>56720.819999999992</v>
      </c>
    </row>
    <row r="109" spans="2:25" s="81" customFormat="1">
      <c r="B109" s="309" t="s">
        <v>306</v>
      </c>
      <c r="C109" s="420" t="s">
        <v>537</v>
      </c>
      <c r="D109" s="420" t="s">
        <v>538</v>
      </c>
      <c r="E109" s="309" t="s">
        <v>853</v>
      </c>
      <c r="F109" s="309" t="s">
        <v>316</v>
      </c>
      <c r="G109" s="383">
        <v>0</v>
      </c>
      <c r="H109" s="383">
        <v>0</v>
      </c>
      <c r="I109" s="383">
        <v>0</v>
      </c>
      <c r="J109" s="385">
        <v>1</v>
      </c>
      <c r="K109" s="384">
        <v>35</v>
      </c>
      <c r="L109" s="383">
        <v>0</v>
      </c>
      <c r="M109" s="383">
        <v>0</v>
      </c>
      <c r="N109" s="383">
        <v>0</v>
      </c>
      <c r="O109" s="383">
        <v>0</v>
      </c>
      <c r="P109" s="383">
        <v>0</v>
      </c>
      <c r="Q109" s="383">
        <v>0</v>
      </c>
      <c r="R109" s="383">
        <v>0</v>
      </c>
      <c r="S109" s="383">
        <v>0</v>
      </c>
      <c r="T109" s="383">
        <v>0</v>
      </c>
      <c r="U109" s="383">
        <v>0</v>
      </c>
      <c r="V109" s="387">
        <f t="shared" si="3"/>
        <v>1</v>
      </c>
      <c r="W109" s="386">
        <f t="shared" si="3"/>
        <v>35</v>
      </c>
      <c r="X109" s="386">
        <f t="shared" si="4"/>
        <v>0</v>
      </c>
      <c r="Y109" s="388">
        <v>56236.62</v>
      </c>
    </row>
    <row r="110" spans="2:25" s="81" customFormat="1">
      <c r="B110" s="309" t="s">
        <v>306</v>
      </c>
      <c r="C110" s="420" t="s">
        <v>539</v>
      </c>
      <c r="D110" s="420" t="s">
        <v>540</v>
      </c>
      <c r="E110" s="309" t="s">
        <v>854</v>
      </c>
      <c r="F110" s="309" t="s">
        <v>316</v>
      </c>
      <c r="G110" s="383">
        <v>0</v>
      </c>
      <c r="H110" s="383">
        <v>0</v>
      </c>
      <c r="I110" s="383">
        <v>0</v>
      </c>
      <c r="J110" s="385">
        <v>1</v>
      </c>
      <c r="K110" s="384">
        <v>35</v>
      </c>
      <c r="L110" s="383">
        <v>0</v>
      </c>
      <c r="M110" s="383">
        <v>0</v>
      </c>
      <c r="N110" s="383">
        <v>0</v>
      </c>
      <c r="O110" s="383">
        <v>0</v>
      </c>
      <c r="P110" s="383">
        <v>0</v>
      </c>
      <c r="Q110" s="383">
        <v>0</v>
      </c>
      <c r="R110" s="383">
        <v>0</v>
      </c>
      <c r="S110" s="383">
        <v>0</v>
      </c>
      <c r="T110" s="383">
        <v>0</v>
      </c>
      <c r="U110" s="383">
        <v>0</v>
      </c>
      <c r="V110" s="387">
        <f t="shared" si="3"/>
        <v>1</v>
      </c>
      <c r="W110" s="386">
        <f t="shared" si="3"/>
        <v>35</v>
      </c>
      <c r="X110" s="386">
        <f t="shared" si="4"/>
        <v>0</v>
      </c>
      <c r="Y110" s="388">
        <v>56962.92</v>
      </c>
    </row>
    <row r="111" spans="2:25" s="81" customFormat="1">
      <c r="B111" s="309" t="s">
        <v>306</v>
      </c>
      <c r="C111" s="420" t="s">
        <v>541</v>
      </c>
      <c r="D111" s="420" t="s">
        <v>542</v>
      </c>
      <c r="E111" s="309" t="s">
        <v>855</v>
      </c>
      <c r="F111" s="309" t="s">
        <v>316</v>
      </c>
      <c r="G111" s="383">
        <v>0</v>
      </c>
      <c r="H111" s="383">
        <v>0</v>
      </c>
      <c r="I111" s="383">
        <v>0</v>
      </c>
      <c r="J111" s="385">
        <v>1</v>
      </c>
      <c r="K111" s="384">
        <v>35</v>
      </c>
      <c r="L111" s="383">
        <v>0</v>
      </c>
      <c r="M111" s="383">
        <v>0</v>
      </c>
      <c r="N111" s="383">
        <v>0</v>
      </c>
      <c r="O111" s="383">
        <v>0</v>
      </c>
      <c r="P111" s="383">
        <v>0</v>
      </c>
      <c r="Q111" s="383">
        <v>0</v>
      </c>
      <c r="R111" s="383">
        <v>0</v>
      </c>
      <c r="S111" s="383">
        <v>0</v>
      </c>
      <c r="T111" s="383">
        <v>0</v>
      </c>
      <c r="U111" s="383">
        <v>0</v>
      </c>
      <c r="V111" s="387">
        <f t="shared" si="3"/>
        <v>1</v>
      </c>
      <c r="W111" s="386">
        <f t="shared" si="3"/>
        <v>35</v>
      </c>
      <c r="X111" s="386">
        <f t="shared" si="4"/>
        <v>0</v>
      </c>
      <c r="Y111" s="388">
        <v>55193.100000000006</v>
      </c>
    </row>
    <row r="112" spans="2:25" s="81" customFormat="1">
      <c r="B112" s="309" t="s">
        <v>306</v>
      </c>
      <c r="C112" s="420" t="s">
        <v>543</v>
      </c>
      <c r="D112" s="420" t="s">
        <v>544</v>
      </c>
      <c r="E112" s="309" t="s">
        <v>856</v>
      </c>
      <c r="F112" s="309" t="s">
        <v>316</v>
      </c>
      <c r="G112" s="383">
        <v>0</v>
      </c>
      <c r="H112" s="383">
        <v>0</v>
      </c>
      <c r="I112" s="383">
        <v>0</v>
      </c>
      <c r="J112" s="385">
        <v>1</v>
      </c>
      <c r="K112" s="384">
        <v>35</v>
      </c>
      <c r="L112" s="383">
        <v>0</v>
      </c>
      <c r="M112" s="383">
        <v>0</v>
      </c>
      <c r="N112" s="383">
        <v>0</v>
      </c>
      <c r="O112" s="383">
        <v>0</v>
      </c>
      <c r="P112" s="383">
        <v>0</v>
      </c>
      <c r="Q112" s="383">
        <v>0</v>
      </c>
      <c r="R112" s="383">
        <v>0</v>
      </c>
      <c r="S112" s="383">
        <v>0</v>
      </c>
      <c r="T112" s="383">
        <v>0</v>
      </c>
      <c r="U112" s="383">
        <v>0</v>
      </c>
      <c r="V112" s="387">
        <f t="shared" si="3"/>
        <v>1</v>
      </c>
      <c r="W112" s="386">
        <f t="shared" si="3"/>
        <v>35</v>
      </c>
      <c r="X112" s="386">
        <f t="shared" si="4"/>
        <v>0</v>
      </c>
      <c r="Y112" s="388">
        <v>54149.64</v>
      </c>
    </row>
    <row r="113" spans="2:25" s="81" customFormat="1">
      <c r="B113" s="309" t="s">
        <v>306</v>
      </c>
      <c r="C113" s="420" t="s">
        <v>545</v>
      </c>
      <c r="D113" s="420" t="s">
        <v>546</v>
      </c>
      <c r="E113" s="309" t="s">
        <v>857</v>
      </c>
      <c r="F113" s="309" t="s">
        <v>316</v>
      </c>
      <c r="G113" s="383">
        <v>0</v>
      </c>
      <c r="H113" s="383">
        <v>0</v>
      </c>
      <c r="I113" s="383">
        <v>0</v>
      </c>
      <c r="J113" s="385">
        <v>1</v>
      </c>
      <c r="K113" s="384">
        <v>35</v>
      </c>
      <c r="L113" s="383">
        <v>0</v>
      </c>
      <c r="M113" s="383">
        <v>0</v>
      </c>
      <c r="N113" s="383">
        <v>0</v>
      </c>
      <c r="O113" s="383">
        <v>0</v>
      </c>
      <c r="P113" s="383">
        <v>0</v>
      </c>
      <c r="Q113" s="383">
        <v>0</v>
      </c>
      <c r="R113" s="383">
        <v>0</v>
      </c>
      <c r="S113" s="383">
        <v>0</v>
      </c>
      <c r="T113" s="383">
        <v>0</v>
      </c>
      <c r="U113" s="383">
        <v>0</v>
      </c>
      <c r="V113" s="387">
        <f t="shared" si="3"/>
        <v>1</v>
      </c>
      <c r="W113" s="386">
        <f t="shared" si="3"/>
        <v>35</v>
      </c>
      <c r="X113" s="386">
        <f t="shared" si="4"/>
        <v>0</v>
      </c>
      <c r="Y113" s="388">
        <v>57447.180000000008</v>
      </c>
    </row>
    <row r="114" spans="2:25" s="81" customFormat="1">
      <c r="B114" s="309" t="s">
        <v>306</v>
      </c>
      <c r="C114" s="420" t="s">
        <v>547</v>
      </c>
      <c r="D114" s="420" t="s">
        <v>548</v>
      </c>
      <c r="E114" s="309" t="s">
        <v>858</v>
      </c>
      <c r="F114" s="309" t="s">
        <v>316</v>
      </c>
      <c r="G114" s="383">
        <v>0</v>
      </c>
      <c r="H114" s="383">
        <v>0</v>
      </c>
      <c r="I114" s="383">
        <v>0</v>
      </c>
      <c r="J114" s="385">
        <v>1</v>
      </c>
      <c r="K114" s="384">
        <v>35</v>
      </c>
      <c r="L114" s="383">
        <v>0</v>
      </c>
      <c r="M114" s="383">
        <v>0</v>
      </c>
      <c r="N114" s="383">
        <v>0</v>
      </c>
      <c r="O114" s="383">
        <v>0</v>
      </c>
      <c r="P114" s="383">
        <v>0</v>
      </c>
      <c r="Q114" s="383">
        <v>0</v>
      </c>
      <c r="R114" s="383">
        <v>0</v>
      </c>
      <c r="S114" s="383">
        <v>0</v>
      </c>
      <c r="T114" s="383">
        <v>0</v>
      </c>
      <c r="U114" s="383">
        <v>0</v>
      </c>
      <c r="V114" s="387">
        <f t="shared" si="3"/>
        <v>1</v>
      </c>
      <c r="W114" s="386">
        <f t="shared" si="3"/>
        <v>35</v>
      </c>
      <c r="X114" s="386">
        <f t="shared" si="4"/>
        <v>0</v>
      </c>
      <c r="Y114" s="388">
        <v>57205.08</v>
      </c>
    </row>
    <row r="115" spans="2:25" s="81" customFormat="1">
      <c r="B115" s="309" t="s">
        <v>306</v>
      </c>
      <c r="C115" s="420" t="s">
        <v>549</v>
      </c>
      <c r="D115" s="420" t="s">
        <v>550</v>
      </c>
      <c r="E115" s="309" t="s">
        <v>859</v>
      </c>
      <c r="F115" s="309" t="s">
        <v>316</v>
      </c>
      <c r="G115" s="383">
        <v>0</v>
      </c>
      <c r="H115" s="383">
        <v>0</v>
      </c>
      <c r="I115" s="383">
        <v>0</v>
      </c>
      <c r="J115" s="385">
        <v>1</v>
      </c>
      <c r="K115" s="384">
        <v>35</v>
      </c>
      <c r="L115" s="383">
        <v>0</v>
      </c>
      <c r="M115" s="383">
        <v>0</v>
      </c>
      <c r="N115" s="383">
        <v>0</v>
      </c>
      <c r="O115" s="383">
        <v>0</v>
      </c>
      <c r="P115" s="383">
        <v>0</v>
      </c>
      <c r="Q115" s="383">
        <v>0</v>
      </c>
      <c r="R115" s="383">
        <v>0</v>
      </c>
      <c r="S115" s="383">
        <v>0</v>
      </c>
      <c r="T115" s="383">
        <v>0</v>
      </c>
      <c r="U115" s="383">
        <v>0</v>
      </c>
      <c r="V115" s="387">
        <f t="shared" si="3"/>
        <v>1</v>
      </c>
      <c r="W115" s="386">
        <f t="shared" si="3"/>
        <v>35</v>
      </c>
      <c r="X115" s="386">
        <f t="shared" si="4"/>
        <v>0</v>
      </c>
      <c r="Y115" s="388">
        <v>55435.259999999995</v>
      </c>
    </row>
    <row r="116" spans="2:25" s="81" customFormat="1">
      <c r="B116" s="309" t="s">
        <v>306</v>
      </c>
      <c r="C116" s="420" t="s">
        <v>551</v>
      </c>
      <c r="D116" s="420" t="s">
        <v>552</v>
      </c>
      <c r="E116" s="309" t="s">
        <v>860</v>
      </c>
      <c r="F116" s="309" t="s">
        <v>316</v>
      </c>
      <c r="G116" s="383">
        <v>0</v>
      </c>
      <c r="H116" s="383">
        <v>0</v>
      </c>
      <c r="I116" s="383">
        <v>0</v>
      </c>
      <c r="J116" s="385">
        <v>1</v>
      </c>
      <c r="K116" s="384">
        <v>35</v>
      </c>
      <c r="L116" s="383">
        <v>0</v>
      </c>
      <c r="M116" s="383">
        <v>0</v>
      </c>
      <c r="N116" s="383">
        <v>0</v>
      </c>
      <c r="O116" s="383">
        <v>0</v>
      </c>
      <c r="P116" s="383">
        <v>0</v>
      </c>
      <c r="Q116" s="383">
        <v>0</v>
      </c>
      <c r="R116" s="383">
        <v>0</v>
      </c>
      <c r="S116" s="383">
        <v>0</v>
      </c>
      <c r="T116" s="383">
        <v>0</v>
      </c>
      <c r="U116" s="383">
        <v>0</v>
      </c>
      <c r="V116" s="387">
        <f t="shared" si="3"/>
        <v>1</v>
      </c>
      <c r="W116" s="386">
        <f t="shared" si="3"/>
        <v>35</v>
      </c>
      <c r="X116" s="386">
        <f t="shared" si="4"/>
        <v>0</v>
      </c>
      <c r="Y116" s="388">
        <v>54708.899999999994</v>
      </c>
    </row>
    <row r="117" spans="2:25" s="81" customFormat="1">
      <c r="B117" s="309" t="s">
        <v>306</v>
      </c>
      <c r="C117" s="420" t="s">
        <v>553</v>
      </c>
      <c r="D117" s="420" t="s">
        <v>554</v>
      </c>
      <c r="E117" s="309" t="s">
        <v>861</v>
      </c>
      <c r="F117" s="309" t="s">
        <v>316</v>
      </c>
      <c r="G117" s="383">
        <v>0</v>
      </c>
      <c r="H117" s="383">
        <v>0</v>
      </c>
      <c r="I117" s="383">
        <v>0</v>
      </c>
      <c r="J117" s="385">
        <v>1</v>
      </c>
      <c r="K117" s="384">
        <v>35</v>
      </c>
      <c r="L117" s="383">
        <v>0</v>
      </c>
      <c r="M117" s="383">
        <v>0</v>
      </c>
      <c r="N117" s="383">
        <v>0</v>
      </c>
      <c r="O117" s="383">
        <v>0</v>
      </c>
      <c r="P117" s="383">
        <v>0</v>
      </c>
      <c r="Q117" s="383">
        <v>0</v>
      </c>
      <c r="R117" s="383">
        <v>0</v>
      </c>
      <c r="S117" s="383">
        <v>0</v>
      </c>
      <c r="T117" s="383">
        <v>0</v>
      </c>
      <c r="U117" s="383">
        <v>0</v>
      </c>
      <c r="V117" s="387">
        <f t="shared" si="3"/>
        <v>1</v>
      </c>
      <c r="W117" s="386">
        <f t="shared" si="3"/>
        <v>35</v>
      </c>
      <c r="X117" s="386">
        <f t="shared" si="4"/>
        <v>0</v>
      </c>
      <c r="Y117" s="388">
        <v>52304.819999999992</v>
      </c>
    </row>
    <row r="118" spans="2:25" s="81" customFormat="1">
      <c r="B118" s="309" t="s">
        <v>306</v>
      </c>
      <c r="C118" s="420" t="s">
        <v>555</v>
      </c>
      <c r="D118" s="420" t="s">
        <v>556</v>
      </c>
      <c r="E118" s="309" t="s">
        <v>862</v>
      </c>
      <c r="F118" s="309" t="s">
        <v>316</v>
      </c>
      <c r="G118" s="383">
        <v>0</v>
      </c>
      <c r="H118" s="383">
        <v>0</v>
      </c>
      <c r="I118" s="383">
        <v>0</v>
      </c>
      <c r="J118" s="385">
        <v>1</v>
      </c>
      <c r="K118" s="384">
        <v>35</v>
      </c>
      <c r="L118" s="383">
        <v>0</v>
      </c>
      <c r="M118" s="383">
        <v>0</v>
      </c>
      <c r="N118" s="383">
        <v>0</v>
      </c>
      <c r="O118" s="383">
        <v>0</v>
      </c>
      <c r="P118" s="383">
        <v>0</v>
      </c>
      <c r="Q118" s="383">
        <v>0</v>
      </c>
      <c r="R118" s="383">
        <v>0</v>
      </c>
      <c r="S118" s="383">
        <v>0</v>
      </c>
      <c r="T118" s="383">
        <v>0</v>
      </c>
      <c r="U118" s="383">
        <v>0</v>
      </c>
      <c r="V118" s="387">
        <f t="shared" si="3"/>
        <v>1</v>
      </c>
      <c r="W118" s="386">
        <f t="shared" si="3"/>
        <v>35</v>
      </c>
      <c r="X118" s="386">
        <f t="shared" si="4"/>
        <v>0</v>
      </c>
      <c r="Y118" s="388">
        <v>57447.180000000008</v>
      </c>
    </row>
    <row r="119" spans="2:25" s="81" customFormat="1">
      <c r="B119" s="309" t="s">
        <v>306</v>
      </c>
      <c r="C119" s="420" t="s">
        <v>557</v>
      </c>
      <c r="D119" s="420" t="s">
        <v>558</v>
      </c>
      <c r="E119" s="309" t="s">
        <v>863</v>
      </c>
      <c r="F119" s="309" t="s">
        <v>316</v>
      </c>
      <c r="G119" s="383">
        <v>0</v>
      </c>
      <c r="H119" s="383">
        <v>0</v>
      </c>
      <c r="I119" s="383">
        <v>0</v>
      </c>
      <c r="J119" s="385">
        <v>1</v>
      </c>
      <c r="K119" s="384">
        <v>35</v>
      </c>
      <c r="L119" s="383">
        <v>0</v>
      </c>
      <c r="M119" s="383">
        <v>0</v>
      </c>
      <c r="N119" s="383">
        <v>0</v>
      </c>
      <c r="O119" s="383">
        <v>0</v>
      </c>
      <c r="P119" s="383">
        <v>0</v>
      </c>
      <c r="Q119" s="383">
        <v>0</v>
      </c>
      <c r="R119" s="383">
        <v>0</v>
      </c>
      <c r="S119" s="383">
        <v>0</v>
      </c>
      <c r="T119" s="383">
        <v>0</v>
      </c>
      <c r="U119" s="383">
        <v>0</v>
      </c>
      <c r="V119" s="387">
        <f t="shared" si="3"/>
        <v>1</v>
      </c>
      <c r="W119" s="386">
        <f t="shared" si="3"/>
        <v>35</v>
      </c>
      <c r="X119" s="386">
        <f t="shared" si="4"/>
        <v>0</v>
      </c>
      <c r="Y119" s="388">
        <v>57447.180000000008</v>
      </c>
    </row>
    <row r="120" spans="2:25" s="81" customFormat="1">
      <c r="B120" s="309" t="s">
        <v>306</v>
      </c>
      <c r="C120" s="420" t="s">
        <v>559</v>
      </c>
      <c r="D120" s="420" t="s">
        <v>560</v>
      </c>
      <c r="E120" s="309" t="s">
        <v>864</v>
      </c>
      <c r="F120" s="309" t="s">
        <v>316</v>
      </c>
      <c r="G120" s="383">
        <v>0</v>
      </c>
      <c r="H120" s="383">
        <v>0</v>
      </c>
      <c r="I120" s="383">
        <v>0</v>
      </c>
      <c r="J120" s="385">
        <v>1</v>
      </c>
      <c r="K120" s="384">
        <v>35</v>
      </c>
      <c r="L120" s="383">
        <v>0</v>
      </c>
      <c r="M120" s="383">
        <v>0</v>
      </c>
      <c r="N120" s="383">
        <v>0</v>
      </c>
      <c r="O120" s="383">
        <v>0</v>
      </c>
      <c r="P120" s="383">
        <v>0</v>
      </c>
      <c r="Q120" s="383">
        <v>0</v>
      </c>
      <c r="R120" s="383">
        <v>0</v>
      </c>
      <c r="S120" s="383">
        <v>0</v>
      </c>
      <c r="T120" s="383">
        <v>0</v>
      </c>
      <c r="U120" s="383">
        <v>0</v>
      </c>
      <c r="V120" s="387">
        <f t="shared" si="3"/>
        <v>1</v>
      </c>
      <c r="W120" s="386">
        <f t="shared" si="3"/>
        <v>35</v>
      </c>
      <c r="X120" s="386">
        <f t="shared" si="4"/>
        <v>0</v>
      </c>
      <c r="Y120" s="388">
        <v>56962.92</v>
      </c>
    </row>
    <row r="121" spans="2:25" s="81" customFormat="1">
      <c r="B121" s="309" t="s">
        <v>306</v>
      </c>
      <c r="C121" s="420" t="s">
        <v>329</v>
      </c>
      <c r="D121" s="420" t="s">
        <v>330</v>
      </c>
      <c r="E121" s="309" t="s">
        <v>865</v>
      </c>
      <c r="F121" s="309" t="s">
        <v>316</v>
      </c>
      <c r="G121" s="383">
        <v>0</v>
      </c>
      <c r="H121" s="383">
        <v>0</v>
      </c>
      <c r="I121" s="383">
        <v>0</v>
      </c>
      <c r="J121" s="385">
        <v>1</v>
      </c>
      <c r="K121" s="384">
        <v>35</v>
      </c>
      <c r="L121" s="383">
        <v>0</v>
      </c>
      <c r="M121" s="383">
        <v>0</v>
      </c>
      <c r="N121" s="383">
        <v>0</v>
      </c>
      <c r="O121" s="383">
        <v>0</v>
      </c>
      <c r="P121" s="383">
        <v>0</v>
      </c>
      <c r="Q121" s="383">
        <v>0</v>
      </c>
      <c r="R121" s="383">
        <v>0</v>
      </c>
      <c r="S121" s="383">
        <v>0</v>
      </c>
      <c r="T121" s="383">
        <v>0</v>
      </c>
      <c r="U121" s="383">
        <v>0</v>
      </c>
      <c r="V121" s="387">
        <f t="shared" si="3"/>
        <v>1</v>
      </c>
      <c r="W121" s="386">
        <f t="shared" si="3"/>
        <v>35</v>
      </c>
      <c r="X121" s="386">
        <f t="shared" si="4"/>
        <v>0</v>
      </c>
      <c r="Y121" s="388">
        <v>56720.819999999992</v>
      </c>
    </row>
    <row r="122" spans="2:25" s="81" customFormat="1">
      <c r="B122" s="309" t="s">
        <v>306</v>
      </c>
      <c r="C122" s="420" t="s">
        <v>561</v>
      </c>
      <c r="D122" s="420" t="s">
        <v>562</v>
      </c>
      <c r="E122" s="309" t="s">
        <v>866</v>
      </c>
      <c r="F122" s="309" t="s">
        <v>316</v>
      </c>
      <c r="G122" s="383">
        <v>0</v>
      </c>
      <c r="H122" s="383">
        <v>0</v>
      </c>
      <c r="I122" s="383">
        <v>0</v>
      </c>
      <c r="J122" s="385">
        <v>1</v>
      </c>
      <c r="K122" s="384">
        <v>35</v>
      </c>
      <c r="L122" s="383">
        <v>0</v>
      </c>
      <c r="M122" s="383">
        <v>0</v>
      </c>
      <c r="N122" s="383">
        <v>0</v>
      </c>
      <c r="O122" s="383">
        <v>0</v>
      </c>
      <c r="P122" s="383">
        <v>0</v>
      </c>
      <c r="Q122" s="383">
        <v>0</v>
      </c>
      <c r="R122" s="383">
        <v>0</v>
      </c>
      <c r="S122" s="383">
        <v>0</v>
      </c>
      <c r="T122" s="383">
        <v>0</v>
      </c>
      <c r="U122" s="383">
        <v>0</v>
      </c>
      <c r="V122" s="387">
        <f t="shared" si="3"/>
        <v>1</v>
      </c>
      <c r="W122" s="386">
        <f t="shared" si="3"/>
        <v>35</v>
      </c>
      <c r="X122" s="386">
        <f t="shared" si="4"/>
        <v>0</v>
      </c>
      <c r="Y122" s="388">
        <v>55994.46</v>
      </c>
    </row>
    <row r="123" spans="2:25" s="81" customFormat="1">
      <c r="B123" s="309" t="s">
        <v>306</v>
      </c>
      <c r="C123" s="420" t="s">
        <v>563</v>
      </c>
      <c r="D123" s="420" t="s">
        <v>564</v>
      </c>
      <c r="E123" s="309" t="s">
        <v>867</v>
      </c>
      <c r="F123" s="309" t="s">
        <v>316</v>
      </c>
      <c r="G123" s="383">
        <v>0</v>
      </c>
      <c r="H123" s="383">
        <v>0</v>
      </c>
      <c r="I123" s="383">
        <v>0</v>
      </c>
      <c r="J123" s="385">
        <v>1</v>
      </c>
      <c r="K123" s="384">
        <v>35</v>
      </c>
      <c r="L123" s="383">
        <v>0</v>
      </c>
      <c r="M123" s="383">
        <v>0</v>
      </c>
      <c r="N123" s="383">
        <v>0</v>
      </c>
      <c r="O123" s="383">
        <v>0</v>
      </c>
      <c r="P123" s="383">
        <v>0</v>
      </c>
      <c r="Q123" s="383">
        <v>0</v>
      </c>
      <c r="R123" s="383">
        <v>0</v>
      </c>
      <c r="S123" s="383">
        <v>0</v>
      </c>
      <c r="T123" s="383">
        <v>0</v>
      </c>
      <c r="U123" s="383">
        <v>0</v>
      </c>
      <c r="V123" s="387">
        <f t="shared" si="3"/>
        <v>1</v>
      </c>
      <c r="W123" s="386">
        <f t="shared" si="3"/>
        <v>35</v>
      </c>
      <c r="X123" s="386">
        <f t="shared" si="4"/>
        <v>0</v>
      </c>
      <c r="Y123" s="388">
        <v>48557.82</v>
      </c>
    </row>
    <row r="124" spans="2:25" s="81" customFormat="1">
      <c r="B124" s="309" t="s">
        <v>306</v>
      </c>
      <c r="C124" s="420" t="s">
        <v>565</v>
      </c>
      <c r="D124" s="420" t="s">
        <v>566</v>
      </c>
      <c r="E124" s="309" t="s">
        <v>868</v>
      </c>
      <c r="F124" s="309" t="s">
        <v>316</v>
      </c>
      <c r="G124" s="383">
        <v>0</v>
      </c>
      <c r="H124" s="383">
        <v>0</v>
      </c>
      <c r="I124" s="383">
        <v>0</v>
      </c>
      <c r="J124" s="385">
        <v>1</v>
      </c>
      <c r="K124" s="384">
        <v>35</v>
      </c>
      <c r="L124" s="383">
        <v>0</v>
      </c>
      <c r="M124" s="383">
        <v>0</v>
      </c>
      <c r="N124" s="383">
        <v>0</v>
      </c>
      <c r="O124" s="383">
        <v>0</v>
      </c>
      <c r="P124" s="383">
        <v>0</v>
      </c>
      <c r="Q124" s="383">
        <v>0</v>
      </c>
      <c r="R124" s="383">
        <v>0</v>
      </c>
      <c r="S124" s="383">
        <v>0</v>
      </c>
      <c r="T124" s="383">
        <v>0</v>
      </c>
      <c r="U124" s="383">
        <v>0</v>
      </c>
      <c r="V124" s="387">
        <f t="shared" si="3"/>
        <v>1</v>
      </c>
      <c r="W124" s="386">
        <f t="shared" si="3"/>
        <v>35</v>
      </c>
      <c r="X124" s="386">
        <f t="shared" si="4"/>
        <v>0</v>
      </c>
      <c r="Y124" s="388">
        <v>43439.7</v>
      </c>
    </row>
    <row r="125" spans="2:25" s="81" customFormat="1">
      <c r="B125" s="309" t="s">
        <v>306</v>
      </c>
      <c r="C125" s="420" t="s">
        <v>567</v>
      </c>
      <c r="D125" s="420" t="s">
        <v>568</v>
      </c>
      <c r="E125" s="309" t="s">
        <v>869</v>
      </c>
      <c r="F125" s="309" t="s">
        <v>316</v>
      </c>
      <c r="G125" s="383">
        <v>0</v>
      </c>
      <c r="H125" s="383">
        <v>0</v>
      </c>
      <c r="I125" s="383">
        <v>0</v>
      </c>
      <c r="J125" s="385">
        <v>1</v>
      </c>
      <c r="K125" s="384">
        <v>35</v>
      </c>
      <c r="L125" s="383">
        <v>0</v>
      </c>
      <c r="M125" s="383">
        <v>0</v>
      </c>
      <c r="N125" s="383">
        <v>0</v>
      </c>
      <c r="O125" s="383">
        <v>0</v>
      </c>
      <c r="P125" s="383">
        <v>0</v>
      </c>
      <c r="Q125" s="383">
        <v>0</v>
      </c>
      <c r="R125" s="383">
        <v>0</v>
      </c>
      <c r="S125" s="383">
        <v>0</v>
      </c>
      <c r="T125" s="383">
        <v>0</v>
      </c>
      <c r="U125" s="383">
        <v>0</v>
      </c>
      <c r="V125" s="387">
        <f t="shared" si="3"/>
        <v>1</v>
      </c>
      <c r="W125" s="386">
        <f t="shared" si="3"/>
        <v>35</v>
      </c>
      <c r="X125" s="386">
        <f t="shared" si="4"/>
        <v>0</v>
      </c>
      <c r="Y125" s="388">
        <v>54708.899999999994</v>
      </c>
    </row>
    <row r="126" spans="2:25" s="81" customFormat="1">
      <c r="B126" s="309" t="s">
        <v>306</v>
      </c>
      <c r="C126" s="420" t="s">
        <v>340</v>
      </c>
      <c r="D126" s="420" t="s">
        <v>341</v>
      </c>
      <c r="E126" s="309" t="s">
        <v>870</v>
      </c>
      <c r="F126" s="309" t="s">
        <v>316</v>
      </c>
      <c r="G126" s="383">
        <v>0</v>
      </c>
      <c r="H126" s="383">
        <v>0</v>
      </c>
      <c r="I126" s="383">
        <v>0</v>
      </c>
      <c r="J126" s="385">
        <v>1</v>
      </c>
      <c r="K126" s="384">
        <v>35</v>
      </c>
      <c r="L126" s="383">
        <v>0</v>
      </c>
      <c r="M126" s="383">
        <v>0</v>
      </c>
      <c r="N126" s="383">
        <v>0</v>
      </c>
      <c r="O126" s="383">
        <v>0</v>
      </c>
      <c r="P126" s="383">
        <v>0</v>
      </c>
      <c r="Q126" s="383">
        <v>0</v>
      </c>
      <c r="R126" s="383">
        <v>0</v>
      </c>
      <c r="S126" s="383">
        <v>0</v>
      </c>
      <c r="T126" s="383">
        <v>0</v>
      </c>
      <c r="U126" s="383">
        <v>0</v>
      </c>
      <c r="V126" s="387">
        <f t="shared" si="3"/>
        <v>1</v>
      </c>
      <c r="W126" s="386">
        <f t="shared" si="3"/>
        <v>35</v>
      </c>
      <c r="X126" s="386">
        <f t="shared" si="4"/>
        <v>0</v>
      </c>
      <c r="Y126" s="388">
        <v>55752.36</v>
      </c>
    </row>
    <row r="127" spans="2:25" s="81" customFormat="1">
      <c r="B127" s="309" t="s">
        <v>306</v>
      </c>
      <c r="C127" s="420" t="s">
        <v>569</v>
      </c>
      <c r="D127" s="420" t="s">
        <v>570</v>
      </c>
      <c r="E127" s="309" t="s">
        <v>871</v>
      </c>
      <c r="F127" s="309" t="s">
        <v>316</v>
      </c>
      <c r="G127" s="383">
        <v>0</v>
      </c>
      <c r="H127" s="383">
        <v>0</v>
      </c>
      <c r="I127" s="383">
        <v>0</v>
      </c>
      <c r="J127" s="385">
        <v>1</v>
      </c>
      <c r="K127" s="384">
        <v>35</v>
      </c>
      <c r="L127" s="383">
        <v>0</v>
      </c>
      <c r="M127" s="383">
        <v>0</v>
      </c>
      <c r="N127" s="383">
        <v>0</v>
      </c>
      <c r="O127" s="383">
        <v>0</v>
      </c>
      <c r="P127" s="383">
        <v>0</v>
      </c>
      <c r="Q127" s="383">
        <v>0</v>
      </c>
      <c r="R127" s="383">
        <v>0</v>
      </c>
      <c r="S127" s="383">
        <v>0</v>
      </c>
      <c r="T127" s="383">
        <v>0</v>
      </c>
      <c r="U127" s="383">
        <v>0</v>
      </c>
      <c r="V127" s="387">
        <f t="shared" si="3"/>
        <v>1</v>
      </c>
      <c r="W127" s="386">
        <f t="shared" si="3"/>
        <v>35</v>
      </c>
      <c r="X127" s="386">
        <f t="shared" si="4"/>
        <v>0</v>
      </c>
      <c r="Y127" s="388">
        <v>56236.62</v>
      </c>
    </row>
    <row r="128" spans="2:25" s="81" customFormat="1">
      <c r="B128" s="309" t="s">
        <v>306</v>
      </c>
      <c r="C128" s="420" t="s">
        <v>571</v>
      </c>
      <c r="D128" s="420" t="s">
        <v>572</v>
      </c>
      <c r="E128" s="309" t="s">
        <v>872</v>
      </c>
      <c r="F128" s="309" t="s">
        <v>316</v>
      </c>
      <c r="G128" s="383">
        <v>0</v>
      </c>
      <c r="H128" s="383">
        <v>0</v>
      </c>
      <c r="I128" s="383">
        <v>0</v>
      </c>
      <c r="J128" s="385">
        <v>1</v>
      </c>
      <c r="K128" s="384">
        <v>35</v>
      </c>
      <c r="L128" s="383">
        <v>0</v>
      </c>
      <c r="M128" s="383">
        <v>0</v>
      </c>
      <c r="N128" s="383">
        <v>0</v>
      </c>
      <c r="O128" s="383">
        <v>0</v>
      </c>
      <c r="P128" s="383">
        <v>0</v>
      </c>
      <c r="Q128" s="383">
        <v>0</v>
      </c>
      <c r="R128" s="383">
        <v>0</v>
      </c>
      <c r="S128" s="383">
        <v>0</v>
      </c>
      <c r="T128" s="383">
        <v>0</v>
      </c>
      <c r="U128" s="383">
        <v>0</v>
      </c>
      <c r="V128" s="387">
        <f t="shared" si="3"/>
        <v>1</v>
      </c>
      <c r="W128" s="386">
        <f t="shared" si="3"/>
        <v>35</v>
      </c>
      <c r="X128" s="386">
        <f t="shared" si="4"/>
        <v>0</v>
      </c>
      <c r="Y128" s="388">
        <v>57205.08</v>
      </c>
    </row>
    <row r="129" spans="2:25" s="81" customFormat="1">
      <c r="B129" s="309" t="s">
        <v>306</v>
      </c>
      <c r="C129" s="420" t="s">
        <v>573</v>
      </c>
      <c r="D129" s="420" t="s">
        <v>574</v>
      </c>
      <c r="E129" s="309" t="s">
        <v>873</v>
      </c>
      <c r="F129" s="309" t="s">
        <v>316</v>
      </c>
      <c r="G129" s="383">
        <v>0</v>
      </c>
      <c r="H129" s="383">
        <v>0</v>
      </c>
      <c r="I129" s="383">
        <v>0</v>
      </c>
      <c r="J129" s="385">
        <v>1</v>
      </c>
      <c r="K129" s="384">
        <v>35</v>
      </c>
      <c r="L129" s="383">
        <v>0</v>
      </c>
      <c r="M129" s="383">
        <v>0</v>
      </c>
      <c r="N129" s="383">
        <v>0</v>
      </c>
      <c r="O129" s="383">
        <v>0</v>
      </c>
      <c r="P129" s="383">
        <v>0</v>
      </c>
      <c r="Q129" s="383">
        <v>0</v>
      </c>
      <c r="R129" s="383">
        <v>0</v>
      </c>
      <c r="S129" s="383">
        <v>0</v>
      </c>
      <c r="T129" s="383">
        <v>0</v>
      </c>
      <c r="U129" s="383">
        <v>0</v>
      </c>
      <c r="V129" s="387">
        <f t="shared" si="3"/>
        <v>1</v>
      </c>
      <c r="W129" s="386">
        <f t="shared" si="3"/>
        <v>35</v>
      </c>
      <c r="X129" s="386">
        <f t="shared" si="4"/>
        <v>0</v>
      </c>
      <c r="Y129" s="388">
        <v>55994.46</v>
      </c>
    </row>
    <row r="130" spans="2:25" s="81" customFormat="1">
      <c r="B130" s="309" t="s">
        <v>306</v>
      </c>
      <c r="C130" s="420" t="s">
        <v>575</v>
      </c>
      <c r="D130" s="420" t="s">
        <v>576</v>
      </c>
      <c r="E130" s="309" t="s">
        <v>874</v>
      </c>
      <c r="F130" s="309" t="s">
        <v>316</v>
      </c>
      <c r="G130" s="383">
        <v>0</v>
      </c>
      <c r="H130" s="383">
        <v>0</v>
      </c>
      <c r="I130" s="383">
        <v>0</v>
      </c>
      <c r="J130" s="385">
        <v>1</v>
      </c>
      <c r="K130" s="384">
        <v>35</v>
      </c>
      <c r="L130" s="383">
        <v>0</v>
      </c>
      <c r="M130" s="383">
        <v>0</v>
      </c>
      <c r="N130" s="383">
        <v>0</v>
      </c>
      <c r="O130" s="383">
        <v>0</v>
      </c>
      <c r="P130" s="383">
        <v>0</v>
      </c>
      <c r="Q130" s="383">
        <v>0</v>
      </c>
      <c r="R130" s="383">
        <v>0</v>
      </c>
      <c r="S130" s="383">
        <v>0</v>
      </c>
      <c r="T130" s="383">
        <v>0</v>
      </c>
      <c r="U130" s="383">
        <v>0</v>
      </c>
      <c r="V130" s="387">
        <f t="shared" si="3"/>
        <v>1</v>
      </c>
      <c r="W130" s="386">
        <f t="shared" si="3"/>
        <v>35</v>
      </c>
      <c r="X130" s="386">
        <f t="shared" si="4"/>
        <v>0</v>
      </c>
      <c r="Y130" s="388">
        <v>56962.92</v>
      </c>
    </row>
    <row r="131" spans="2:25" s="81" customFormat="1">
      <c r="B131" s="309" t="s">
        <v>306</v>
      </c>
      <c r="C131" s="420" t="s">
        <v>577</v>
      </c>
      <c r="D131" s="420" t="s">
        <v>578</v>
      </c>
      <c r="E131" s="309" t="s">
        <v>875</v>
      </c>
      <c r="F131" s="309" t="s">
        <v>316</v>
      </c>
      <c r="G131" s="383">
        <v>0</v>
      </c>
      <c r="H131" s="383">
        <v>0</v>
      </c>
      <c r="I131" s="383">
        <v>0</v>
      </c>
      <c r="J131" s="385">
        <v>1</v>
      </c>
      <c r="K131" s="384">
        <v>35</v>
      </c>
      <c r="L131" s="383">
        <v>0</v>
      </c>
      <c r="M131" s="383">
        <v>0</v>
      </c>
      <c r="N131" s="383">
        <v>0</v>
      </c>
      <c r="O131" s="383">
        <v>0</v>
      </c>
      <c r="P131" s="383">
        <v>0</v>
      </c>
      <c r="Q131" s="383">
        <v>0</v>
      </c>
      <c r="R131" s="383">
        <v>0</v>
      </c>
      <c r="S131" s="383">
        <v>0</v>
      </c>
      <c r="T131" s="383">
        <v>0</v>
      </c>
      <c r="U131" s="383">
        <v>0</v>
      </c>
      <c r="V131" s="387">
        <f t="shared" si="3"/>
        <v>1</v>
      </c>
      <c r="W131" s="386">
        <f t="shared" si="3"/>
        <v>35</v>
      </c>
      <c r="X131" s="386">
        <f t="shared" si="4"/>
        <v>0</v>
      </c>
      <c r="Y131" s="388">
        <v>57447.180000000008</v>
      </c>
    </row>
    <row r="132" spans="2:25" s="81" customFormat="1">
      <c r="B132" s="309" t="s">
        <v>306</v>
      </c>
      <c r="C132" s="420" t="s">
        <v>579</v>
      </c>
      <c r="D132" s="420" t="s">
        <v>580</v>
      </c>
      <c r="E132" s="309" t="s">
        <v>876</v>
      </c>
      <c r="F132" s="309" t="s">
        <v>316</v>
      </c>
      <c r="G132" s="383">
        <v>0</v>
      </c>
      <c r="H132" s="383">
        <v>0</v>
      </c>
      <c r="I132" s="383">
        <v>0</v>
      </c>
      <c r="J132" s="385">
        <v>1</v>
      </c>
      <c r="K132" s="384">
        <v>35</v>
      </c>
      <c r="L132" s="383">
        <v>0</v>
      </c>
      <c r="M132" s="383">
        <v>0</v>
      </c>
      <c r="N132" s="383">
        <v>0</v>
      </c>
      <c r="O132" s="383">
        <v>0</v>
      </c>
      <c r="P132" s="383">
        <v>0</v>
      </c>
      <c r="Q132" s="383">
        <v>0</v>
      </c>
      <c r="R132" s="383">
        <v>0</v>
      </c>
      <c r="S132" s="383">
        <v>0</v>
      </c>
      <c r="T132" s="383">
        <v>0</v>
      </c>
      <c r="U132" s="383">
        <v>0</v>
      </c>
      <c r="V132" s="387">
        <f t="shared" si="3"/>
        <v>1</v>
      </c>
      <c r="W132" s="386">
        <f t="shared" si="3"/>
        <v>35</v>
      </c>
      <c r="X132" s="386">
        <f t="shared" si="4"/>
        <v>0</v>
      </c>
      <c r="Y132" s="388">
        <v>50589.780000000006</v>
      </c>
    </row>
    <row r="133" spans="2:25" s="81" customFormat="1">
      <c r="B133" s="309" t="s">
        <v>306</v>
      </c>
      <c r="C133" s="420" t="s">
        <v>581</v>
      </c>
      <c r="D133" s="420" t="s">
        <v>582</v>
      </c>
      <c r="E133" s="309" t="s">
        <v>877</v>
      </c>
      <c r="F133" s="309" t="s">
        <v>316</v>
      </c>
      <c r="G133" s="383">
        <v>0</v>
      </c>
      <c r="H133" s="383">
        <v>0</v>
      </c>
      <c r="I133" s="383">
        <v>0</v>
      </c>
      <c r="J133" s="385">
        <v>1</v>
      </c>
      <c r="K133" s="384">
        <v>35</v>
      </c>
      <c r="L133" s="383">
        <v>0</v>
      </c>
      <c r="M133" s="383">
        <v>0</v>
      </c>
      <c r="N133" s="383">
        <v>0</v>
      </c>
      <c r="O133" s="383">
        <v>0</v>
      </c>
      <c r="P133" s="383">
        <v>0</v>
      </c>
      <c r="Q133" s="383">
        <v>0</v>
      </c>
      <c r="R133" s="383">
        <v>0</v>
      </c>
      <c r="S133" s="383">
        <v>0</v>
      </c>
      <c r="T133" s="383">
        <v>0</v>
      </c>
      <c r="U133" s="383">
        <v>0</v>
      </c>
      <c r="V133" s="387">
        <f t="shared" si="3"/>
        <v>1</v>
      </c>
      <c r="W133" s="386">
        <f t="shared" si="3"/>
        <v>35</v>
      </c>
      <c r="X133" s="386">
        <f t="shared" si="4"/>
        <v>0</v>
      </c>
      <c r="Y133" s="388">
        <v>53858.340000000011</v>
      </c>
    </row>
    <row r="134" spans="2:25" s="81" customFormat="1">
      <c r="B134" s="309" t="s">
        <v>306</v>
      </c>
      <c r="C134" s="420" t="s">
        <v>583</v>
      </c>
      <c r="D134" s="420" t="s">
        <v>584</v>
      </c>
      <c r="E134" s="309" t="s">
        <v>878</v>
      </c>
      <c r="F134" s="309" t="s">
        <v>316</v>
      </c>
      <c r="G134" s="383">
        <v>0</v>
      </c>
      <c r="H134" s="383">
        <v>0</v>
      </c>
      <c r="I134" s="383">
        <v>0</v>
      </c>
      <c r="J134" s="385">
        <v>1</v>
      </c>
      <c r="K134" s="384">
        <v>35</v>
      </c>
      <c r="L134" s="383">
        <v>0</v>
      </c>
      <c r="M134" s="383">
        <v>0</v>
      </c>
      <c r="N134" s="383">
        <v>0</v>
      </c>
      <c r="O134" s="383">
        <v>0</v>
      </c>
      <c r="P134" s="383">
        <v>0</v>
      </c>
      <c r="Q134" s="383">
        <v>0</v>
      </c>
      <c r="R134" s="383">
        <v>0</v>
      </c>
      <c r="S134" s="383">
        <v>0</v>
      </c>
      <c r="T134" s="383">
        <v>0</v>
      </c>
      <c r="U134" s="383">
        <v>0</v>
      </c>
      <c r="V134" s="387">
        <f t="shared" si="3"/>
        <v>1</v>
      </c>
      <c r="W134" s="386">
        <f t="shared" si="3"/>
        <v>35</v>
      </c>
      <c r="X134" s="386">
        <f t="shared" si="4"/>
        <v>0</v>
      </c>
      <c r="Y134" s="388">
        <v>57447.180000000008</v>
      </c>
    </row>
    <row r="135" spans="2:25" s="81" customFormat="1">
      <c r="B135" s="309" t="s">
        <v>306</v>
      </c>
      <c r="C135" s="420" t="s">
        <v>585</v>
      </c>
      <c r="D135" s="420" t="s">
        <v>586</v>
      </c>
      <c r="E135" s="309" t="s">
        <v>879</v>
      </c>
      <c r="F135" s="309" t="s">
        <v>316</v>
      </c>
      <c r="G135" s="383">
        <v>0</v>
      </c>
      <c r="H135" s="383">
        <v>0</v>
      </c>
      <c r="I135" s="383">
        <v>0</v>
      </c>
      <c r="J135" s="385">
        <v>1</v>
      </c>
      <c r="K135" s="384">
        <v>35</v>
      </c>
      <c r="L135" s="383">
        <v>0</v>
      </c>
      <c r="M135" s="383">
        <v>0</v>
      </c>
      <c r="N135" s="383">
        <v>0</v>
      </c>
      <c r="O135" s="383">
        <v>0</v>
      </c>
      <c r="P135" s="383">
        <v>0</v>
      </c>
      <c r="Q135" s="383">
        <v>0</v>
      </c>
      <c r="R135" s="383">
        <v>0</v>
      </c>
      <c r="S135" s="383">
        <v>0</v>
      </c>
      <c r="T135" s="383">
        <v>0</v>
      </c>
      <c r="U135" s="383">
        <v>0</v>
      </c>
      <c r="V135" s="387">
        <f t="shared" si="3"/>
        <v>1</v>
      </c>
      <c r="W135" s="386">
        <f t="shared" si="3"/>
        <v>35</v>
      </c>
      <c r="X135" s="386">
        <f t="shared" si="4"/>
        <v>0</v>
      </c>
      <c r="Y135" s="388">
        <v>55994.46</v>
      </c>
    </row>
    <row r="136" spans="2:25" s="81" customFormat="1">
      <c r="B136" s="309" t="s">
        <v>306</v>
      </c>
      <c r="C136" s="420" t="s">
        <v>587</v>
      </c>
      <c r="D136" s="420" t="s">
        <v>588</v>
      </c>
      <c r="E136" s="309" t="s">
        <v>880</v>
      </c>
      <c r="F136" s="309" t="s">
        <v>316</v>
      </c>
      <c r="G136" s="383">
        <v>0</v>
      </c>
      <c r="H136" s="383">
        <v>0</v>
      </c>
      <c r="I136" s="383">
        <v>0</v>
      </c>
      <c r="J136" s="385">
        <v>1</v>
      </c>
      <c r="K136" s="384">
        <v>35</v>
      </c>
      <c r="L136" s="383">
        <v>0</v>
      </c>
      <c r="M136" s="383">
        <v>0</v>
      </c>
      <c r="N136" s="383">
        <v>0</v>
      </c>
      <c r="O136" s="383">
        <v>0</v>
      </c>
      <c r="P136" s="383">
        <v>0</v>
      </c>
      <c r="Q136" s="383">
        <v>0</v>
      </c>
      <c r="R136" s="383">
        <v>0</v>
      </c>
      <c r="S136" s="383">
        <v>0</v>
      </c>
      <c r="T136" s="383">
        <v>0</v>
      </c>
      <c r="U136" s="383">
        <v>0</v>
      </c>
      <c r="V136" s="387">
        <f t="shared" si="3"/>
        <v>1</v>
      </c>
      <c r="W136" s="386">
        <f t="shared" si="3"/>
        <v>35</v>
      </c>
      <c r="X136" s="386">
        <f t="shared" si="4"/>
        <v>0</v>
      </c>
      <c r="Y136" s="388">
        <v>56720.819999999992</v>
      </c>
    </row>
    <row r="137" spans="2:25" s="81" customFormat="1">
      <c r="B137" s="309" t="s">
        <v>306</v>
      </c>
      <c r="C137" s="420" t="s">
        <v>589</v>
      </c>
      <c r="D137" s="420" t="s">
        <v>590</v>
      </c>
      <c r="E137" s="309" t="s">
        <v>881</v>
      </c>
      <c r="F137" s="309" t="s">
        <v>316</v>
      </c>
      <c r="G137" s="383">
        <v>0</v>
      </c>
      <c r="H137" s="383">
        <v>0</v>
      </c>
      <c r="I137" s="383">
        <v>0</v>
      </c>
      <c r="J137" s="385">
        <v>1</v>
      </c>
      <c r="K137" s="384">
        <v>35</v>
      </c>
      <c r="L137" s="383">
        <v>0</v>
      </c>
      <c r="M137" s="383">
        <v>0</v>
      </c>
      <c r="N137" s="383">
        <v>0</v>
      </c>
      <c r="O137" s="383">
        <v>0</v>
      </c>
      <c r="P137" s="383">
        <v>0</v>
      </c>
      <c r="Q137" s="383">
        <v>0</v>
      </c>
      <c r="R137" s="383">
        <v>0</v>
      </c>
      <c r="S137" s="383">
        <v>0</v>
      </c>
      <c r="T137" s="383">
        <v>0</v>
      </c>
      <c r="U137" s="383">
        <v>0</v>
      </c>
      <c r="V137" s="387">
        <f t="shared" si="3"/>
        <v>1</v>
      </c>
      <c r="W137" s="386">
        <f t="shared" si="3"/>
        <v>35</v>
      </c>
      <c r="X137" s="386">
        <f t="shared" si="4"/>
        <v>0</v>
      </c>
      <c r="Y137" s="388">
        <v>57447.180000000008</v>
      </c>
    </row>
    <row r="138" spans="2:25" s="81" customFormat="1">
      <c r="B138" s="309" t="s">
        <v>306</v>
      </c>
      <c r="C138" s="420" t="s">
        <v>591</v>
      </c>
      <c r="D138" s="420" t="s">
        <v>592</v>
      </c>
      <c r="E138" s="309" t="s">
        <v>882</v>
      </c>
      <c r="F138" s="309" t="s">
        <v>316</v>
      </c>
      <c r="G138" s="383">
        <v>0</v>
      </c>
      <c r="H138" s="383">
        <v>0</v>
      </c>
      <c r="I138" s="383">
        <v>0</v>
      </c>
      <c r="J138" s="385">
        <v>1</v>
      </c>
      <c r="K138" s="384">
        <v>35</v>
      </c>
      <c r="L138" s="383">
        <v>0</v>
      </c>
      <c r="M138" s="383">
        <v>0</v>
      </c>
      <c r="N138" s="383">
        <v>0</v>
      </c>
      <c r="O138" s="383">
        <v>0</v>
      </c>
      <c r="P138" s="383">
        <v>0</v>
      </c>
      <c r="Q138" s="383">
        <v>0</v>
      </c>
      <c r="R138" s="383">
        <v>0</v>
      </c>
      <c r="S138" s="383">
        <v>0</v>
      </c>
      <c r="T138" s="383">
        <v>0</v>
      </c>
      <c r="U138" s="383">
        <v>0</v>
      </c>
      <c r="V138" s="387">
        <f t="shared" si="3"/>
        <v>1</v>
      </c>
      <c r="W138" s="386">
        <f t="shared" si="3"/>
        <v>35</v>
      </c>
      <c r="X138" s="386">
        <f t="shared" si="4"/>
        <v>0</v>
      </c>
      <c r="Y138" s="388">
        <v>38600.520000000004</v>
      </c>
    </row>
    <row r="139" spans="2:25" s="81" customFormat="1">
      <c r="B139" s="309" t="s">
        <v>306</v>
      </c>
      <c r="C139" s="420" t="s">
        <v>593</v>
      </c>
      <c r="D139" s="420" t="s">
        <v>594</v>
      </c>
      <c r="E139" s="309" t="s">
        <v>883</v>
      </c>
      <c r="F139" s="309" t="s">
        <v>316</v>
      </c>
      <c r="G139" s="383">
        <v>0</v>
      </c>
      <c r="H139" s="383">
        <v>0</v>
      </c>
      <c r="I139" s="383">
        <v>0</v>
      </c>
      <c r="J139" s="385">
        <v>1</v>
      </c>
      <c r="K139" s="384">
        <v>35</v>
      </c>
      <c r="L139" s="383">
        <v>0</v>
      </c>
      <c r="M139" s="383">
        <v>0</v>
      </c>
      <c r="N139" s="383">
        <v>0</v>
      </c>
      <c r="O139" s="383">
        <v>0</v>
      </c>
      <c r="P139" s="383">
        <v>0</v>
      </c>
      <c r="Q139" s="383">
        <v>0</v>
      </c>
      <c r="R139" s="383">
        <v>0</v>
      </c>
      <c r="S139" s="383">
        <v>0</v>
      </c>
      <c r="T139" s="383">
        <v>0</v>
      </c>
      <c r="U139" s="383">
        <v>0</v>
      </c>
      <c r="V139" s="387">
        <f t="shared" si="3"/>
        <v>1</v>
      </c>
      <c r="W139" s="386">
        <f t="shared" si="3"/>
        <v>35</v>
      </c>
      <c r="X139" s="386">
        <f t="shared" si="4"/>
        <v>0</v>
      </c>
      <c r="Y139" s="388">
        <v>39833.100000000006</v>
      </c>
    </row>
    <row r="140" spans="2:25" s="81" customFormat="1">
      <c r="B140" s="309" t="s">
        <v>306</v>
      </c>
      <c r="C140" s="420" t="s">
        <v>595</v>
      </c>
      <c r="D140" s="420" t="s">
        <v>596</v>
      </c>
      <c r="E140" s="309" t="s">
        <v>884</v>
      </c>
      <c r="F140" s="309" t="s">
        <v>316</v>
      </c>
      <c r="G140" s="383">
        <v>0</v>
      </c>
      <c r="H140" s="383">
        <v>0</v>
      </c>
      <c r="I140" s="383">
        <v>0</v>
      </c>
      <c r="J140" s="385">
        <v>1</v>
      </c>
      <c r="K140" s="384">
        <v>35</v>
      </c>
      <c r="L140" s="383">
        <v>0</v>
      </c>
      <c r="M140" s="383">
        <v>0</v>
      </c>
      <c r="N140" s="383">
        <v>0</v>
      </c>
      <c r="O140" s="383">
        <v>0</v>
      </c>
      <c r="P140" s="383">
        <v>0</v>
      </c>
      <c r="Q140" s="383">
        <v>0</v>
      </c>
      <c r="R140" s="383">
        <v>0</v>
      </c>
      <c r="S140" s="383">
        <v>0</v>
      </c>
      <c r="T140" s="383">
        <v>0</v>
      </c>
      <c r="U140" s="383">
        <v>0</v>
      </c>
      <c r="V140" s="387">
        <f t="shared" si="3"/>
        <v>1</v>
      </c>
      <c r="W140" s="386">
        <f t="shared" si="3"/>
        <v>35</v>
      </c>
      <c r="X140" s="386">
        <f t="shared" si="4"/>
        <v>0</v>
      </c>
      <c r="Y140" s="388">
        <v>43470.54</v>
      </c>
    </row>
    <row r="141" spans="2:25" s="81" customFormat="1">
      <c r="B141" s="309" t="s">
        <v>306</v>
      </c>
      <c r="C141" s="420" t="s">
        <v>597</v>
      </c>
      <c r="D141" s="420" t="s">
        <v>598</v>
      </c>
      <c r="E141" s="309" t="s">
        <v>885</v>
      </c>
      <c r="F141" s="309" t="s">
        <v>316</v>
      </c>
      <c r="G141" s="383">
        <v>0</v>
      </c>
      <c r="H141" s="383">
        <v>0</v>
      </c>
      <c r="I141" s="383">
        <v>0</v>
      </c>
      <c r="J141" s="385">
        <v>1</v>
      </c>
      <c r="K141" s="384">
        <v>35</v>
      </c>
      <c r="L141" s="383">
        <v>0</v>
      </c>
      <c r="M141" s="383">
        <v>0</v>
      </c>
      <c r="N141" s="383">
        <v>0</v>
      </c>
      <c r="O141" s="383">
        <v>0</v>
      </c>
      <c r="P141" s="383">
        <v>0</v>
      </c>
      <c r="Q141" s="383">
        <v>0</v>
      </c>
      <c r="R141" s="383">
        <v>0</v>
      </c>
      <c r="S141" s="383">
        <v>0</v>
      </c>
      <c r="T141" s="383">
        <v>0</v>
      </c>
      <c r="U141" s="383">
        <v>0</v>
      </c>
      <c r="V141" s="387">
        <f t="shared" si="3"/>
        <v>1</v>
      </c>
      <c r="W141" s="386">
        <f t="shared" si="3"/>
        <v>35</v>
      </c>
      <c r="X141" s="386">
        <f t="shared" si="4"/>
        <v>0</v>
      </c>
      <c r="Y141" s="388">
        <v>38600.520000000004</v>
      </c>
    </row>
    <row r="142" spans="2:25" s="81" customFormat="1">
      <c r="B142" s="309" t="s">
        <v>306</v>
      </c>
      <c r="C142" s="420" t="s">
        <v>599</v>
      </c>
      <c r="D142" s="420" t="s">
        <v>600</v>
      </c>
      <c r="E142" s="309" t="s">
        <v>886</v>
      </c>
      <c r="F142" s="309" t="s">
        <v>316</v>
      </c>
      <c r="G142" s="383">
        <v>0</v>
      </c>
      <c r="H142" s="383">
        <v>0</v>
      </c>
      <c r="I142" s="383">
        <v>0</v>
      </c>
      <c r="J142" s="385">
        <v>1</v>
      </c>
      <c r="K142" s="384">
        <v>35</v>
      </c>
      <c r="L142" s="383">
        <v>0</v>
      </c>
      <c r="M142" s="383">
        <v>0</v>
      </c>
      <c r="N142" s="383">
        <v>0</v>
      </c>
      <c r="O142" s="383">
        <v>0</v>
      </c>
      <c r="P142" s="383">
        <v>0</v>
      </c>
      <c r="Q142" s="383">
        <v>0</v>
      </c>
      <c r="R142" s="383">
        <v>0</v>
      </c>
      <c r="S142" s="383">
        <v>0</v>
      </c>
      <c r="T142" s="383">
        <v>0</v>
      </c>
      <c r="U142" s="383">
        <v>0</v>
      </c>
      <c r="V142" s="387">
        <f t="shared" si="3"/>
        <v>1</v>
      </c>
      <c r="W142" s="386">
        <f t="shared" si="3"/>
        <v>35</v>
      </c>
      <c r="X142" s="386">
        <f t="shared" si="4"/>
        <v>0</v>
      </c>
      <c r="Y142" s="388">
        <v>38600.520000000004</v>
      </c>
    </row>
    <row r="143" spans="2:25" s="81" customFormat="1">
      <c r="B143" s="309" t="s">
        <v>306</v>
      </c>
      <c r="C143" s="420" t="s">
        <v>601</v>
      </c>
      <c r="D143" s="420" t="s">
        <v>602</v>
      </c>
      <c r="E143" s="309" t="s">
        <v>887</v>
      </c>
      <c r="F143" s="309" t="s">
        <v>316</v>
      </c>
      <c r="G143" s="383">
        <v>0</v>
      </c>
      <c r="H143" s="383">
        <v>0</v>
      </c>
      <c r="I143" s="383">
        <v>0</v>
      </c>
      <c r="J143" s="385">
        <v>1</v>
      </c>
      <c r="K143" s="384">
        <v>35</v>
      </c>
      <c r="L143" s="383">
        <v>0</v>
      </c>
      <c r="M143" s="383">
        <v>0</v>
      </c>
      <c r="N143" s="383">
        <v>0</v>
      </c>
      <c r="O143" s="383">
        <v>0</v>
      </c>
      <c r="P143" s="383">
        <v>0</v>
      </c>
      <c r="Q143" s="383">
        <v>0</v>
      </c>
      <c r="R143" s="383">
        <v>0</v>
      </c>
      <c r="S143" s="383">
        <v>0</v>
      </c>
      <c r="T143" s="383">
        <v>0</v>
      </c>
      <c r="U143" s="383">
        <v>0</v>
      </c>
      <c r="V143" s="387">
        <f t="shared" ref="V143:W206" si="5">+S143+P143+M143+J143+G143</f>
        <v>1</v>
      </c>
      <c r="W143" s="386">
        <f t="shared" si="5"/>
        <v>35</v>
      </c>
      <c r="X143" s="386">
        <f t="shared" ref="X143:X206" si="6">+U143+R143+O143+L143+I143</f>
        <v>0</v>
      </c>
      <c r="Y143" s="388">
        <v>48110.04</v>
      </c>
    </row>
    <row r="144" spans="2:25" s="81" customFormat="1">
      <c r="B144" s="309" t="s">
        <v>306</v>
      </c>
      <c r="C144" s="420" t="s">
        <v>603</v>
      </c>
      <c r="D144" s="420" t="s">
        <v>604</v>
      </c>
      <c r="E144" s="309" t="s">
        <v>888</v>
      </c>
      <c r="F144" s="309" t="s">
        <v>316</v>
      </c>
      <c r="G144" s="383">
        <v>0</v>
      </c>
      <c r="H144" s="383">
        <v>0</v>
      </c>
      <c r="I144" s="383">
        <v>0</v>
      </c>
      <c r="J144" s="385">
        <v>1</v>
      </c>
      <c r="K144" s="384">
        <v>35</v>
      </c>
      <c r="L144" s="383">
        <v>0</v>
      </c>
      <c r="M144" s="383">
        <v>0</v>
      </c>
      <c r="N144" s="383">
        <v>0</v>
      </c>
      <c r="O144" s="383">
        <v>0</v>
      </c>
      <c r="P144" s="383">
        <v>0</v>
      </c>
      <c r="Q144" s="383">
        <v>0</v>
      </c>
      <c r="R144" s="383">
        <v>0</v>
      </c>
      <c r="S144" s="383">
        <v>0</v>
      </c>
      <c r="T144" s="383">
        <v>0</v>
      </c>
      <c r="U144" s="383">
        <v>0</v>
      </c>
      <c r="V144" s="387">
        <f t="shared" si="5"/>
        <v>1</v>
      </c>
      <c r="W144" s="386">
        <f t="shared" si="5"/>
        <v>35</v>
      </c>
      <c r="X144" s="386">
        <f t="shared" si="6"/>
        <v>0</v>
      </c>
      <c r="Y144" s="388">
        <v>45934.559999999998</v>
      </c>
    </row>
    <row r="145" spans="2:25" s="81" customFormat="1">
      <c r="B145" s="309" t="s">
        <v>306</v>
      </c>
      <c r="C145" s="420" t="s">
        <v>605</v>
      </c>
      <c r="D145" s="420" t="s">
        <v>606</v>
      </c>
      <c r="E145" s="309" t="s">
        <v>889</v>
      </c>
      <c r="F145" s="309" t="s">
        <v>316</v>
      </c>
      <c r="G145" s="383">
        <v>0</v>
      </c>
      <c r="H145" s="383">
        <v>0</v>
      </c>
      <c r="I145" s="383">
        <v>0</v>
      </c>
      <c r="J145" s="385">
        <v>1</v>
      </c>
      <c r="K145" s="384">
        <v>35</v>
      </c>
      <c r="L145" s="383">
        <v>0</v>
      </c>
      <c r="M145" s="383">
        <v>0</v>
      </c>
      <c r="N145" s="383">
        <v>0</v>
      </c>
      <c r="O145" s="383">
        <v>0</v>
      </c>
      <c r="P145" s="383">
        <v>0</v>
      </c>
      <c r="Q145" s="383">
        <v>0</v>
      </c>
      <c r="R145" s="383">
        <v>0</v>
      </c>
      <c r="S145" s="383">
        <v>0</v>
      </c>
      <c r="T145" s="383">
        <v>0</v>
      </c>
      <c r="U145" s="383">
        <v>0</v>
      </c>
      <c r="V145" s="387">
        <f t="shared" si="5"/>
        <v>1</v>
      </c>
      <c r="W145" s="386">
        <f t="shared" si="5"/>
        <v>35</v>
      </c>
      <c r="X145" s="386">
        <f t="shared" si="6"/>
        <v>0</v>
      </c>
      <c r="Y145" s="388">
        <v>42817.5</v>
      </c>
    </row>
    <row r="146" spans="2:25" s="81" customFormat="1">
      <c r="B146" s="309" t="s">
        <v>306</v>
      </c>
      <c r="C146" s="420" t="s">
        <v>607</v>
      </c>
      <c r="D146" s="420" t="s">
        <v>608</v>
      </c>
      <c r="E146" s="309" t="s">
        <v>890</v>
      </c>
      <c r="F146" s="309" t="s">
        <v>316</v>
      </c>
      <c r="G146" s="383">
        <v>0</v>
      </c>
      <c r="H146" s="383">
        <v>0</v>
      </c>
      <c r="I146" s="383">
        <v>0</v>
      </c>
      <c r="J146" s="385">
        <v>1</v>
      </c>
      <c r="K146" s="384">
        <v>35</v>
      </c>
      <c r="L146" s="383">
        <v>0</v>
      </c>
      <c r="M146" s="383">
        <v>0</v>
      </c>
      <c r="N146" s="383">
        <v>0</v>
      </c>
      <c r="O146" s="383">
        <v>0</v>
      </c>
      <c r="P146" s="383">
        <v>0</v>
      </c>
      <c r="Q146" s="383">
        <v>0</v>
      </c>
      <c r="R146" s="383">
        <v>0</v>
      </c>
      <c r="S146" s="383">
        <v>0</v>
      </c>
      <c r="T146" s="383">
        <v>0</v>
      </c>
      <c r="U146" s="383">
        <v>0</v>
      </c>
      <c r="V146" s="387">
        <f t="shared" si="5"/>
        <v>1</v>
      </c>
      <c r="W146" s="386">
        <f t="shared" si="5"/>
        <v>35</v>
      </c>
      <c r="X146" s="386">
        <f t="shared" si="6"/>
        <v>0</v>
      </c>
      <c r="Y146" s="388">
        <v>45302.58</v>
      </c>
    </row>
    <row r="147" spans="2:25" s="81" customFormat="1">
      <c r="B147" s="309" t="s">
        <v>306</v>
      </c>
      <c r="C147" s="420" t="s">
        <v>609</v>
      </c>
      <c r="D147" s="420" t="s">
        <v>610</v>
      </c>
      <c r="E147" s="309" t="s">
        <v>891</v>
      </c>
      <c r="F147" s="309" t="s">
        <v>316</v>
      </c>
      <c r="G147" s="383">
        <v>0</v>
      </c>
      <c r="H147" s="383">
        <v>0</v>
      </c>
      <c r="I147" s="383">
        <v>0</v>
      </c>
      <c r="J147" s="385">
        <v>1</v>
      </c>
      <c r="K147" s="384">
        <v>35</v>
      </c>
      <c r="L147" s="383">
        <v>0</v>
      </c>
      <c r="M147" s="383">
        <v>0</v>
      </c>
      <c r="N147" s="383">
        <v>0</v>
      </c>
      <c r="O147" s="383">
        <v>0</v>
      </c>
      <c r="P147" s="383">
        <v>0</v>
      </c>
      <c r="Q147" s="383">
        <v>0</v>
      </c>
      <c r="R147" s="383">
        <v>0</v>
      </c>
      <c r="S147" s="383">
        <v>0</v>
      </c>
      <c r="T147" s="383">
        <v>0</v>
      </c>
      <c r="U147" s="383">
        <v>0</v>
      </c>
      <c r="V147" s="387">
        <f t="shared" si="5"/>
        <v>1</v>
      </c>
      <c r="W147" s="386">
        <f t="shared" si="5"/>
        <v>35</v>
      </c>
      <c r="X147" s="386">
        <f t="shared" si="6"/>
        <v>0</v>
      </c>
      <c r="Y147" s="388">
        <v>49458.899999999994</v>
      </c>
    </row>
    <row r="148" spans="2:25" s="81" customFormat="1">
      <c r="B148" s="309" t="s">
        <v>306</v>
      </c>
      <c r="C148" s="420" t="s">
        <v>611</v>
      </c>
      <c r="D148" s="420" t="s">
        <v>612</v>
      </c>
      <c r="E148" s="309" t="s">
        <v>892</v>
      </c>
      <c r="F148" s="309" t="s">
        <v>316</v>
      </c>
      <c r="G148" s="383">
        <v>0</v>
      </c>
      <c r="H148" s="383">
        <v>0</v>
      </c>
      <c r="I148" s="383">
        <v>0</v>
      </c>
      <c r="J148" s="385">
        <v>1</v>
      </c>
      <c r="K148" s="384">
        <v>35</v>
      </c>
      <c r="L148" s="383">
        <v>0</v>
      </c>
      <c r="M148" s="383">
        <v>0</v>
      </c>
      <c r="N148" s="383">
        <v>0</v>
      </c>
      <c r="O148" s="383">
        <v>0</v>
      </c>
      <c r="P148" s="383">
        <v>0</v>
      </c>
      <c r="Q148" s="383">
        <v>0</v>
      </c>
      <c r="R148" s="383">
        <v>0</v>
      </c>
      <c r="S148" s="383">
        <v>0</v>
      </c>
      <c r="T148" s="383">
        <v>0</v>
      </c>
      <c r="U148" s="383">
        <v>0</v>
      </c>
      <c r="V148" s="387">
        <f t="shared" si="5"/>
        <v>1</v>
      </c>
      <c r="W148" s="386">
        <f t="shared" si="5"/>
        <v>35</v>
      </c>
      <c r="X148" s="386">
        <f t="shared" si="6"/>
        <v>0</v>
      </c>
      <c r="Y148" s="388">
        <v>49141.2</v>
      </c>
    </row>
    <row r="149" spans="2:25" s="81" customFormat="1">
      <c r="B149" s="309" t="s">
        <v>306</v>
      </c>
      <c r="C149" s="420" t="s">
        <v>613</v>
      </c>
      <c r="D149" s="420" t="s">
        <v>614</v>
      </c>
      <c r="E149" s="309" t="s">
        <v>893</v>
      </c>
      <c r="F149" s="309" t="s">
        <v>316</v>
      </c>
      <c r="G149" s="383">
        <v>0</v>
      </c>
      <c r="H149" s="383">
        <v>0</v>
      </c>
      <c r="I149" s="383">
        <v>0</v>
      </c>
      <c r="J149" s="385">
        <v>1</v>
      </c>
      <c r="K149" s="384">
        <v>35</v>
      </c>
      <c r="L149" s="383">
        <v>0</v>
      </c>
      <c r="M149" s="383">
        <v>0</v>
      </c>
      <c r="N149" s="383">
        <v>0</v>
      </c>
      <c r="O149" s="383">
        <v>0</v>
      </c>
      <c r="P149" s="383">
        <v>0</v>
      </c>
      <c r="Q149" s="383">
        <v>0</v>
      </c>
      <c r="R149" s="383">
        <v>0</v>
      </c>
      <c r="S149" s="383">
        <v>0</v>
      </c>
      <c r="T149" s="383">
        <v>0</v>
      </c>
      <c r="U149" s="383">
        <v>0</v>
      </c>
      <c r="V149" s="387">
        <f t="shared" si="5"/>
        <v>1</v>
      </c>
      <c r="W149" s="386">
        <f t="shared" si="5"/>
        <v>35</v>
      </c>
      <c r="X149" s="386">
        <f t="shared" si="6"/>
        <v>0</v>
      </c>
      <c r="Y149" s="388">
        <v>49911</v>
      </c>
    </row>
    <row r="150" spans="2:25" s="81" customFormat="1">
      <c r="B150" s="309" t="s">
        <v>306</v>
      </c>
      <c r="C150" s="420" t="s">
        <v>615</v>
      </c>
      <c r="D150" s="420" t="s">
        <v>616</v>
      </c>
      <c r="E150" s="309" t="s">
        <v>894</v>
      </c>
      <c r="F150" s="309" t="s">
        <v>316</v>
      </c>
      <c r="G150" s="383">
        <v>0</v>
      </c>
      <c r="H150" s="383">
        <v>0</v>
      </c>
      <c r="I150" s="383">
        <v>0</v>
      </c>
      <c r="J150" s="385">
        <v>1</v>
      </c>
      <c r="K150" s="384">
        <v>35</v>
      </c>
      <c r="L150" s="383">
        <v>0</v>
      </c>
      <c r="M150" s="383">
        <v>0</v>
      </c>
      <c r="N150" s="383">
        <v>0</v>
      </c>
      <c r="O150" s="383">
        <v>0</v>
      </c>
      <c r="P150" s="383">
        <v>0</v>
      </c>
      <c r="Q150" s="383">
        <v>0</v>
      </c>
      <c r="R150" s="383">
        <v>0</v>
      </c>
      <c r="S150" s="383">
        <v>0</v>
      </c>
      <c r="T150" s="383">
        <v>0</v>
      </c>
      <c r="U150" s="383">
        <v>0</v>
      </c>
      <c r="V150" s="387">
        <f t="shared" si="5"/>
        <v>1</v>
      </c>
      <c r="W150" s="386">
        <f t="shared" si="5"/>
        <v>35</v>
      </c>
      <c r="X150" s="386">
        <f t="shared" si="6"/>
        <v>0</v>
      </c>
      <c r="Y150" s="388">
        <v>44147.1</v>
      </c>
    </row>
    <row r="151" spans="2:25" s="81" customFormat="1">
      <c r="B151" s="309" t="s">
        <v>306</v>
      </c>
      <c r="C151" s="420" t="s">
        <v>617</v>
      </c>
      <c r="D151" s="420" t="s">
        <v>618</v>
      </c>
      <c r="E151" s="309" t="s">
        <v>895</v>
      </c>
      <c r="F151" s="309" t="s">
        <v>316</v>
      </c>
      <c r="G151" s="383">
        <v>0</v>
      </c>
      <c r="H151" s="383">
        <v>0</v>
      </c>
      <c r="I151" s="383">
        <v>0</v>
      </c>
      <c r="J151" s="385">
        <v>1</v>
      </c>
      <c r="K151" s="384">
        <v>35</v>
      </c>
      <c r="L151" s="383">
        <v>0</v>
      </c>
      <c r="M151" s="383">
        <v>0</v>
      </c>
      <c r="N151" s="383">
        <v>0</v>
      </c>
      <c r="O151" s="383">
        <v>0</v>
      </c>
      <c r="P151" s="383">
        <v>0</v>
      </c>
      <c r="Q151" s="383">
        <v>0</v>
      </c>
      <c r="R151" s="383">
        <v>0</v>
      </c>
      <c r="S151" s="383">
        <v>0</v>
      </c>
      <c r="T151" s="383">
        <v>0</v>
      </c>
      <c r="U151" s="383">
        <v>0</v>
      </c>
      <c r="V151" s="387">
        <f t="shared" si="5"/>
        <v>1</v>
      </c>
      <c r="W151" s="386">
        <f t="shared" si="5"/>
        <v>35</v>
      </c>
      <c r="X151" s="386">
        <f t="shared" si="6"/>
        <v>0</v>
      </c>
      <c r="Y151" s="388">
        <v>46168.44</v>
      </c>
    </row>
    <row r="152" spans="2:25" s="81" customFormat="1">
      <c r="B152" s="309" t="s">
        <v>306</v>
      </c>
      <c r="C152" s="420" t="s">
        <v>619</v>
      </c>
      <c r="D152" s="420" t="s">
        <v>620</v>
      </c>
      <c r="E152" s="309" t="s">
        <v>896</v>
      </c>
      <c r="F152" s="309" t="s">
        <v>316</v>
      </c>
      <c r="G152" s="383">
        <v>0</v>
      </c>
      <c r="H152" s="383">
        <v>0</v>
      </c>
      <c r="I152" s="383">
        <v>0</v>
      </c>
      <c r="J152" s="385">
        <v>1</v>
      </c>
      <c r="K152" s="384">
        <v>35</v>
      </c>
      <c r="L152" s="383">
        <v>0</v>
      </c>
      <c r="M152" s="383">
        <v>0</v>
      </c>
      <c r="N152" s="383">
        <v>0</v>
      </c>
      <c r="O152" s="383">
        <v>0</v>
      </c>
      <c r="P152" s="383">
        <v>0</v>
      </c>
      <c r="Q152" s="383">
        <v>0</v>
      </c>
      <c r="R152" s="383">
        <v>0</v>
      </c>
      <c r="S152" s="383">
        <v>0</v>
      </c>
      <c r="T152" s="383">
        <v>0</v>
      </c>
      <c r="U152" s="383">
        <v>0</v>
      </c>
      <c r="V152" s="387">
        <f t="shared" si="5"/>
        <v>1</v>
      </c>
      <c r="W152" s="386">
        <f t="shared" si="5"/>
        <v>35</v>
      </c>
      <c r="X152" s="386">
        <f t="shared" si="6"/>
        <v>0</v>
      </c>
      <c r="Y152" s="388">
        <v>50680.86</v>
      </c>
    </row>
    <row r="153" spans="2:25" s="81" customFormat="1">
      <c r="B153" s="309" t="s">
        <v>306</v>
      </c>
      <c r="C153" s="420" t="s">
        <v>621</v>
      </c>
      <c r="D153" s="420" t="s">
        <v>622</v>
      </c>
      <c r="E153" s="309" t="s">
        <v>897</v>
      </c>
      <c r="F153" s="309" t="s">
        <v>316</v>
      </c>
      <c r="G153" s="383">
        <v>0</v>
      </c>
      <c r="H153" s="383">
        <v>0</v>
      </c>
      <c r="I153" s="383">
        <v>0</v>
      </c>
      <c r="J153" s="385">
        <v>1</v>
      </c>
      <c r="K153" s="384">
        <v>35</v>
      </c>
      <c r="L153" s="383">
        <v>0</v>
      </c>
      <c r="M153" s="383">
        <v>0</v>
      </c>
      <c r="N153" s="383">
        <v>0</v>
      </c>
      <c r="O153" s="383">
        <v>0</v>
      </c>
      <c r="P153" s="383">
        <v>0</v>
      </c>
      <c r="Q153" s="383">
        <v>0</v>
      </c>
      <c r="R153" s="383">
        <v>0</v>
      </c>
      <c r="S153" s="383">
        <v>0</v>
      </c>
      <c r="T153" s="383">
        <v>0</v>
      </c>
      <c r="U153" s="383">
        <v>0</v>
      </c>
      <c r="V153" s="387">
        <f t="shared" si="5"/>
        <v>1</v>
      </c>
      <c r="W153" s="386">
        <f t="shared" si="5"/>
        <v>35</v>
      </c>
      <c r="X153" s="386">
        <f t="shared" si="6"/>
        <v>0</v>
      </c>
      <c r="Y153" s="388">
        <v>58082.22</v>
      </c>
    </row>
    <row r="154" spans="2:25" s="81" customFormat="1">
      <c r="B154" s="309" t="s">
        <v>306</v>
      </c>
      <c r="C154" s="420" t="s">
        <v>623</v>
      </c>
      <c r="D154" s="420" t="s">
        <v>624</v>
      </c>
      <c r="E154" s="309" t="s">
        <v>898</v>
      </c>
      <c r="F154" s="309" t="s">
        <v>316</v>
      </c>
      <c r="G154" s="383">
        <v>0</v>
      </c>
      <c r="H154" s="383">
        <v>0</v>
      </c>
      <c r="I154" s="383">
        <v>0</v>
      </c>
      <c r="J154" s="385">
        <v>1</v>
      </c>
      <c r="K154" s="384">
        <v>35</v>
      </c>
      <c r="L154" s="383">
        <v>0</v>
      </c>
      <c r="M154" s="383">
        <v>0</v>
      </c>
      <c r="N154" s="383">
        <v>0</v>
      </c>
      <c r="O154" s="383">
        <v>0</v>
      </c>
      <c r="P154" s="383">
        <v>0</v>
      </c>
      <c r="Q154" s="383">
        <v>0</v>
      </c>
      <c r="R154" s="383">
        <v>0</v>
      </c>
      <c r="S154" s="383">
        <v>0</v>
      </c>
      <c r="T154" s="383">
        <v>0</v>
      </c>
      <c r="U154" s="383">
        <v>0</v>
      </c>
      <c r="V154" s="387">
        <f t="shared" si="5"/>
        <v>1</v>
      </c>
      <c r="W154" s="386">
        <f t="shared" si="5"/>
        <v>35</v>
      </c>
      <c r="X154" s="386">
        <f t="shared" si="6"/>
        <v>0</v>
      </c>
      <c r="Y154" s="388">
        <v>55501.740000000005</v>
      </c>
    </row>
    <row r="155" spans="2:25" s="81" customFormat="1">
      <c r="B155" s="309" t="s">
        <v>306</v>
      </c>
      <c r="C155" s="420" t="s">
        <v>625</v>
      </c>
      <c r="D155" s="420" t="s">
        <v>626</v>
      </c>
      <c r="E155" s="309" t="s">
        <v>899</v>
      </c>
      <c r="F155" s="309" t="s">
        <v>316</v>
      </c>
      <c r="G155" s="383">
        <v>0</v>
      </c>
      <c r="H155" s="383">
        <v>0</v>
      </c>
      <c r="I155" s="383">
        <v>0</v>
      </c>
      <c r="J155" s="385">
        <v>1</v>
      </c>
      <c r="K155" s="384">
        <v>35</v>
      </c>
      <c r="L155" s="383">
        <v>0</v>
      </c>
      <c r="M155" s="383">
        <v>0</v>
      </c>
      <c r="N155" s="383">
        <v>0</v>
      </c>
      <c r="O155" s="383">
        <v>0</v>
      </c>
      <c r="P155" s="383">
        <v>0</v>
      </c>
      <c r="Q155" s="383">
        <v>0</v>
      </c>
      <c r="R155" s="383">
        <v>0</v>
      </c>
      <c r="S155" s="383">
        <v>0</v>
      </c>
      <c r="T155" s="383">
        <v>0</v>
      </c>
      <c r="U155" s="383">
        <v>0</v>
      </c>
      <c r="V155" s="387">
        <f t="shared" si="5"/>
        <v>1</v>
      </c>
      <c r="W155" s="386">
        <f t="shared" si="5"/>
        <v>35</v>
      </c>
      <c r="X155" s="386">
        <f t="shared" si="6"/>
        <v>0</v>
      </c>
      <c r="Y155" s="388">
        <v>59204.04</v>
      </c>
    </row>
    <row r="156" spans="2:25" s="81" customFormat="1">
      <c r="B156" s="309" t="s">
        <v>306</v>
      </c>
      <c r="C156" s="420" t="s">
        <v>627</v>
      </c>
      <c r="D156" s="420" t="s">
        <v>628</v>
      </c>
      <c r="E156" s="309" t="s">
        <v>900</v>
      </c>
      <c r="F156" s="309" t="s">
        <v>316</v>
      </c>
      <c r="G156" s="383">
        <v>0</v>
      </c>
      <c r="H156" s="383">
        <v>0</v>
      </c>
      <c r="I156" s="383">
        <v>0</v>
      </c>
      <c r="J156" s="385">
        <v>1</v>
      </c>
      <c r="K156" s="384">
        <v>35</v>
      </c>
      <c r="L156" s="383">
        <v>0</v>
      </c>
      <c r="M156" s="383">
        <v>0</v>
      </c>
      <c r="N156" s="383">
        <v>0</v>
      </c>
      <c r="O156" s="383">
        <v>0</v>
      </c>
      <c r="P156" s="383">
        <v>0</v>
      </c>
      <c r="Q156" s="383">
        <v>0</v>
      </c>
      <c r="R156" s="383">
        <v>0</v>
      </c>
      <c r="S156" s="383">
        <v>0</v>
      </c>
      <c r="T156" s="383">
        <v>0</v>
      </c>
      <c r="U156" s="383">
        <v>0</v>
      </c>
      <c r="V156" s="387">
        <f t="shared" si="5"/>
        <v>1</v>
      </c>
      <c r="W156" s="386">
        <f t="shared" si="5"/>
        <v>35</v>
      </c>
      <c r="X156" s="386">
        <f t="shared" si="6"/>
        <v>0</v>
      </c>
      <c r="Y156" s="388">
        <v>57222.06</v>
      </c>
    </row>
    <row r="157" spans="2:25" s="81" customFormat="1">
      <c r="B157" s="309" t="s">
        <v>306</v>
      </c>
      <c r="C157" s="420" t="s">
        <v>629</v>
      </c>
      <c r="D157" s="420" t="s">
        <v>630</v>
      </c>
      <c r="E157" s="309" t="s">
        <v>901</v>
      </c>
      <c r="F157" s="309" t="s">
        <v>316</v>
      </c>
      <c r="G157" s="383">
        <v>0</v>
      </c>
      <c r="H157" s="383">
        <v>0</v>
      </c>
      <c r="I157" s="383">
        <v>0</v>
      </c>
      <c r="J157" s="385">
        <v>1</v>
      </c>
      <c r="K157" s="384">
        <v>35</v>
      </c>
      <c r="L157" s="383">
        <v>0</v>
      </c>
      <c r="M157" s="383">
        <v>0</v>
      </c>
      <c r="N157" s="383">
        <v>0</v>
      </c>
      <c r="O157" s="383">
        <v>0</v>
      </c>
      <c r="P157" s="383">
        <v>0</v>
      </c>
      <c r="Q157" s="383">
        <v>0</v>
      </c>
      <c r="R157" s="383">
        <v>0</v>
      </c>
      <c r="S157" s="383">
        <v>0</v>
      </c>
      <c r="T157" s="383">
        <v>0</v>
      </c>
      <c r="U157" s="383">
        <v>0</v>
      </c>
      <c r="V157" s="387">
        <f t="shared" si="5"/>
        <v>1</v>
      </c>
      <c r="W157" s="386">
        <f t="shared" si="5"/>
        <v>35</v>
      </c>
      <c r="X157" s="386">
        <f t="shared" si="6"/>
        <v>0</v>
      </c>
      <c r="Y157" s="388">
        <v>61036.08</v>
      </c>
    </row>
    <row r="158" spans="2:25" s="81" customFormat="1">
      <c r="B158" s="309" t="s">
        <v>306</v>
      </c>
      <c r="C158" s="420" t="s">
        <v>631</v>
      </c>
      <c r="D158" s="420" t="s">
        <v>632</v>
      </c>
      <c r="E158" s="309" t="s">
        <v>902</v>
      </c>
      <c r="F158" s="309" t="s">
        <v>316</v>
      </c>
      <c r="G158" s="383">
        <v>0</v>
      </c>
      <c r="H158" s="383">
        <v>0</v>
      </c>
      <c r="I158" s="383">
        <v>0</v>
      </c>
      <c r="J158" s="385">
        <v>1</v>
      </c>
      <c r="K158" s="384">
        <v>35</v>
      </c>
      <c r="L158" s="383">
        <v>0</v>
      </c>
      <c r="M158" s="383">
        <v>0</v>
      </c>
      <c r="N158" s="383">
        <v>0</v>
      </c>
      <c r="O158" s="383">
        <v>0</v>
      </c>
      <c r="P158" s="383">
        <v>0</v>
      </c>
      <c r="Q158" s="383">
        <v>0</v>
      </c>
      <c r="R158" s="383">
        <v>0</v>
      </c>
      <c r="S158" s="383">
        <v>0</v>
      </c>
      <c r="T158" s="383">
        <v>0</v>
      </c>
      <c r="U158" s="383">
        <v>0</v>
      </c>
      <c r="V158" s="387">
        <f t="shared" si="5"/>
        <v>1</v>
      </c>
      <c r="W158" s="386">
        <f t="shared" si="5"/>
        <v>35</v>
      </c>
      <c r="X158" s="386">
        <f t="shared" si="6"/>
        <v>0</v>
      </c>
      <c r="Y158" s="388">
        <v>57156.78</v>
      </c>
    </row>
    <row r="159" spans="2:25" s="81" customFormat="1">
      <c r="B159" s="309" t="s">
        <v>306</v>
      </c>
      <c r="C159" s="420" t="s">
        <v>633</v>
      </c>
      <c r="D159" s="420" t="s">
        <v>634</v>
      </c>
      <c r="E159" s="309" t="s">
        <v>903</v>
      </c>
      <c r="F159" s="309" t="s">
        <v>316</v>
      </c>
      <c r="G159" s="383">
        <v>0</v>
      </c>
      <c r="H159" s="383">
        <v>0</v>
      </c>
      <c r="I159" s="383">
        <v>0</v>
      </c>
      <c r="J159" s="385">
        <v>1</v>
      </c>
      <c r="K159" s="384">
        <v>35</v>
      </c>
      <c r="L159" s="383">
        <v>0</v>
      </c>
      <c r="M159" s="383">
        <v>0</v>
      </c>
      <c r="N159" s="383">
        <v>0</v>
      </c>
      <c r="O159" s="383">
        <v>0</v>
      </c>
      <c r="P159" s="383">
        <v>0</v>
      </c>
      <c r="Q159" s="383">
        <v>0</v>
      </c>
      <c r="R159" s="383">
        <v>0</v>
      </c>
      <c r="S159" s="383">
        <v>0</v>
      </c>
      <c r="T159" s="383">
        <v>0</v>
      </c>
      <c r="U159" s="383">
        <v>0</v>
      </c>
      <c r="V159" s="387">
        <f t="shared" si="5"/>
        <v>1</v>
      </c>
      <c r="W159" s="386">
        <f t="shared" si="5"/>
        <v>35</v>
      </c>
      <c r="X159" s="386">
        <f t="shared" si="6"/>
        <v>0</v>
      </c>
      <c r="Y159" s="388">
        <v>50594.700000000004</v>
      </c>
    </row>
    <row r="160" spans="2:25" s="81" customFormat="1">
      <c r="B160" s="309" t="s">
        <v>306</v>
      </c>
      <c r="C160" s="420" t="s">
        <v>635</v>
      </c>
      <c r="D160" s="420" t="s">
        <v>636</v>
      </c>
      <c r="E160" s="309" t="s">
        <v>904</v>
      </c>
      <c r="F160" s="309" t="s">
        <v>316</v>
      </c>
      <c r="G160" s="383">
        <v>0</v>
      </c>
      <c r="H160" s="383">
        <v>0</v>
      </c>
      <c r="I160" s="383">
        <v>0</v>
      </c>
      <c r="J160" s="385">
        <v>1</v>
      </c>
      <c r="K160" s="384">
        <v>35</v>
      </c>
      <c r="L160" s="383">
        <v>0</v>
      </c>
      <c r="M160" s="383">
        <v>0</v>
      </c>
      <c r="N160" s="383">
        <v>0</v>
      </c>
      <c r="O160" s="383">
        <v>0</v>
      </c>
      <c r="P160" s="383">
        <v>0</v>
      </c>
      <c r="Q160" s="383">
        <v>0</v>
      </c>
      <c r="R160" s="383">
        <v>0</v>
      </c>
      <c r="S160" s="383">
        <v>0</v>
      </c>
      <c r="T160" s="383">
        <v>0</v>
      </c>
      <c r="U160" s="383">
        <v>0</v>
      </c>
      <c r="V160" s="387">
        <f t="shared" si="5"/>
        <v>1</v>
      </c>
      <c r="W160" s="386">
        <f t="shared" si="5"/>
        <v>35</v>
      </c>
      <c r="X160" s="386">
        <f t="shared" si="6"/>
        <v>0</v>
      </c>
      <c r="Y160" s="388">
        <v>59989.200000000004</v>
      </c>
    </row>
    <row r="161" spans="2:25" s="81" customFormat="1">
      <c r="B161" s="309" t="s">
        <v>306</v>
      </c>
      <c r="C161" s="420" t="s">
        <v>637</v>
      </c>
      <c r="D161" s="420" t="s">
        <v>638</v>
      </c>
      <c r="E161" s="309" t="s">
        <v>905</v>
      </c>
      <c r="F161" s="309" t="s">
        <v>316</v>
      </c>
      <c r="G161" s="383">
        <v>0</v>
      </c>
      <c r="H161" s="383">
        <v>0</v>
      </c>
      <c r="I161" s="383">
        <v>0</v>
      </c>
      <c r="J161" s="385">
        <v>1</v>
      </c>
      <c r="K161" s="384">
        <v>35</v>
      </c>
      <c r="L161" s="383">
        <v>0</v>
      </c>
      <c r="M161" s="383">
        <v>0</v>
      </c>
      <c r="N161" s="383">
        <v>0</v>
      </c>
      <c r="O161" s="383">
        <v>0</v>
      </c>
      <c r="P161" s="383">
        <v>0</v>
      </c>
      <c r="Q161" s="383">
        <v>0</v>
      </c>
      <c r="R161" s="383">
        <v>0</v>
      </c>
      <c r="S161" s="383">
        <v>0</v>
      </c>
      <c r="T161" s="383">
        <v>0</v>
      </c>
      <c r="U161" s="383">
        <v>0</v>
      </c>
      <c r="V161" s="387">
        <f t="shared" si="5"/>
        <v>1</v>
      </c>
      <c r="W161" s="386">
        <f t="shared" si="5"/>
        <v>35</v>
      </c>
      <c r="X161" s="386">
        <f t="shared" si="6"/>
        <v>0</v>
      </c>
      <c r="Y161" s="388">
        <v>58082.22</v>
      </c>
    </row>
    <row r="162" spans="2:25" s="81" customFormat="1">
      <c r="B162" s="309" t="s">
        <v>306</v>
      </c>
      <c r="C162" s="420" t="s">
        <v>639</v>
      </c>
      <c r="D162" s="420" t="s">
        <v>640</v>
      </c>
      <c r="E162" s="309" t="s">
        <v>906</v>
      </c>
      <c r="F162" s="309" t="s">
        <v>316</v>
      </c>
      <c r="G162" s="383">
        <v>0</v>
      </c>
      <c r="H162" s="383">
        <v>0</v>
      </c>
      <c r="I162" s="383">
        <v>0</v>
      </c>
      <c r="J162" s="385">
        <v>1</v>
      </c>
      <c r="K162" s="384">
        <v>35</v>
      </c>
      <c r="L162" s="383">
        <v>0</v>
      </c>
      <c r="M162" s="383">
        <v>0</v>
      </c>
      <c r="N162" s="383">
        <v>0</v>
      </c>
      <c r="O162" s="383">
        <v>0</v>
      </c>
      <c r="P162" s="383">
        <v>0</v>
      </c>
      <c r="Q162" s="383">
        <v>0</v>
      </c>
      <c r="R162" s="383">
        <v>0</v>
      </c>
      <c r="S162" s="383">
        <v>0</v>
      </c>
      <c r="T162" s="383">
        <v>0</v>
      </c>
      <c r="U162" s="383">
        <v>0</v>
      </c>
      <c r="V162" s="387">
        <f t="shared" si="5"/>
        <v>1</v>
      </c>
      <c r="W162" s="386">
        <f t="shared" si="5"/>
        <v>35</v>
      </c>
      <c r="X162" s="386">
        <f t="shared" si="6"/>
        <v>0</v>
      </c>
      <c r="Y162" s="388">
        <v>57820.5</v>
      </c>
    </row>
    <row r="163" spans="2:25" s="81" customFormat="1">
      <c r="B163" s="309" t="s">
        <v>306</v>
      </c>
      <c r="C163" s="420" t="s">
        <v>641</v>
      </c>
      <c r="D163" s="420" t="s">
        <v>642</v>
      </c>
      <c r="E163" s="309" t="s">
        <v>907</v>
      </c>
      <c r="F163" s="309" t="s">
        <v>316</v>
      </c>
      <c r="G163" s="383">
        <v>0</v>
      </c>
      <c r="H163" s="383">
        <v>0</v>
      </c>
      <c r="I163" s="383">
        <v>0</v>
      </c>
      <c r="J163" s="385">
        <v>1</v>
      </c>
      <c r="K163" s="384">
        <v>35</v>
      </c>
      <c r="L163" s="383">
        <v>0</v>
      </c>
      <c r="M163" s="383">
        <v>0</v>
      </c>
      <c r="N163" s="383">
        <v>0</v>
      </c>
      <c r="O163" s="383">
        <v>0</v>
      </c>
      <c r="P163" s="383">
        <v>0</v>
      </c>
      <c r="Q163" s="383">
        <v>0</v>
      </c>
      <c r="R163" s="383">
        <v>0</v>
      </c>
      <c r="S163" s="383">
        <v>0</v>
      </c>
      <c r="T163" s="383">
        <v>0</v>
      </c>
      <c r="U163" s="383">
        <v>0</v>
      </c>
      <c r="V163" s="387">
        <f t="shared" si="5"/>
        <v>1</v>
      </c>
      <c r="W163" s="386">
        <f t="shared" si="5"/>
        <v>35</v>
      </c>
      <c r="X163" s="386">
        <f t="shared" si="6"/>
        <v>0</v>
      </c>
      <c r="Y163" s="388">
        <v>47229.06</v>
      </c>
    </row>
    <row r="164" spans="2:25" s="81" customFormat="1">
      <c r="B164" s="309" t="s">
        <v>306</v>
      </c>
      <c r="C164" s="420" t="s">
        <v>643</v>
      </c>
      <c r="D164" s="420" t="s">
        <v>644</v>
      </c>
      <c r="E164" s="309" t="s">
        <v>908</v>
      </c>
      <c r="F164" s="309" t="s">
        <v>316</v>
      </c>
      <c r="G164" s="383">
        <v>0</v>
      </c>
      <c r="H164" s="383">
        <v>0</v>
      </c>
      <c r="I164" s="383">
        <v>0</v>
      </c>
      <c r="J164" s="385">
        <v>1</v>
      </c>
      <c r="K164" s="384">
        <v>35</v>
      </c>
      <c r="L164" s="383">
        <v>0</v>
      </c>
      <c r="M164" s="383">
        <v>0</v>
      </c>
      <c r="N164" s="383">
        <v>0</v>
      </c>
      <c r="O164" s="383">
        <v>0</v>
      </c>
      <c r="P164" s="383">
        <v>0</v>
      </c>
      <c r="Q164" s="383">
        <v>0</v>
      </c>
      <c r="R164" s="383">
        <v>0</v>
      </c>
      <c r="S164" s="383">
        <v>0</v>
      </c>
      <c r="T164" s="383">
        <v>0</v>
      </c>
      <c r="U164" s="383">
        <v>0</v>
      </c>
      <c r="V164" s="387">
        <f t="shared" si="5"/>
        <v>1</v>
      </c>
      <c r="W164" s="386">
        <f t="shared" si="5"/>
        <v>35</v>
      </c>
      <c r="X164" s="386">
        <f t="shared" si="6"/>
        <v>0</v>
      </c>
      <c r="Y164" s="388">
        <v>45963.9</v>
      </c>
    </row>
    <row r="165" spans="2:25" s="81" customFormat="1">
      <c r="B165" s="309" t="s">
        <v>306</v>
      </c>
      <c r="C165" s="420" t="s">
        <v>647</v>
      </c>
      <c r="D165" s="420" t="s">
        <v>648</v>
      </c>
      <c r="E165" s="309" t="s">
        <v>910</v>
      </c>
      <c r="F165" s="309" t="s">
        <v>316</v>
      </c>
      <c r="G165" s="383">
        <v>0</v>
      </c>
      <c r="H165" s="383">
        <v>0</v>
      </c>
      <c r="I165" s="383">
        <v>0</v>
      </c>
      <c r="J165" s="385">
        <v>1</v>
      </c>
      <c r="K165" s="384">
        <v>35</v>
      </c>
      <c r="L165" s="383">
        <v>0</v>
      </c>
      <c r="M165" s="383">
        <v>0</v>
      </c>
      <c r="N165" s="383">
        <v>0</v>
      </c>
      <c r="O165" s="383">
        <v>0</v>
      </c>
      <c r="P165" s="383">
        <v>0</v>
      </c>
      <c r="Q165" s="383">
        <v>0</v>
      </c>
      <c r="R165" s="383">
        <v>0</v>
      </c>
      <c r="S165" s="383">
        <v>0</v>
      </c>
      <c r="T165" s="383">
        <v>0</v>
      </c>
      <c r="U165" s="383">
        <v>0</v>
      </c>
      <c r="V165" s="387">
        <f t="shared" si="5"/>
        <v>1</v>
      </c>
      <c r="W165" s="386">
        <f t="shared" si="5"/>
        <v>35</v>
      </c>
      <c r="X165" s="386">
        <f t="shared" si="6"/>
        <v>0</v>
      </c>
      <c r="Y165" s="388">
        <v>45963.9</v>
      </c>
    </row>
    <row r="166" spans="2:25" s="81" customFormat="1">
      <c r="B166" s="309" t="s">
        <v>306</v>
      </c>
      <c r="C166" s="420" t="s">
        <v>649</v>
      </c>
      <c r="D166" s="420" t="s">
        <v>650</v>
      </c>
      <c r="E166" s="309" t="s">
        <v>911</v>
      </c>
      <c r="F166" s="309" t="s">
        <v>316</v>
      </c>
      <c r="G166" s="383">
        <v>0</v>
      </c>
      <c r="H166" s="383">
        <v>0</v>
      </c>
      <c r="I166" s="383">
        <v>0</v>
      </c>
      <c r="J166" s="385">
        <v>1</v>
      </c>
      <c r="K166" s="384">
        <v>35</v>
      </c>
      <c r="L166" s="383">
        <v>0</v>
      </c>
      <c r="M166" s="383">
        <v>0</v>
      </c>
      <c r="N166" s="383">
        <v>0</v>
      </c>
      <c r="O166" s="383">
        <v>0</v>
      </c>
      <c r="P166" s="383">
        <v>0</v>
      </c>
      <c r="Q166" s="383">
        <v>0</v>
      </c>
      <c r="R166" s="383">
        <v>0</v>
      </c>
      <c r="S166" s="383">
        <v>0</v>
      </c>
      <c r="T166" s="383">
        <v>0</v>
      </c>
      <c r="U166" s="383">
        <v>0</v>
      </c>
      <c r="V166" s="387">
        <f t="shared" si="5"/>
        <v>1</v>
      </c>
      <c r="W166" s="386">
        <f t="shared" si="5"/>
        <v>35</v>
      </c>
      <c r="X166" s="386">
        <f t="shared" si="6"/>
        <v>0</v>
      </c>
      <c r="Y166" s="388">
        <v>58082.22</v>
      </c>
    </row>
    <row r="167" spans="2:25" s="81" customFormat="1">
      <c r="B167" s="309" t="s">
        <v>306</v>
      </c>
      <c r="C167" s="420" t="s">
        <v>651</v>
      </c>
      <c r="D167" s="420" t="s">
        <v>652</v>
      </c>
      <c r="E167" s="309" t="s">
        <v>912</v>
      </c>
      <c r="F167" s="309" t="s">
        <v>316</v>
      </c>
      <c r="G167" s="383">
        <v>0</v>
      </c>
      <c r="H167" s="383">
        <v>0</v>
      </c>
      <c r="I167" s="383">
        <v>0</v>
      </c>
      <c r="J167" s="385">
        <v>1</v>
      </c>
      <c r="K167" s="384">
        <v>35</v>
      </c>
      <c r="L167" s="383">
        <v>0</v>
      </c>
      <c r="M167" s="383">
        <v>0</v>
      </c>
      <c r="N167" s="383">
        <v>0</v>
      </c>
      <c r="O167" s="383">
        <v>0</v>
      </c>
      <c r="P167" s="383">
        <v>0</v>
      </c>
      <c r="Q167" s="383">
        <v>0</v>
      </c>
      <c r="R167" s="383">
        <v>0</v>
      </c>
      <c r="S167" s="383">
        <v>0</v>
      </c>
      <c r="T167" s="383">
        <v>0</v>
      </c>
      <c r="U167" s="383">
        <v>0</v>
      </c>
      <c r="V167" s="387">
        <f t="shared" si="5"/>
        <v>1</v>
      </c>
      <c r="W167" s="386">
        <f t="shared" si="5"/>
        <v>35</v>
      </c>
      <c r="X167" s="386">
        <f t="shared" si="6"/>
        <v>0</v>
      </c>
      <c r="Y167" s="388">
        <v>57418.5</v>
      </c>
    </row>
    <row r="168" spans="2:25" s="81" customFormat="1">
      <c r="B168" s="309" t="s">
        <v>306</v>
      </c>
      <c r="C168" s="420" t="s">
        <v>653</v>
      </c>
      <c r="D168" s="420" t="s">
        <v>654</v>
      </c>
      <c r="E168" s="309" t="s">
        <v>913</v>
      </c>
      <c r="F168" s="309" t="s">
        <v>316</v>
      </c>
      <c r="G168" s="383">
        <v>0</v>
      </c>
      <c r="H168" s="383">
        <v>0</v>
      </c>
      <c r="I168" s="383">
        <v>0</v>
      </c>
      <c r="J168" s="385">
        <v>1</v>
      </c>
      <c r="K168" s="384">
        <v>35</v>
      </c>
      <c r="L168" s="383">
        <v>0</v>
      </c>
      <c r="M168" s="383">
        <v>0</v>
      </c>
      <c r="N168" s="383">
        <v>0</v>
      </c>
      <c r="O168" s="383">
        <v>0</v>
      </c>
      <c r="P168" s="383">
        <v>0</v>
      </c>
      <c r="Q168" s="383">
        <v>0</v>
      </c>
      <c r="R168" s="383">
        <v>0</v>
      </c>
      <c r="S168" s="383">
        <v>0</v>
      </c>
      <c r="T168" s="383">
        <v>0</v>
      </c>
      <c r="U168" s="383">
        <v>0</v>
      </c>
      <c r="V168" s="387">
        <f t="shared" si="5"/>
        <v>1</v>
      </c>
      <c r="W168" s="386">
        <f t="shared" si="5"/>
        <v>35</v>
      </c>
      <c r="X168" s="386">
        <f t="shared" si="6"/>
        <v>0</v>
      </c>
      <c r="Y168" s="388">
        <v>55501.740000000005</v>
      </c>
    </row>
    <row r="169" spans="2:25" s="81" customFormat="1">
      <c r="B169" s="309" t="s">
        <v>306</v>
      </c>
      <c r="C169" s="420" t="s">
        <v>655</v>
      </c>
      <c r="D169" s="420" t="s">
        <v>656</v>
      </c>
      <c r="E169" s="309" t="s">
        <v>914</v>
      </c>
      <c r="F169" s="309" t="s">
        <v>316</v>
      </c>
      <c r="G169" s="383">
        <v>0</v>
      </c>
      <c r="H169" s="383">
        <v>0</v>
      </c>
      <c r="I169" s="383">
        <v>0</v>
      </c>
      <c r="J169" s="385">
        <v>1</v>
      </c>
      <c r="K169" s="384">
        <v>35</v>
      </c>
      <c r="L169" s="383">
        <v>0</v>
      </c>
      <c r="M169" s="383">
        <v>0</v>
      </c>
      <c r="N169" s="383">
        <v>0</v>
      </c>
      <c r="O169" s="383">
        <v>0</v>
      </c>
      <c r="P169" s="383">
        <v>0</v>
      </c>
      <c r="Q169" s="383">
        <v>0</v>
      </c>
      <c r="R169" s="383">
        <v>0</v>
      </c>
      <c r="S169" s="383">
        <v>0</v>
      </c>
      <c r="T169" s="383">
        <v>0</v>
      </c>
      <c r="U169" s="383">
        <v>0</v>
      </c>
      <c r="V169" s="387">
        <f t="shared" si="5"/>
        <v>1</v>
      </c>
      <c r="W169" s="386">
        <f t="shared" si="5"/>
        <v>35</v>
      </c>
      <c r="X169" s="386">
        <f t="shared" si="6"/>
        <v>0</v>
      </c>
      <c r="Y169" s="388">
        <v>54127.92</v>
      </c>
    </row>
    <row r="170" spans="2:25" s="81" customFormat="1">
      <c r="B170" s="309" t="s">
        <v>306</v>
      </c>
      <c r="C170" s="420" t="s">
        <v>657</v>
      </c>
      <c r="D170" s="420" t="s">
        <v>658</v>
      </c>
      <c r="E170" s="309" t="s">
        <v>915</v>
      </c>
      <c r="F170" s="309" t="s">
        <v>316</v>
      </c>
      <c r="G170" s="383">
        <v>0</v>
      </c>
      <c r="H170" s="383">
        <v>0</v>
      </c>
      <c r="I170" s="383">
        <v>0</v>
      </c>
      <c r="J170" s="385">
        <v>1</v>
      </c>
      <c r="K170" s="384">
        <v>35</v>
      </c>
      <c r="L170" s="383">
        <v>0</v>
      </c>
      <c r="M170" s="383">
        <v>0</v>
      </c>
      <c r="N170" s="383">
        <v>0</v>
      </c>
      <c r="O170" s="383">
        <v>0</v>
      </c>
      <c r="P170" s="383">
        <v>0</v>
      </c>
      <c r="Q170" s="383">
        <v>0</v>
      </c>
      <c r="R170" s="383">
        <v>0</v>
      </c>
      <c r="S170" s="383">
        <v>0</v>
      </c>
      <c r="T170" s="383">
        <v>0</v>
      </c>
      <c r="U170" s="383">
        <v>0</v>
      </c>
      <c r="V170" s="387">
        <f t="shared" si="5"/>
        <v>1</v>
      </c>
      <c r="W170" s="386">
        <f t="shared" si="5"/>
        <v>35</v>
      </c>
      <c r="X170" s="386">
        <f t="shared" si="6"/>
        <v>0</v>
      </c>
      <c r="Y170" s="388">
        <v>57820.5</v>
      </c>
    </row>
    <row r="171" spans="2:25" s="81" customFormat="1">
      <c r="B171" s="309" t="s">
        <v>306</v>
      </c>
      <c r="C171" s="420" t="s">
        <v>659</v>
      </c>
      <c r="D171" s="420" t="s">
        <v>660</v>
      </c>
      <c r="E171" s="309" t="s">
        <v>916</v>
      </c>
      <c r="F171" s="309" t="s">
        <v>316</v>
      </c>
      <c r="G171" s="383">
        <v>0</v>
      </c>
      <c r="H171" s="383">
        <v>0</v>
      </c>
      <c r="I171" s="383">
        <v>0</v>
      </c>
      <c r="J171" s="385">
        <v>1</v>
      </c>
      <c r="K171" s="384">
        <v>35</v>
      </c>
      <c r="L171" s="383">
        <v>0</v>
      </c>
      <c r="M171" s="383">
        <v>0</v>
      </c>
      <c r="N171" s="383">
        <v>0</v>
      </c>
      <c r="O171" s="383">
        <v>0</v>
      </c>
      <c r="P171" s="383">
        <v>0</v>
      </c>
      <c r="Q171" s="383">
        <v>0</v>
      </c>
      <c r="R171" s="383">
        <v>0</v>
      </c>
      <c r="S171" s="383">
        <v>0</v>
      </c>
      <c r="T171" s="383">
        <v>0</v>
      </c>
      <c r="U171" s="383">
        <v>0</v>
      </c>
      <c r="V171" s="387">
        <f t="shared" si="5"/>
        <v>1</v>
      </c>
      <c r="W171" s="386">
        <f t="shared" si="5"/>
        <v>35</v>
      </c>
      <c r="X171" s="386">
        <f t="shared" si="6"/>
        <v>0</v>
      </c>
      <c r="Y171" s="388">
        <v>60250.920000000013</v>
      </c>
    </row>
    <row r="172" spans="2:25" s="81" customFormat="1">
      <c r="B172" s="309" t="s">
        <v>306</v>
      </c>
      <c r="C172" s="420" t="s">
        <v>661</v>
      </c>
      <c r="D172" s="420" t="s">
        <v>662</v>
      </c>
      <c r="E172" s="309" t="s">
        <v>917</v>
      </c>
      <c r="F172" s="309" t="s">
        <v>316</v>
      </c>
      <c r="G172" s="383">
        <v>0</v>
      </c>
      <c r="H172" s="383">
        <v>0</v>
      </c>
      <c r="I172" s="383">
        <v>0</v>
      </c>
      <c r="J172" s="385">
        <v>1</v>
      </c>
      <c r="K172" s="384">
        <v>35</v>
      </c>
      <c r="L172" s="383">
        <v>0</v>
      </c>
      <c r="M172" s="383">
        <v>0</v>
      </c>
      <c r="N172" s="383">
        <v>0</v>
      </c>
      <c r="O172" s="383">
        <v>0</v>
      </c>
      <c r="P172" s="383">
        <v>0</v>
      </c>
      <c r="Q172" s="383">
        <v>0</v>
      </c>
      <c r="R172" s="383">
        <v>0</v>
      </c>
      <c r="S172" s="383">
        <v>0</v>
      </c>
      <c r="T172" s="383">
        <v>0</v>
      </c>
      <c r="U172" s="383">
        <v>0</v>
      </c>
      <c r="V172" s="387">
        <f t="shared" si="5"/>
        <v>1</v>
      </c>
      <c r="W172" s="386">
        <f t="shared" si="5"/>
        <v>35</v>
      </c>
      <c r="X172" s="386">
        <f t="shared" si="6"/>
        <v>0</v>
      </c>
      <c r="Y172" s="388">
        <v>58082.22</v>
      </c>
    </row>
    <row r="173" spans="2:25" s="81" customFormat="1">
      <c r="B173" s="309" t="s">
        <v>306</v>
      </c>
      <c r="C173" s="420" t="s">
        <v>663</v>
      </c>
      <c r="D173" s="420" t="s">
        <v>664</v>
      </c>
      <c r="E173" s="309" t="s">
        <v>918</v>
      </c>
      <c r="F173" s="309" t="s">
        <v>316</v>
      </c>
      <c r="G173" s="383">
        <v>0</v>
      </c>
      <c r="H173" s="383">
        <v>0</v>
      </c>
      <c r="I173" s="383">
        <v>0</v>
      </c>
      <c r="J173" s="385">
        <v>1</v>
      </c>
      <c r="K173" s="384">
        <v>35</v>
      </c>
      <c r="L173" s="383">
        <v>0</v>
      </c>
      <c r="M173" s="383">
        <v>0</v>
      </c>
      <c r="N173" s="383">
        <v>0</v>
      </c>
      <c r="O173" s="383">
        <v>0</v>
      </c>
      <c r="P173" s="383">
        <v>0</v>
      </c>
      <c r="Q173" s="383">
        <v>0</v>
      </c>
      <c r="R173" s="383">
        <v>0</v>
      </c>
      <c r="S173" s="383">
        <v>0</v>
      </c>
      <c r="T173" s="383">
        <v>0</v>
      </c>
      <c r="U173" s="383">
        <v>0</v>
      </c>
      <c r="V173" s="387">
        <f t="shared" si="5"/>
        <v>1</v>
      </c>
      <c r="W173" s="386">
        <f t="shared" si="5"/>
        <v>35</v>
      </c>
      <c r="X173" s="386">
        <f t="shared" si="6"/>
        <v>0</v>
      </c>
      <c r="Y173" s="388">
        <v>58343.880000000005</v>
      </c>
    </row>
    <row r="174" spans="2:25" s="81" customFormat="1">
      <c r="B174" s="309" t="s">
        <v>306</v>
      </c>
      <c r="C174" s="420" t="s">
        <v>665</v>
      </c>
      <c r="D174" s="420" t="s">
        <v>666</v>
      </c>
      <c r="E174" s="309" t="s">
        <v>919</v>
      </c>
      <c r="F174" s="309" t="s">
        <v>316</v>
      </c>
      <c r="G174" s="383">
        <v>0</v>
      </c>
      <c r="H174" s="383">
        <v>0</v>
      </c>
      <c r="I174" s="383">
        <v>0</v>
      </c>
      <c r="J174" s="385">
        <v>1</v>
      </c>
      <c r="K174" s="384">
        <v>35</v>
      </c>
      <c r="L174" s="383">
        <v>0</v>
      </c>
      <c r="M174" s="383">
        <v>0</v>
      </c>
      <c r="N174" s="383">
        <v>0</v>
      </c>
      <c r="O174" s="383">
        <v>0</v>
      </c>
      <c r="P174" s="383">
        <v>0</v>
      </c>
      <c r="Q174" s="383">
        <v>0</v>
      </c>
      <c r="R174" s="383">
        <v>0</v>
      </c>
      <c r="S174" s="383">
        <v>0</v>
      </c>
      <c r="T174" s="383">
        <v>0</v>
      </c>
      <c r="U174" s="383">
        <v>0</v>
      </c>
      <c r="V174" s="387">
        <f t="shared" si="5"/>
        <v>1</v>
      </c>
      <c r="W174" s="386">
        <f t="shared" si="5"/>
        <v>35</v>
      </c>
      <c r="X174" s="386">
        <f t="shared" si="6"/>
        <v>0</v>
      </c>
      <c r="Y174" s="388">
        <v>59204.04</v>
      </c>
    </row>
    <row r="175" spans="2:25" s="81" customFormat="1">
      <c r="B175" s="309" t="s">
        <v>306</v>
      </c>
      <c r="C175" s="420" t="s">
        <v>667</v>
      </c>
      <c r="D175" s="420" t="s">
        <v>668</v>
      </c>
      <c r="E175" s="309" t="s">
        <v>920</v>
      </c>
      <c r="F175" s="309" t="s">
        <v>316</v>
      </c>
      <c r="G175" s="383">
        <v>0</v>
      </c>
      <c r="H175" s="383">
        <v>0</v>
      </c>
      <c r="I175" s="383">
        <v>0</v>
      </c>
      <c r="J175" s="385">
        <v>1</v>
      </c>
      <c r="K175" s="384">
        <v>35</v>
      </c>
      <c r="L175" s="383">
        <v>0</v>
      </c>
      <c r="M175" s="383">
        <v>0</v>
      </c>
      <c r="N175" s="383">
        <v>0</v>
      </c>
      <c r="O175" s="383">
        <v>0</v>
      </c>
      <c r="P175" s="383">
        <v>0</v>
      </c>
      <c r="Q175" s="383">
        <v>0</v>
      </c>
      <c r="R175" s="383">
        <v>0</v>
      </c>
      <c r="S175" s="383">
        <v>0</v>
      </c>
      <c r="T175" s="383">
        <v>0</v>
      </c>
      <c r="U175" s="383">
        <v>0</v>
      </c>
      <c r="V175" s="387">
        <f t="shared" si="5"/>
        <v>1</v>
      </c>
      <c r="W175" s="386">
        <f t="shared" si="5"/>
        <v>35</v>
      </c>
      <c r="X175" s="386">
        <f t="shared" si="6"/>
        <v>0</v>
      </c>
      <c r="Y175" s="388">
        <v>57222.06</v>
      </c>
    </row>
    <row r="176" spans="2:25" s="81" customFormat="1">
      <c r="B176" s="309" t="s">
        <v>306</v>
      </c>
      <c r="C176" s="420" t="s">
        <v>669</v>
      </c>
      <c r="D176" s="420" t="s">
        <v>670</v>
      </c>
      <c r="E176" s="309" t="s">
        <v>921</v>
      </c>
      <c r="F176" s="309" t="s">
        <v>316</v>
      </c>
      <c r="G176" s="383">
        <v>0</v>
      </c>
      <c r="H176" s="383">
        <v>0</v>
      </c>
      <c r="I176" s="383">
        <v>0</v>
      </c>
      <c r="J176" s="385">
        <v>1</v>
      </c>
      <c r="K176" s="384">
        <v>35</v>
      </c>
      <c r="L176" s="383">
        <v>0</v>
      </c>
      <c r="M176" s="383">
        <v>0</v>
      </c>
      <c r="N176" s="383">
        <v>0</v>
      </c>
      <c r="O176" s="383">
        <v>0</v>
      </c>
      <c r="P176" s="383">
        <v>0</v>
      </c>
      <c r="Q176" s="383">
        <v>0</v>
      </c>
      <c r="R176" s="383">
        <v>0</v>
      </c>
      <c r="S176" s="383">
        <v>0</v>
      </c>
      <c r="T176" s="383">
        <v>0</v>
      </c>
      <c r="U176" s="383">
        <v>0</v>
      </c>
      <c r="V176" s="387">
        <f t="shared" si="5"/>
        <v>1</v>
      </c>
      <c r="W176" s="386">
        <f t="shared" si="5"/>
        <v>35</v>
      </c>
      <c r="X176" s="386">
        <f t="shared" si="6"/>
        <v>0</v>
      </c>
      <c r="Y176" s="388">
        <v>58867.320000000007</v>
      </c>
    </row>
    <row r="177" spans="2:25" s="81" customFormat="1">
      <c r="B177" s="309" t="s">
        <v>306</v>
      </c>
      <c r="C177" s="420" t="s">
        <v>671</v>
      </c>
      <c r="D177" s="420" t="s">
        <v>672</v>
      </c>
      <c r="E177" s="309" t="s">
        <v>922</v>
      </c>
      <c r="F177" s="309" t="s">
        <v>316</v>
      </c>
      <c r="G177" s="383">
        <v>0</v>
      </c>
      <c r="H177" s="383">
        <v>0</v>
      </c>
      <c r="I177" s="383">
        <v>0</v>
      </c>
      <c r="J177" s="385">
        <v>1</v>
      </c>
      <c r="K177" s="384">
        <v>35</v>
      </c>
      <c r="L177" s="383">
        <v>0</v>
      </c>
      <c r="M177" s="383">
        <v>0</v>
      </c>
      <c r="N177" s="383">
        <v>0</v>
      </c>
      <c r="O177" s="383">
        <v>0</v>
      </c>
      <c r="P177" s="383">
        <v>0</v>
      </c>
      <c r="Q177" s="383">
        <v>0</v>
      </c>
      <c r="R177" s="383">
        <v>0</v>
      </c>
      <c r="S177" s="383">
        <v>0</v>
      </c>
      <c r="T177" s="383">
        <v>0</v>
      </c>
      <c r="U177" s="383">
        <v>0</v>
      </c>
      <c r="V177" s="387">
        <f t="shared" si="5"/>
        <v>1</v>
      </c>
      <c r="W177" s="386">
        <f t="shared" si="5"/>
        <v>35</v>
      </c>
      <c r="X177" s="386">
        <f t="shared" si="6"/>
        <v>0</v>
      </c>
      <c r="Y177" s="388">
        <v>61036.08</v>
      </c>
    </row>
    <row r="178" spans="2:25" s="81" customFormat="1">
      <c r="B178" s="309" t="s">
        <v>306</v>
      </c>
      <c r="C178" s="420" t="s">
        <v>673</v>
      </c>
      <c r="D178" s="420" t="s">
        <v>674</v>
      </c>
      <c r="E178" s="309" t="s">
        <v>923</v>
      </c>
      <c r="F178" s="309" t="s">
        <v>316</v>
      </c>
      <c r="G178" s="383">
        <v>0</v>
      </c>
      <c r="H178" s="383">
        <v>0</v>
      </c>
      <c r="I178" s="383">
        <v>0</v>
      </c>
      <c r="J178" s="385">
        <v>1</v>
      </c>
      <c r="K178" s="384">
        <v>35</v>
      </c>
      <c r="L178" s="383">
        <v>0</v>
      </c>
      <c r="M178" s="383">
        <v>0</v>
      </c>
      <c r="N178" s="383">
        <v>0</v>
      </c>
      <c r="O178" s="383">
        <v>0</v>
      </c>
      <c r="P178" s="383">
        <v>0</v>
      </c>
      <c r="Q178" s="383">
        <v>0</v>
      </c>
      <c r="R178" s="383">
        <v>0</v>
      </c>
      <c r="S178" s="383">
        <v>0</v>
      </c>
      <c r="T178" s="383">
        <v>0</v>
      </c>
      <c r="U178" s="383">
        <v>0</v>
      </c>
      <c r="V178" s="387">
        <f t="shared" si="5"/>
        <v>1</v>
      </c>
      <c r="W178" s="386">
        <f t="shared" si="5"/>
        <v>35</v>
      </c>
      <c r="X178" s="386">
        <f t="shared" si="6"/>
        <v>0</v>
      </c>
      <c r="Y178" s="388">
        <v>56960.340000000011</v>
      </c>
    </row>
    <row r="179" spans="2:25" s="81" customFormat="1">
      <c r="B179" s="309" t="s">
        <v>306</v>
      </c>
      <c r="C179" s="420" t="s">
        <v>675</v>
      </c>
      <c r="D179" s="420" t="s">
        <v>676</v>
      </c>
      <c r="E179" s="309" t="s">
        <v>924</v>
      </c>
      <c r="F179" s="309" t="s">
        <v>316</v>
      </c>
      <c r="G179" s="383">
        <v>0</v>
      </c>
      <c r="H179" s="383">
        <v>0</v>
      </c>
      <c r="I179" s="383">
        <v>0</v>
      </c>
      <c r="J179" s="385">
        <v>1</v>
      </c>
      <c r="K179" s="384">
        <v>35</v>
      </c>
      <c r="L179" s="383">
        <v>0</v>
      </c>
      <c r="M179" s="383">
        <v>0</v>
      </c>
      <c r="N179" s="383">
        <v>0</v>
      </c>
      <c r="O179" s="383">
        <v>0</v>
      </c>
      <c r="P179" s="383">
        <v>0</v>
      </c>
      <c r="Q179" s="383">
        <v>0</v>
      </c>
      <c r="R179" s="383">
        <v>0</v>
      </c>
      <c r="S179" s="383">
        <v>0</v>
      </c>
      <c r="T179" s="383">
        <v>0</v>
      </c>
      <c r="U179" s="383">
        <v>0</v>
      </c>
      <c r="V179" s="387">
        <f t="shared" si="5"/>
        <v>1</v>
      </c>
      <c r="W179" s="386">
        <f t="shared" si="5"/>
        <v>35</v>
      </c>
      <c r="X179" s="386">
        <f t="shared" si="6"/>
        <v>0</v>
      </c>
      <c r="Y179" s="388">
        <v>51622.44</v>
      </c>
    </row>
    <row r="180" spans="2:25" s="81" customFormat="1">
      <c r="B180" s="309" t="s">
        <v>306</v>
      </c>
      <c r="C180" s="420" t="s">
        <v>677</v>
      </c>
      <c r="D180" s="420" t="s">
        <v>678</v>
      </c>
      <c r="E180" s="309" t="s">
        <v>925</v>
      </c>
      <c r="F180" s="309" t="s">
        <v>316</v>
      </c>
      <c r="G180" s="383">
        <v>0</v>
      </c>
      <c r="H180" s="383">
        <v>0</v>
      </c>
      <c r="I180" s="383">
        <v>0</v>
      </c>
      <c r="J180" s="385">
        <v>1</v>
      </c>
      <c r="K180" s="384">
        <v>35</v>
      </c>
      <c r="L180" s="383">
        <v>0</v>
      </c>
      <c r="M180" s="383">
        <v>0</v>
      </c>
      <c r="N180" s="383">
        <v>0</v>
      </c>
      <c r="O180" s="383">
        <v>0</v>
      </c>
      <c r="P180" s="383">
        <v>0</v>
      </c>
      <c r="Q180" s="383">
        <v>0</v>
      </c>
      <c r="R180" s="383">
        <v>0</v>
      </c>
      <c r="S180" s="383">
        <v>0</v>
      </c>
      <c r="T180" s="383">
        <v>0</v>
      </c>
      <c r="U180" s="383">
        <v>0</v>
      </c>
      <c r="V180" s="387">
        <f t="shared" si="5"/>
        <v>1</v>
      </c>
      <c r="W180" s="386">
        <f t="shared" si="5"/>
        <v>35</v>
      </c>
      <c r="X180" s="386">
        <f t="shared" si="6"/>
        <v>0</v>
      </c>
      <c r="Y180" s="388">
        <v>57222.06</v>
      </c>
    </row>
    <row r="181" spans="2:25" s="81" customFormat="1">
      <c r="B181" s="309" t="s">
        <v>306</v>
      </c>
      <c r="C181" s="420" t="s">
        <v>679</v>
      </c>
      <c r="D181" s="420" t="s">
        <v>680</v>
      </c>
      <c r="E181" s="309" t="s">
        <v>926</v>
      </c>
      <c r="F181" s="309" t="s">
        <v>316</v>
      </c>
      <c r="G181" s="383">
        <v>0</v>
      </c>
      <c r="H181" s="383">
        <v>0</v>
      </c>
      <c r="I181" s="383">
        <v>0</v>
      </c>
      <c r="J181" s="385">
        <v>1</v>
      </c>
      <c r="K181" s="384">
        <v>35</v>
      </c>
      <c r="L181" s="383">
        <v>0</v>
      </c>
      <c r="M181" s="383">
        <v>0</v>
      </c>
      <c r="N181" s="383">
        <v>0</v>
      </c>
      <c r="O181" s="383">
        <v>0</v>
      </c>
      <c r="P181" s="383">
        <v>0</v>
      </c>
      <c r="Q181" s="383">
        <v>0</v>
      </c>
      <c r="R181" s="383">
        <v>0</v>
      </c>
      <c r="S181" s="383">
        <v>0</v>
      </c>
      <c r="T181" s="383">
        <v>0</v>
      </c>
      <c r="U181" s="383">
        <v>0</v>
      </c>
      <c r="V181" s="387">
        <f t="shared" si="5"/>
        <v>1</v>
      </c>
      <c r="W181" s="386">
        <f t="shared" si="5"/>
        <v>35</v>
      </c>
      <c r="X181" s="386">
        <f t="shared" si="6"/>
        <v>0</v>
      </c>
      <c r="Y181" s="388">
        <v>55249.740000000005</v>
      </c>
    </row>
    <row r="182" spans="2:25" s="81" customFormat="1">
      <c r="B182" s="309" t="s">
        <v>306</v>
      </c>
      <c r="C182" s="420" t="s">
        <v>681</v>
      </c>
      <c r="D182" s="420" t="s">
        <v>682</v>
      </c>
      <c r="E182" s="309" t="s">
        <v>927</v>
      </c>
      <c r="F182" s="309" t="s">
        <v>316</v>
      </c>
      <c r="G182" s="383">
        <v>0</v>
      </c>
      <c r="H182" s="383">
        <v>0</v>
      </c>
      <c r="I182" s="383">
        <v>0</v>
      </c>
      <c r="J182" s="385">
        <v>1</v>
      </c>
      <c r="K182" s="384">
        <v>35</v>
      </c>
      <c r="L182" s="383">
        <v>0</v>
      </c>
      <c r="M182" s="383">
        <v>0</v>
      </c>
      <c r="N182" s="383">
        <v>0</v>
      </c>
      <c r="O182" s="383">
        <v>0</v>
      </c>
      <c r="P182" s="383">
        <v>0</v>
      </c>
      <c r="Q182" s="383">
        <v>0</v>
      </c>
      <c r="R182" s="383">
        <v>0</v>
      </c>
      <c r="S182" s="383">
        <v>0</v>
      </c>
      <c r="T182" s="383">
        <v>0</v>
      </c>
      <c r="U182" s="383">
        <v>0</v>
      </c>
      <c r="V182" s="387">
        <f t="shared" si="5"/>
        <v>1</v>
      </c>
      <c r="W182" s="386">
        <f t="shared" si="5"/>
        <v>35</v>
      </c>
      <c r="X182" s="386">
        <f t="shared" si="6"/>
        <v>0</v>
      </c>
      <c r="Y182" s="388">
        <v>61036.08</v>
      </c>
    </row>
    <row r="183" spans="2:25" s="81" customFormat="1">
      <c r="B183" s="309" t="s">
        <v>306</v>
      </c>
      <c r="C183" s="420" t="s">
        <v>683</v>
      </c>
      <c r="D183" s="420" t="s">
        <v>684</v>
      </c>
      <c r="E183" s="309" t="s">
        <v>928</v>
      </c>
      <c r="F183" s="309" t="s">
        <v>316</v>
      </c>
      <c r="G183" s="383">
        <v>0</v>
      </c>
      <c r="H183" s="383">
        <v>0</v>
      </c>
      <c r="I183" s="383">
        <v>0</v>
      </c>
      <c r="J183" s="385">
        <v>1</v>
      </c>
      <c r="K183" s="384">
        <v>35</v>
      </c>
      <c r="L183" s="383">
        <v>0</v>
      </c>
      <c r="M183" s="383">
        <v>0</v>
      </c>
      <c r="N183" s="383">
        <v>0</v>
      </c>
      <c r="O183" s="383">
        <v>0</v>
      </c>
      <c r="P183" s="383">
        <v>0</v>
      </c>
      <c r="Q183" s="383">
        <v>0</v>
      </c>
      <c r="R183" s="383">
        <v>0</v>
      </c>
      <c r="S183" s="383">
        <v>0</v>
      </c>
      <c r="T183" s="383">
        <v>0</v>
      </c>
      <c r="U183" s="383">
        <v>0</v>
      </c>
      <c r="V183" s="387">
        <f t="shared" si="5"/>
        <v>1</v>
      </c>
      <c r="W183" s="386">
        <f t="shared" si="5"/>
        <v>35</v>
      </c>
      <c r="X183" s="386">
        <f t="shared" si="6"/>
        <v>0</v>
      </c>
      <c r="Y183" s="388">
        <v>56960.340000000011</v>
      </c>
    </row>
    <row r="184" spans="2:25" s="81" customFormat="1">
      <c r="B184" s="309" t="s">
        <v>306</v>
      </c>
      <c r="C184" s="420" t="s">
        <v>685</v>
      </c>
      <c r="D184" s="420" t="s">
        <v>686</v>
      </c>
      <c r="E184" s="309" t="s">
        <v>929</v>
      </c>
      <c r="F184" s="309" t="s">
        <v>316</v>
      </c>
      <c r="G184" s="383">
        <v>0</v>
      </c>
      <c r="H184" s="383">
        <v>0</v>
      </c>
      <c r="I184" s="383">
        <v>0</v>
      </c>
      <c r="J184" s="385">
        <v>1</v>
      </c>
      <c r="K184" s="384">
        <v>35</v>
      </c>
      <c r="L184" s="383">
        <v>0</v>
      </c>
      <c r="M184" s="383">
        <v>0</v>
      </c>
      <c r="N184" s="383">
        <v>0</v>
      </c>
      <c r="O184" s="383">
        <v>0</v>
      </c>
      <c r="P184" s="383">
        <v>0</v>
      </c>
      <c r="Q184" s="383">
        <v>0</v>
      </c>
      <c r="R184" s="383">
        <v>0</v>
      </c>
      <c r="S184" s="383">
        <v>0</v>
      </c>
      <c r="T184" s="383">
        <v>0</v>
      </c>
      <c r="U184" s="383">
        <v>0</v>
      </c>
      <c r="V184" s="387">
        <f t="shared" si="5"/>
        <v>1</v>
      </c>
      <c r="W184" s="386">
        <f t="shared" si="5"/>
        <v>35</v>
      </c>
      <c r="X184" s="386">
        <f t="shared" si="6"/>
        <v>0</v>
      </c>
      <c r="Y184" s="388">
        <v>37223.159999999996</v>
      </c>
    </row>
    <row r="185" spans="2:25" s="81" customFormat="1">
      <c r="B185" s="309" t="s">
        <v>306</v>
      </c>
      <c r="C185" s="420" t="s">
        <v>687</v>
      </c>
      <c r="D185" s="420" t="s">
        <v>688</v>
      </c>
      <c r="E185" s="309" t="s">
        <v>930</v>
      </c>
      <c r="F185" s="309" t="s">
        <v>316</v>
      </c>
      <c r="G185" s="383">
        <v>0</v>
      </c>
      <c r="H185" s="383">
        <v>0</v>
      </c>
      <c r="I185" s="383">
        <v>0</v>
      </c>
      <c r="J185" s="385">
        <v>1</v>
      </c>
      <c r="K185" s="384">
        <v>35</v>
      </c>
      <c r="L185" s="383">
        <v>0</v>
      </c>
      <c r="M185" s="383">
        <v>0</v>
      </c>
      <c r="N185" s="383">
        <v>0</v>
      </c>
      <c r="O185" s="383">
        <v>0</v>
      </c>
      <c r="P185" s="383">
        <v>0</v>
      </c>
      <c r="Q185" s="383">
        <v>0</v>
      </c>
      <c r="R185" s="383">
        <v>0</v>
      </c>
      <c r="S185" s="383">
        <v>0</v>
      </c>
      <c r="T185" s="383">
        <v>0</v>
      </c>
      <c r="U185" s="383">
        <v>0</v>
      </c>
      <c r="V185" s="387">
        <f t="shared" si="5"/>
        <v>1</v>
      </c>
      <c r="W185" s="386">
        <f t="shared" si="5"/>
        <v>35</v>
      </c>
      <c r="X185" s="386">
        <f t="shared" si="6"/>
        <v>0</v>
      </c>
      <c r="Y185" s="388">
        <v>39542.579999999994</v>
      </c>
    </row>
    <row r="186" spans="2:25" s="81" customFormat="1">
      <c r="B186" s="309" t="s">
        <v>306</v>
      </c>
      <c r="C186" s="420" t="s">
        <v>689</v>
      </c>
      <c r="D186" s="420" t="s">
        <v>690</v>
      </c>
      <c r="E186" s="309" t="s">
        <v>931</v>
      </c>
      <c r="F186" s="309" t="s">
        <v>316</v>
      </c>
      <c r="G186" s="383">
        <v>0</v>
      </c>
      <c r="H186" s="383">
        <v>0</v>
      </c>
      <c r="I186" s="383">
        <v>0</v>
      </c>
      <c r="J186" s="385">
        <v>1</v>
      </c>
      <c r="K186" s="384">
        <v>35</v>
      </c>
      <c r="L186" s="383">
        <v>0</v>
      </c>
      <c r="M186" s="383">
        <v>0</v>
      </c>
      <c r="N186" s="383">
        <v>0</v>
      </c>
      <c r="O186" s="383">
        <v>0</v>
      </c>
      <c r="P186" s="383">
        <v>0</v>
      </c>
      <c r="Q186" s="383">
        <v>0</v>
      </c>
      <c r="R186" s="383">
        <v>0</v>
      </c>
      <c r="S186" s="383">
        <v>0</v>
      </c>
      <c r="T186" s="383">
        <v>0</v>
      </c>
      <c r="U186" s="383">
        <v>0</v>
      </c>
      <c r="V186" s="387">
        <f t="shared" si="5"/>
        <v>1</v>
      </c>
      <c r="W186" s="386">
        <f t="shared" si="5"/>
        <v>35</v>
      </c>
      <c r="X186" s="386">
        <f t="shared" si="6"/>
        <v>0</v>
      </c>
      <c r="Y186" s="388">
        <v>39542.579999999994</v>
      </c>
    </row>
    <row r="187" spans="2:25" s="81" customFormat="1">
      <c r="B187" s="309" t="s">
        <v>306</v>
      </c>
      <c r="C187" s="420" t="s">
        <v>691</v>
      </c>
      <c r="D187" s="420" t="s">
        <v>692</v>
      </c>
      <c r="E187" s="309" t="s">
        <v>932</v>
      </c>
      <c r="F187" s="309" t="s">
        <v>316</v>
      </c>
      <c r="G187" s="383">
        <v>0</v>
      </c>
      <c r="H187" s="383">
        <v>0</v>
      </c>
      <c r="I187" s="383">
        <v>0</v>
      </c>
      <c r="J187" s="385">
        <v>1</v>
      </c>
      <c r="K187" s="384">
        <v>35</v>
      </c>
      <c r="L187" s="383">
        <v>0</v>
      </c>
      <c r="M187" s="383">
        <v>0</v>
      </c>
      <c r="N187" s="383">
        <v>0</v>
      </c>
      <c r="O187" s="383">
        <v>0</v>
      </c>
      <c r="P187" s="383">
        <v>0</v>
      </c>
      <c r="Q187" s="383">
        <v>0</v>
      </c>
      <c r="R187" s="383">
        <v>0</v>
      </c>
      <c r="S187" s="383">
        <v>0</v>
      </c>
      <c r="T187" s="383">
        <v>0</v>
      </c>
      <c r="U187" s="383">
        <v>0</v>
      </c>
      <c r="V187" s="387">
        <f t="shared" si="5"/>
        <v>1</v>
      </c>
      <c r="W187" s="386">
        <f t="shared" si="5"/>
        <v>35</v>
      </c>
      <c r="X187" s="386">
        <f t="shared" si="6"/>
        <v>0</v>
      </c>
      <c r="Y187" s="388">
        <v>50166.299999999996</v>
      </c>
    </row>
    <row r="188" spans="2:25" s="81" customFormat="1">
      <c r="B188" s="309" t="s">
        <v>306</v>
      </c>
      <c r="C188" s="420" t="s">
        <v>693</v>
      </c>
      <c r="D188" s="420" t="s">
        <v>694</v>
      </c>
      <c r="E188" s="309" t="s">
        <v>933</v>
      </c>
      <c r="F188" s="309" t="s">
        <v>316</v>
      </c>
      <c r="G188" s="383">
        <v>0</v>
      </c>
      <c r="H188" s="383">
        <v>0</v>
      </c>
      <c r="I188" s="383">
        <v>0</v>
      </c>
      <c r="J188" s="385">
        <v>1</v>
      </c>
      <c r="K188" s="384">
        <v>35</v>
      </c>
      <c r="L188" s="383">
        <v>0</v>
      </c>
      <c r="M188" s="383">
        <v>0</v>
      </c>
      <c r="N188" s="383">
        <v>0</v>
      </c>
      <c r="O188" s="383">
        <v>0</v>
      </c>
      <c r="P188" s="383">
        <v>0</v>
      </c>
      <c r="Q188" s="383">
        <v>0</v>
      </c>
      <c r="R188" s="383">
        <v>0</v>
      </c>
      <c r="S188" s="383">
        <v>0</v>
      </c>
      <c r="T188" s="383">
        <v>0</v>
      </c>
      <c r="U188" s="383">
        <v>0</v>
      </c>
      <c r="V188" s="387">
        <f t="shared" si="5"/>
        <v>1</v>
      </c>
      <c r="W188" s="386">
        <f t="shared" si="5"/>
        <v>35</v>
      </c>
      <c r="X188" s="386">
        <f t="shared" si="6"/>
        <v>0</v>
      </c>
      <c r="Y188" s="388">
        <v>44415.360000000001</v>
      </c>
    </row>
    <row r="189" spans="2:25" s="81" customFormat="1">
      <c r="B189" s="309" t="s">
        <v>306</v>
      </c>
      <c r="C189" s="420" t="s">
        <v>695</v>
      </c>
      <c r="D189" s="420" t="s">
        <v>696</v>
      </c>
      <c r="E189" s="309" t="s">
        <v>934</v>
      </c>
      <c r="F189" s="309" t="s">
        <v>316</v>
      </c>
      <c r="G189" s="383">
        <v>0</v>
      </c>
      <c r="H189" s="383">
        <v>0</v>
      </c>
      <c r="I189" s="383">
        <v>0</v>
      </c>
      <c r="J189" s="385">
        <v>1</v>
      </c>
      <c r="K189" s="384">
        <v>35</v>
      </c>
      <c r="L189" s="383">
        <v>0</v>
      </c>
      <c r="M189" s="383">
        <v>0</v>
      </c>
      <c r="N189" s="383">
        <v>0</v>
      </c>
      <c r="O189" s="383">
        <v>0</v>
      </c>
      <c r="P189" s="383">
        <v>0</v>
      </c>
      <c r="Q189" s="383">
        <v>0</v>
      </c>
      <c r="R189" s="383">
        <v>0</v>
      </c>
      <c r="S189" s="383">
        <v>0</v>
      </c>
      <c r="T189" s="383">
        <v>0</v>
      </c>
      <c r="U189" s="383">
        <v>0</v>
      </c>
      <c r="V189" s="387">
        <f t="shared" si="5"/>
        <v>1</v>
      </c>
      <c r="W189" s="386">
        <f t="shared" si="5"/>
        <v>35</v>
      </c>
      <c r="X189" s="386">
        <f t="shared" si="6"/>
        <v>0</v>
      </c>
      <c r="Y189" s="388">
        <v>45605.520000000004</v>
      </c>
    </row>
    <row r="190" spans="2:25" s="81" customFormat="1">
      <c r="B190" s="309" t="s">
        <v>306</v>
      </c>
      <c r="C190" s="420" t="s">
        <v>697</v>
      </c>
      <c r="D190" s="420" t="s">
        <v>698</v>
      </c>
      <c r="E190" s="309" t="s">
        <v>935</v>
      </c>
      <c r="F190" s="309" t="s">
        <v>316</v>
      </c>
      <c r="G190" s="383">
        <v>0</v>
      </c>
      <c r="H190" s="383">
        <v>0</v>
      </c>
      <c r="I190" s="383">
        <v>0</v>
      </c>
      <c r="J190" s="385">
        <v>1</v>
      </c>
      <c r="K190" s="384">
        <v>35</v>
      </c>
      <c r="L190" s="383">
        <v>0</v>
      </c>
      <c r="M190" s="383">
        <v>0</v>
      </c>
      <c r="N190" s="383">
        <v>0</v>
      </c>
      <c r="O190" s="383">
        <v>0</v>
      </c>
      <c r="P190" s="383">
        <v>0</v>
      </c>
      <c r="Q190" s="383">
        <v>0</v>
      </c>
      <c r="R190" s="383">
        <v>0</v>
      </c>
      <c r="S190" s="383">
        <v>0</v>
      </c>
      <c r="T190" s="383">
        <v>0</v>
      </c>
      <c r="U190" s="383">
        <v>0</v>
      </c>
      <c r="V190" s="387">
        <f t="shared" si="5"/>
        <v>1</v>
      </c>
      <c r="W190" s="386">
        <f t="shared" si="5"/>
        <v>35</v>
      </c>
      <c r="X190" s="386">
        <f t="shared" si="6"/>
        <v>0</v>
      </c>
      <c r="Y190" s="388">
        <v>44415.360000000001</v>
      </c>
    </row>
    <row r="191" spans="2:25" s="81" customFormat="1">
      <c r="B191" s="309" t="s">
        <v>306</v>
      </c>
      <c r="C191" s="420" t="s">
        <v>699</v>
      </c>
      <c r="D191" s="420" t="s">
        <v>700</v>
      </c>
      <c r="E191" s="309" t="s">
        <v>936</v>
      </c>
      <c r="F191" s="309" t="s">
        <v>316</v>
      </c>
      <c r="G191" s="383">
        <v>0</v>
      </c>
      <c r="H191" s="383">
        <v>0</v>
      </c>
      <c r="I191" s="383">
        <v>0</v>
      </c>
      <c r="J191" s="385">
        <v>1</v>
      </c>
      <c r="K191" s="384">
        <v>35</v>
      </c>
      <c r="L191" s="383">
        <v>0</v>
      </c>
      <c r="M191" s="383">
        <v>0</v>
      </c>
      <c r="N191" s="383">
        <v>0</v>
      </c>
      <c r="O191" s="383">
        <v>0</v>
      </c>
      <c r="P191" s="383">
        <v>0</v>
      </c>
      <c r="Q191" s="383">
        <v>0</v>
      </c>
      <c r="R191" s="383">
        <v>0</v>
      </c>
      <c r="S191" s="383">
        <v>0</v>
      </c>
      <c r="T191" s="383">
        <v>0</v>
      </c>
      <c r="U191" s="383">
        <v>0</v>
      </c>
      <c r="V191" s="387">
        <f t="shared" si="5"/>
        <v>1</v>
      </c>
      <c r="W191" s="386">
        <f t="shared" si="5"/>
        <v>35</v>
      </c>
      <c r="X191" s="386">
        <f t="shared" si="6"/>
        <v>0</v>
      </c>
      <c r="Y191" s="388">
        <v>45605.520000000004</v>
      </c>
    </row>
    <row r="192" spans="2:25" s="81" customFormat="1">
      <c r="B192" s="309" t="s">
        <v>306</v>
      </c>
      <c r="C192" s="420" t="s">
        <v>701</v>
      </c>
      <c r="D192" s="420" t="s">
        <v>702</v>
      </c>
      <c r="E192" s="309" t="s">
        <v>937</v>
      </c>
      <c r="F192" s="309" t="s">
        <v>316</v>
      </c>
      <c r="G192" s="383">
        <v>0</v>
      </c>
      <c r="H192" s="383">
        <v>0</v>
      </c>
      <c r="I192" s="383">
        <v>0</v>
      </c>
      <c r="J192" s="385">
        <v>1</v>
      </c>
      <c r="K192" s="384">
        <v>35</v>
      </c>
      <c r="L192" s="383">
        <v>0</v>
      </c>
      <c r="M192" s="383">
        <v>0</v>
      </c>
      <c r="N192" s="383">
        <v>0</v>
      </c>
      <c r="O192" s="383">
        <v>0</v>
      </c>
      <c r="P192" s="383">
        <v>0</v>
      </c>
      <c r="Q192" s="383">
        <v>0</v>
      </c>
      <c r="R192" s="383">
        <v>0</v>
      </c>
      <c r="S192" s="383">
        <v>0</v>
      </c>
      <c r="T192" s="383">
        <v>0</v>
      </c>
      <c r="U192" s="383">
        <v>0</v>
      </c>
      <c r="V192" s="387">
        <f t="shared" si="5"/>
        <v>1</v>
      </c>
      <c r="W192" s="386">
        <f t="shared" si="5"/>
        <v>35</v>
      </c>
      <c r="X192" s="386">
        <f t="shared" si="6"/>
        <v>0</v>
      </c>
      <c r="Y192" s="388">
        <v>49144.44</v>
      </c>
    </row>
    <row r="193" spans="2:25" s="81" customFormat="1">
      <c r="B193" s="309" t="s">
        <v>306</v>
      </c>
      <c r="C193" s="420" t="s">
        <v>703</v>
      </c>
      <c r="D193" s="420" t="s">
        <v>704</v>
      </c>
      <c r="E193" s="309" t="s">
        <v>938</v>
      </c>
      <c r="F193" s="309" t="s">
        <v>316</v>
      </c>
      <c r="G193" s="383">
        <v>0</v>
      </c>
      <c r="H193" s="383">
        <v>0</v>
      </c>
      <c r="I193" s="383">
        <v>0</v>
      </c>
      <c r="J193" s="385">
        <v>1</v>
      </c>
      <c r="K193" s="384">
        <v>35</v>
      </c>
      <c r="L193" s="383">
        <v>0</v>
      </c>
      <c r="M193" s="383">
        <v>0</v>
      </c>
      <c r="N193" s="383">
        <v>0</v>
      </c>
      <c r="O193" s="383">
        <v>0</v>
      </c>
      <c r="P193" s="383">
        <v>0</v>
      </c>
      <c r="Q193" s="383">
        <v>0</v>
      </c>
      <c r="R193" s="383">
        <v>0</v>
      </c>
      <c r="S193" s="383">
        <v>0</v>
      </c>
      <c r="T193" s="383">
        <v>0</v>
      </c>
      <c r="U193" s="383">
        <v>0</v>
      </c>
      <c r="V193" s="387">
        <f t="shared" si="5"/>
        <v>1</v>
      </c>
      <c r="W193" s="386">
        <f t="shared" si="5"/>
        <v>35</v>
      </c>
      <c r="X193" s="386">
        <f t="shared" si="6"/>
        <v>0</v>
      </c>
      <c r="Y193" s="388">
        <v>44415.360000000001</v>
      </c>
    </row>
    <row r="194" spans="2:25" s="81" customFormat="1">
      <c r="B194" s="309" t="s">
        <v>306</v>
      </c>
      <c r="C194" s="420" t="s">
        <v>705</v>
      </c>
      <c r="D194" s="420" t="s">
        <v>706</v>
      </c>
      <c r="E194" s="309" t="s">
        <v>939</v>
      </c>
      <c r="F194" s="309" t="s">
        <v>316</v>
      </c>
      <c r="G194" s="383">
        <v>0</v>
      </c>
      <c r="H194" s="383">
        <v>0</v>
      </c>
      <c r="I194" s="383">
        <v>0</v>
      </c>
      <c r="J194" s="385">
        <v>1</v>
      </c>
      <c r="K194" s="384">
        <v>35</v>
      </c>
      <c r="L194" s="383">
        <v>0</v>
      </c>
      <c r="M194" s="383">
        <v>0</v>
      </c>
      <c r="N194" s="383">
        <v>0</v>
      </c>
      <c r="O194" s="383">
        <v>0</v>
      </c>
      <c r="P194" s="383">
        <v>0</v>
      </c>
      <c r="Q194" s="383">
        <v>0</v>
      </c>
      <c r="R194" s="383">
        <v>0</v>
      </c>
      <c r="S194" s="383">
        <v>0</v>
      </c>
      <c r="T194" s="383">
        <v>0</v>
      </c>
      <c r="U194" s="383">
        <v>0</v>
      </c>
      <c r="V194" s="387">
        <f t="shared" si="5"/>
        <v>1</v>
      </c>
      <c r="W194" s="386">
        <f t="shared" si="5"/>
        <v>35</v>
      </c>
      <c r="X194" s="386">
        <f t="shared" si="6"/>
        <v>0</v>
      </c>
      <c r="Y194" s="388">
        <v>45605.520000000004</v>
      </c>
    </row>
    <row r="195" spans="2:25" s="81" customFormat="1">
      <c r="B195" s="309" t="s">
        <v>306</v>
      </c>
      <c r="C195" s="420" t="s">
        <v>707</v>
      </c>
      <c r="D195" s="420" t="s">
        <v>708</v>
      </c>
      <c r="E195" s="309" t="s">
        <v>940</v>
      </c>
      <c r="F195" s="309" t="s">
        <v>316</v>
      </c>
      <c r="G195" s="383">
        <v>0</v>
      </c>
      <c r="H195" s="383">
        <v>0</v>
      </c>
      <c r="I195" s="383">
        <v>0</v>
      </c>
      <c r="J195" s="385">
        <v>1</v>
      </c>
      <c r="K195" s="384">
        <v>35</v>
      </c>
      <c r="L195" s="383">
        <v>0</v>
      </c>
      <c r="M195" s="383">
        <v>0</v>
      </c>
      <c r="N195" s="383">
        <v>0</v>
      </c>
      <c r="O195" s="383">
        <v>0</v>
      </c>
      <c r="P195" s="383">
        <v>0</v>
      </c>
      <c r="Q195" s="383">
        <v>0</v>
      </c>
      <c r="R195" s="383">
        <v>0</v>
      </c>
      <c r="S195" s="383">
        <v>0</v>
      </c>
      <c r="T195" s="383">
        <v>0</v>
      </c>
      <c r="U195" s="383">
        <v>0</v>
      </c>
      <c r="V195" s="387">
        <f t="shared" si="5"/>
        <v>1</v>
      </c>
      <c r="W195" s="386">
        <f t="shared" si="5"/>
        <v>35</v>
      </c>
      <c r="X195" s="386">
        <f t="shared" si="6"/>
        <v>0</v>
      </c>
      <c r="Y195" s="388">
        <v>46315.62</v>
      </c>
    </row>
    <row r="196" spans="2:25" s="81" customFormat="1">
      <c r="B196" s="309" t="s">
        <v>306</v>
      </c>
      <c r="C196" s="420" t="s">
        <v>709</v>
      </c>
      <c r="D196" s="420" t="s">
        <v>710</v>
      </c>
      <c r="E196" s="309" t="s">
        <v>941</v>
      </c>
      <c r="F196" s="309" t="s">
        <v>316</v>
      </c>
      <c r="G196" s="383">
        <v>0</v>
      </c>
      <c r="H196" s="383">
        <v>0</v>
      </c>
      <c r="I196" s="383">
        <v>0</v>
      </c>
      <c r="J196" s="385">
        <v>0</v>
      </c>
      <c r="K196" s="384">
        <v>0</v>
      </c>
      <c r="L196" s="383">
        <v>0</v>
      </c>
      <c r="M196" s="383">
        <v>0</v>
      </c>
      <c r="N196" s="383">
        <v>0</v>
      </c>
      <c r="O196" s="383">
        <v>0</v>
      </c>
      <c r="P196" s="383">
        <v>0</v>
      </c>
      <c r="Q196" s="383">
        <v>0</v>
      </c>
      <c r="R196" s="383">
        <v>0</v>
      </c>
      <c r="S196" s="355">
        <v>1</v>
      </c>
      <c r="T196" s="383">
        <v>35</v>
      </c>
      <c r="U196" s="355">
        <v>0</v>
      </c>
      <c r="V196" s="387">
        <f t="shared" si="5"/>
        <v>1</v>
      </c>
      <c r="W196" s="386">
        <f t="shared" si="5"/>
        <v>35</v>
      </c>
      <c r="X196" s="386">
        <f t="shared" si="6"/>
        <v>0</v>
      </c>
      <c r="Y196" s="388">
        <v>55173.78</v>
      </c>
    </row>
    <row r="197" spans="2:25" s="81" customFormat="1">
      <c r="B197" s="309" t="s">
        <v>306</v>
      </c>
      <c r="C197" s="420" t="s">
        <v>711</v>
      </c>
      <c r="D197" s="420" t="s">
        <v>712</v>
      </c>
      <c r="E197" s="309" t="s">
        <v>942</v>
      </c>
      <c r="F197" s="309" t="s">
        <v>316</v>
      </c>
      <c r="G197" s="383">
        <v>0</v>
      </c>
      <c r="H197" s="383">
        <v>0</v>
      </c>
      <c r="I197" s="383">
        <v>0</v>
      </c>
      <c r="J197" s="385">
        <v>0</v>
      </c>
      <c r="K197" s="384">
        <v>0</v>
      </c>
      <c r="L197" s="383">
        <v>0</v>
      </c>
      <c r="M197" s="383">
        <v>0</v>
      </c>
      <c r="N197" s="383">
        <v>0</v>
      </c>
      <c r="O197" s="383">
        <v>0</v>
      </c>
      <c r="P197" s="383">
        <v>0</v>
      </c>
      <c r="Q197" s="383">
        <v>0</v>
      </c>
      <c r="R197" s="383">
        <v>0</v>
      </c>
      <c r="S197" s="355">
        <v>1</v>
      </c>
      <c r="T197" s="383">
        <v>35</v>
      </c>
      <c r="U197" s="355">
        <v>0</v>
      </c>
      <c r="V197" s="387">
        <f t="shared" si="5"/>
        <v>1</v>
      </c>
      <c r="W197" s="386">
        <f t="shared" si="5"/>
        <v>35</v>
      </c>
      <c r="X197" s="386">
        <f t="shared" si="6"/>
        <v>0</v>
      </c>
      <c r="Y197" s="388">
        <v>55173.78</v>
      </c>
    </row>
    <row r="198" spans="2:25" s="81" customFormat="1">
      <c r="B198" s="309" t="s">
        <v>306</v>
      </c>
      <c r="C198" s="420" t="s">
        <v>713</v>
      </c>
      <c r="D198" s="420" t="s">
        <v>714</v>
      </c>
      <c r="E198" s="309" t="s">
        <v>943</v>
      </c>
      <c r="F198" s="309" t="s">
        <v>316</v>
      </c>
      <c r="G198" s="383">
        <v>0</v>
      </c>
      <c r="H198" s="383">
        <v>0</v>
      </c>
      <c r="I198" s="383">
        <v>0</v>
      </c>
      <c r="J198" s="385">
        <v>0</v>
      </c>
      <c r="K198" s="384">
        <v>0</v>
      </c>
      <c r="L198" s="383">
        <v>0</v>
      </c>
      <c r="M198" s="383">
        <v>0</v>
      </c>
      <c r="N198" s="383">
        <v>0</v>
      </c>
      <c r="O198" s="383">
        <v>0</v>
      </c>
      <c r="P198" s="383">
        <v>0</v>
      </c>
      <c r="Q198" s="383">
        <v>0</v>
      </c>
      <c r="R198" s="383">
        <v>0</v>
      </c>
      <c r="S198" s="355">
        <v>1</v>
      </c>
      <c r="T198" s="383">
        <v>35</v>
      </c>
      <c r="U198" s="355">
        <v>0</v>
      </c>
      <c r="V198" s="387">
        <f t="shared" si="5"/>
        <v>1</v>
      </c>
      <c r="W198" s="386">
        <f t="shared" si="5"/>
        <v>35</v>
      </c>
      <c r="X198" s="386">
        <f t="shared" si="6"/>
        <v>0</v>
      </c>
      <c r="Y198" s="388">
        <v>54393.78</v>
      </c>
    </row>
    <row r="199" spans="2:25" s="81" customFormat="1">
      <c r="B199" s="309" t="s">
        <v>306</v>
      </c>
      <c r="C199" s="420" t="s">
        <v>715</v>
      </c>
      <c r="D199" s="420" t="s">
        <v>716</v>
      </c>
      <c r="E199" s="309" t="s">
        <v>944</v>
      </c>
      <c r="F199" s="309" t="s">
        <v>316</v>
      </c>
      <c r="G199" s="383">
        <v>0</v>
      </c>
      <c r="H199" s="383">
        <v>0</v>
      </c>
      <c r="I199" s="383">
        <v>0</v>
      </c>
      <c r="J199" s="383">
        <v>0</v>
      </c>
      <c r="K199" s="383">
        <v>0</v>
      </c>
      <c r="L199" s="383">
        <v>0</v>
      </c>
      <c r="M199" s="383">
        <v>0</v>
      </c>
      <c r="N199" s="383">
        <v>0</v>
      </c>
      <c r="O199" s="383">
        <v>0</v>
      </c>
      <c r="P199" s="383">
        <v>0</v>
      </c>
      <c r="Q199" s="383">
        <v>0</v>
      </c>
      <c r="R199" s="383">
        <v>0</v>
      </c>
      <c r="S199" s="355">
        <v>1</v>
      </c>
      <c r="T199" s="384">
        <v>35</v>
      </c>
      <c r="U199" s="355">
        <v>0</v>
      </c>
      <c r="V199" s="387">
        <f t="shared" si="5"/>
        <v>1</v>
      </c>
      <c r="W199" s="386">
        <f t="shared" si="5"/>
        <v>35</v>
      </c>
      <c r="X199" s="386">
        <f t="shared" si="6"/>
        <v>0</v>
      </c>
      <c r="Y199" s="388">
        <v>54873.78</v>
      </c>
    </row>
    <row r="200" spans="2:25" s="81" customFormat="1">
      <c r="B200" s="309" t="s">
        <v>306</v>
      </c>
      <c r="C200" s="420" t="s">
        <v>717</v>
      </c>
      <c r="D200" s="420" t="s">
        <v>718</v>
      </c>
      <c r="E200" s="309" t="s">
        <v>945</v>
      </c>
      <c r="F200" s="309" t="s">
        <v>316</v>
      </c>
      <c r="G200" s="383">
        <v>0</v>
      </c>
      <c r="H200" s="383">
        <v>0</v>
      </c>
      <c r="I200" s="383">
        <v>0</v>
      </c>
      <c r="J200" s="383">
        <v>0</v>
      </c>
      <c r="K200" s="383">
        <v>0</v>
      </c>
      <c r="L200" s="383">
        <v>0</v>
      </c>
      <c r="M200" s="383">
        <v>0</v>
      </c>
      <c r="N200" s="383">
        <v>0</v>
      </c>
      <c r="O200" s="383">
        <v>0</v>
      </c>
      <c r="P200" s="383">
        <v>0</v>
      </c>
      <c r="Q200" s="383">
        <v>0</v>
      </c>
      <c r="R200" s="383">
        <v>0</v>
      </c>
      <c r="S200" s="355">
        <v>1</v>
      </c>
      <c r="T200" s="384">
        <v>35</v>
      </c>
      <c r="U200" s="355">
        <v>0</v>
      </c>
      <c r="V200" s="387">
        <f t="shared" si="5"/>
        <v>1</v>
      </c>
      <c r="W200" s="386">
        <f t="shared" si="5"/>
        <v>35</v>
      </c>
      <c r="X200" s="386">
        <f t="shared" si="6"/>
        <v>0</v>
      </c>
      <c r="Y200" s="388">
        <v>54393.78</v>
      </c>
    </row>
    <row r="201" spans="2:25" s="81" customFormat="1">
      <c r="B201" s="309" t="s">
        <v>306</v>
      </c>
      <c r="C201" s="420" t="s">
        <v>719</v>
      </c>
      <c r="D201" s="420" t="s">
        <v>720</v>
      </c>
      <c r="E201" s="309" t="s">
        <v>946</v>
      </c>
      <c r="F201" s="309" t="s">
        <v>316</v>
      </c>
      <c r="G201" s="383">
        <v>0</v>
      </c>
      <c r="H201" s="383">
        <v>0</v>
      </c>
      <c r="I201" s="383">
        <v>0</v>
      </c>
      <c r="J201" s="383">
        <v>0</v>
      </c>
      <c r="K201" s="383">
        <v>0</v>
      </c>
      <c r="L201" s="383">
        <v>0</v>
      </c>
      <c r="M201" s="383">
        <v>0</v>
      </c>
      <c r="N201" s="383">
        <v>0</v>
      </c>
      <c r="O201" s="383">
        <v>0</v>
      </c>
      <c r="P201" s="383">
        <v>0</v>
      </c>
      <c r="Q201" s="383">
        <v>0</v>
      </c>
      <c r="R201" s="383">
        <v>0</v>
      </c>
      <c r="S201" s="355">
        <v>1</v>
      </c>
      <c r="T201" s="384">
        <v>35</v>
      </c>
      <c r="U201" s="355">
        <v>0</v>
      </c>
      <c r="V201" s="387">
        <f t="shared" si="5"/>
        <v>1</v>
      </c>
      <c r="W201" s="386">
        <f t="shared" si="5"/>
        <v>35</v>
      </c>
      <c r="X201" s="386">
        <f t="shared" si="6"/>
        <v>0</v>
      </c>
      <c r="Y201" s="388">
        <v>54393.78</v>
      </c>
    </row>
    <row r="202" spans="2:25" s="81" customFormat="1">
      <c r="B202" s="309" t="s">
        <v>306</v>
      </c>
      <c r="C202" s="420" t="s">
        <v>721</v>
      </c>
      <c r="D202" s="420" t="s">
        <v>722</v>
      </c>
      <c r="E202" s="309" t="s">
        <v>947</v>
      </c>
      <c r="F202" s="309" t="s">
        <v>316</v>
      </c>
      <c r="G202" s="383">
        <v>0</v>
      </c>
      <c r="H202" s="383">
        <v>0</v>
      </c>
      <c r="I202" s="383">
        <v>0</v>
      </c>
      <c r="J202" s="383">
        <v>0</v>
      </c>
      <c r="K202" s="383">
        <v>0</v>
      </c>
      <c r="L202" s="383">
        <v>0</v>
      </c>
      <c r="M202" s="383">
        <v>0</v>
      </c>
      <c r="N202" s="383">
        <v>0</v>
      </c>
      <c r="O202" s="383">
        <v>0</v>
      </c>
      <c r="P202" s="383">
        <v>0</v>
      </c>
      <c r="Q202" s="383">
        <v>0</v>
      </c>
      <c r="R202" s="383">
        <v>0</v>
      </c>
      <c r="S202" s="355">
        <v>1</v>
      </c>
      <c r="T202" s="384">
        <v>35</v>
      </c>
      <c r="U202" s="355">
        <v>0</v>
      </c>
      <c r="V202" s="387">
        <f t="shared" si="5"/>
        <v>1</v>
      </c>
      <c r="W202" s="386">
        <f t="shared" si="5"/>
        <v>35</v>
      </c>
      <c r="X202" s="386">
        <f t="shared" si="6"/>
        <v>0</v>
      </c>
      <c r="Y202" s="388">
        <v>54393.78</v>
      </c>
    </row>
    <row r="203" spans="2:25" s="81" customFormat="1">
      <c r="B203" s="309" t="s">
        <v>306</v>
      </c>
      <c r="C203" s="420" t="s">
        <v>723</v>
      </c>
      <c r="D203" s="420" t="s">
        <v>724</v>
      </c>
      <c r="E203" s="309" t="s">
        <v>948</v>
      </c>
      <c r="F203" s="309" t="s">
        <v>316</v>
      </c>
      <c r="G203" s="383">
        <v>0</v>
      </c>
      <c r="H203" s="383">
        <v>0</v>
      </c>
      <c r="I203" s="383">
        <v>0</v>
      </c>
      <c r="J203" s="383">
        <v>0</v>
      </c>
      <c r="K203" s="383">
        <v>0</v>
      </c>
      <c r="L203" s="383">
        <v>0</v>
      </c>
      <c r="M203" s="383">
        <v>0</v>
      </c>
      <c r="N203" s="383">
        <v>0</v>
      </c>
      <c r="O203" s="383">
        <v>0</v>
      </c>
      <c r="P203" s="383">
        <v>0</v>
      </c>
      <c r="Q203" s="383">
        <v>0</v>
      </c>
      <c r="R203" s="383">
        <v>0</v>
      </c>
      <c r="S203" s="355">
        <v>1</v>
      </c>
      <c r="T203" s="384">
        <v>35</v>
      </c>
      <c r="U203" s="355">
        <v>0</v>
      </c>
      <c r="V203" s="387">
        <f t="shared" si="5"/>
        <v>1</v>
      </c>
      <c r="W203" s="386">
        <f t="shared" si="5"/>
        <v>35</v>
      </c>
      <c r="X203" s="386">
        <f t="shared" si="6"/>
        <v>0</v>
      </c>
      <c r="Y203" s="388">
        <v>54873.78</v>
      </c>
    </row>
    <row r="204" spans="2:25" s="81" customFormat="1">
      <c r="B204" s="309" t="s">
        <v>306</v>
      </c>
      <c r="C204" s="420" t="s">
        <v>725</v>
      </c>
      <c r="D204" s="420" t="s">
        <v>726</v>
      </c>
      <c r="E204" s="309" t="s">
        <v>949</v>
      </c>
      <c r="F204" s="309" t="s">
        <v>316</v>
      </c>
      <c r="G204" s="383">
        <v>0</v>
      </c>
      <c r="H204" s="383">
        <v>0</v>
      </c>
      <c r="I204" s="383">
        <v>0</v>
      </c>
      <c r="J204" s="383">
        <v>0</v>
      </c>
      <c r="K204" s="383">
        <v>0</v>
      </c>
      <c r="L204" s="383">
        <v>0</v>
      </c>
      <c r="M204" s="383">
        <v>0</v>
      </c>
      <c r="N204" s="383">
        <v>0</v>
      </c>
      <c r="O204" s="383">
        <v>0</v>
      </c>
      <c r="P204" s="383">
        <v>0</v>
      </c>
      <c r="Q204" s="383">
        <v>0</v>
      </c>
      <c r="R204" s="383">
        <v>0</v>
      </c>
      <c r="S204" s="355">
        <v>1</v>
      </c>
      <c r="T204" s="384">
        <v>35</v>
      </c>
      <c r="U204" s="355">
        <v>0</v>
      </c>
      <c r="V204" s="387">
        <f t="shared" si="5"/>
        <v>1</v>
      </c>
      <c r="W204" s="386">
        <f t="shared" si="5"/>
        <v>35</v>
      </c>
      <c r="X204" s="386">
        <f t="shared" si="6"/>
        <v>0</v>
      </c>
      <c r="Y204" s="388">
        <v>55098.78</v>
      </c>
    </row>
    <row r="205" spans="2:25" s="81" customFormat="1">
      <c r="B205" s="309" t="s">
        <v>306</v>
      </c>
      <c r="C205" s="420" t="s">
        <v>727</v>
      </c>
      <c r="D205" s="420" t="s">
        <v>728</v>
      </c>
      <c r="E205" s="309" t="s">
        <v>950</v>
      </c>
      <c r="F205" s="309" t="s">
        <v>316</v>
      </c>
      <c r="G205" s="383">
        <v>0</v>
      </c>
      <c r="H205" s="383">
        <v>0</v>
      </c>
      <c r="I205" s="383">
        <v>0</v>
      </c>
      <c r="J205" s="383">
        <v>0</v>
      </c>
      <c r="K205" s="383">
        <v>0</v>
      </c>
      <c r="L205" s="383">
        <v>0</v>
      </c>
      <c r="M205" s="383">
        <v>0</v>
      </c>
      <c r="N205" s="383">
        <v>0</v>
      </c>
      <c r="O205" s="383">
        <v>0</v>
      </c>
      <c r="P205" s="383">
        <v>0</v>
      </c>
      <c r="Q205" s="383">
        <v>0</v>
      </c>
      <c r="R205" s="383">
        <v>0</v>
      </c>
      <c r="S205" s="355">
        <v>1</v>
      </c>
      <c r="T205" s="384">
        <v>35</v>
      </c>
      <c r="U205" s="355">
        <v>0</v>
      </c>
      <c r="V205" s="387">
        <f t="shared" si="5"/>
        <v>1</v>
      </c>
      <c r="W205" s="386">
        <f t="shared" si="5"/>
        <v>35</v>
      </c>
      <c r="X205" s="386">
        <f t="shared" si="6"/>
        <v>0</v>
      </c>
      <c r="Y205" s="388">
        <v>55098.720000000001</v>
      </c>
    </row>
    <row r="206" spans="2:25" s="81" customFormat="1">
      <c r="B206" s="309" t="s">
        <v>306</v>
      </c>
      <c r="C206" s="420" t="s">
        <v>729</v>
      </c>
      <c r="D206" s="420" t="s">
        <v>730</v>
      </c>
      <c r="E206" s="309" t="s">
        <v>951</v>
      </c>
      <c r="F206" s="309" t="s">
        <v>316</v>
      </c>
      <c r="G206" s="383">
        <v>0</v>
      </c>
      <c r="H206" s="383">
        <v>0</v>
      </c>
      <c r="I206" s="383">
        <v>0</v>
      </c>
      <c r="J206" s="383">
        <v>0</v>
      </c>
      <c r="K206" s="383">
        <v>0</v>
      </c>
      <c r="L206" s="383">
        <v>0</v>
      </c>
      <c r="M206" s="383">
        <v>0</v>
      </c>
      <c r="N206" s="383">
        <v>0</v>
      </c>
      <c r="O206" s="383">
        <v>0</v>
      </c>
      <c r="P206" s="383">
        <v>0</v>
      </c>
      <c r="Q206" s="383">
        <v>0</v>
      </c>
      <c r="R206" s="383">
        <v>0</v>
      </c>
      <c r="S206" s="355">
        <v>1</v>
      </c>
      <c r="T206" s="384">
        <v>35</v>
      </c>
      <c r="U206" s="355">
        <v>0</v>
      </c>
      <c r="V206" s="387">
        <f t="shared" si="5"/>
        <v>1</v>
      </c>
      <c r="W206" s="386">
        <f t="shared" si="5"/>
        <v>35</v>
      </c>
      <c r="X206" s="386">
        <f t="shared" si="6"/>
        <v>0</v>
      </c>
      <c r="Y206" s="388">
        <v>55098.720000000001</v>
      </c>
    </row>
    <row r="207" spans="2:25" s="231" customFormat="1">
      <c r="B207" s="309" t="s">
        <v>306</v>
      </c>
      <c r="C207" s="420" t="s">
        <v>731</v>
      </c>
      <c r="D207" s="420" t="s">
        <v>732</v>
      </c>
      <c r="E207" s="270" t="s">
        <v>952</v>
      </c>
      <c r="F207" s="309" t="s">
        <v>316</v>
      </c>
      <c r="G207" s="383">
        <v>0</v>
      </c>
      <c r="H207" s="383">
        <v>0</v>
      </c>
      <c r="I207" s="383">
        <v>0</v>
      </c>
      <c r="J207" s="383">
        <v>0</v>
      </c>
      <c r="K207" s="383">
        <v>0</v>
      </c>
      <c r="L207" s="383">
        <v>0</v>
      </c>
      <c r="M207" s="383">
        <v>0</v>
      </c>
      <c r="N207" s="383">
        <v>0</v>
      </c>
      <c r="O207" s="383">
        <v>0</v>
      </c>
      <c r="P207" s="383">
        <v>0</v>
      </c>
      <c r="Q207" s="383">
        <v>0</v>
      </c>
      <c r="R207" s="383">
        <v>0</v>
      </c>
      <c r="S207" s="355">
        <v>1</v>
      </c>
      <c r="T207" s="384">
        <v>35</v>
      </c>
      <c r="U207" s="355">
        <v>0</v>
      </c>
      <c r="V207" s="387">
        <f t="shared" ref="V207:W220" si="7">+S207+P207+M207+J207+G207</f>
        <v>1</v>
      </c>
      <c r="W207" s="386">
        <f t="shared" si="7"/>
        <v>35</v>
      </c>
      <c r="X207" s="386">
        <f t="shared" ref="X207:X228" si="8">+U207+R207+O207+L207+I207</f>
        <v>0</v>
      </c>
      <c r="Y207" s="378">
        <v>55098.720000000001</v>
      </c>
    </row>
    <row r="208" spans="2:25" s="231" customFormat="1">
      <c r="B208" s="309" t="s">
        <v>306</v>
      </c>
      <c r="C208" s="420" t="s">
        <v>733</v>
      </c>
      <c r="D208" s="420" t="s">
        <v>734</v>
      </c>
      <c r="E208" s="270" t="s">
        <v>953</v>
      </c>
      <c r="F208" s="309" t="s">
        <v>316</v>
      </c>
      <c r="G208" s="383">
        <v>0</v>
      </c>
      <c r="H208" s="383">
        <v>0</v>
      </c>
      <c r="I208" s="383">
        <v>0</v>
      </c>
      <c r="J208" s="383">
        <v>0</v>
      </c>
      <c r="K208" s="383">
        <v>0</v>
      </c>
      <c r="L208" s="383">
        <v>0</v>
      </c>
      <c r="M208" s="383">
        <v>0</v>
      </c>
      <c r="N208" s="383">
        <v>0</v>
      </c>
      <c r="O208" s="383">
        <v>0</v>
      </c>
      <c r="P208" s="383">
        <v>0</v>
      </c>
      <c r="Q208" s="383">
        <v>0</v>
      </c>
      <c r="R208" s="383">
        <v>0</v>
      </c>
      <c r="S208" s="355">
        <v>1</v>
      </c>
      <c r="T208" s="384">
        <v>35</v>
      </c>
      <c r="U208" s="355">
        <v>0</v>
      </c>
      <c r="V208" s="387">
        <f t="shared" si="7"/>
        <v>1</v>
      </c>
      <c r="W208" s="386">
        <f t="shared" si="7"/>
        <v>35</v>
      </c>
      <c r="X208" s="386">
        <f t="shared" si="8"/>
        <v>0</v>
      </c>
      <c r="Y208" s="378">
        <v>55248.72</v>
      </c>
    </row>
    <row r="209" spans="2:25" s="231" customFormat="1">
      <c r="B209" s="309" t="s">
        <v>306</v>
      </c>
      <c r="C209" s="420" t="s">
        <v>735</v>
      </c>
      <c r="D209" s="420" t="s">
        <v>736</v>
      </c>
      <c r="E209" s="270" t="s">
        <v>954</v>
      </c>
      <c r="F209" s="309" t="s">
        <v>316</v>
      </c>
      <c r="G209" s="383">
        <v>0</v>
      </c>
      <c r="H209" s="383">
        <v>0</v>
      </c>
      <c r="I209" s="383">
        <v>0</v>
      </c>
      <c r="J209" s="383">
        <v>0</v>
      </c>
      <c r="K209" s="383">
        <v>0</v>
      </c>
      <c r="L209" s="383">
        <v>0</v>
      </c>
      <c r="M209" s="383">
        <v>0</v>
      </c>
      <c r="N209" s="383">
        <v>0</v>
      </c>
      <c r="O209" s="383">
        <v>0</v>
      </c>
      <c r="P209" s="383">
        <v>0</v>
      </c>
      <c r="Q209" s="383">
        <v>0</v>
      </c>
      <c r="R209" s="383">
        <v>0</v>
      </c>
      <c r="S209" s="355">
        <v>1</v>
      </c>
      <c r="T209" s="384">
        <v>35</v>
      </c>
      <c r="U209" s="355">
        <v>0</v>
      </c>
      <c r="V209" s="387">
        <f t="shared" si="7"/>
        <v>1</v>
      </c>
      <c r="W209" s="386">
        <f t="shared" si="7"/>
        <v>35</v>
      </c>
      <c r="X209" s="386">
        <f t="shared" si="8"/>
        <v>0</v>
      </c>
      <c r="Y209" s="378">
        <v>54873.72</v>
      </c>
    </row>
    <row r="210" spans="2:25" s="231" customFormat="1">
      <c r="B210" s="309" t="s">
        <v>306</v>
      </c>
      <c r="C210" s="420" t="s">
        <v>737</v>
      </c>
      <c r="D210" s="420" t="s">
        <v>738</v>
      </c>
      <c r="E210" s="270" t="s">
        <v>955</v>
      </c>
      <c r="F210" s="309" t="s">
        <v>316</v>
      </c>
      <c r="G210" s="383">
        <v>0</v>
      </c>
      <c r="H210" s="383">
        <v>0</v>
      </c>
      <c r="I210" s="383">
        <v>0</v>
      </c>
      <c r="J210" s="383">
        <v>0</v>
      </c>
      <c r="K210" s="383">
        <v>0</v>
      </c>
      <c r="L210" s="383">
        <v>0</v>
      </c>
      <c r="M210" s="383">
        <v>0</v>
      </c>
      <c r="N210" s="383">
        <v>0</v>
      </c>
      <c r="O210" s="383">
        <v>0</v>
      </c>
      <c r="P210" s="383">
        <v>0</v>
      </c>
      <c r="Q210" s="383">
        <v>0</v>
      </c>
      <c r="R210" s="383">
        <v>0</v>
      </c>
      <c r="S210" s="355">
        <v>1</v>
      </c>
      <c r="T210" s="384">
        <v>35</v>
      </c>
      <c r="U210" s="355">
        <v>0</v>
      </c>
      <c r="V210" s="387">
        <f t="shared" si="7"/>
        <v>1</v>
      </c>
      <c r="W210" s="386">
        <f t="shared" si="7"/>
        <v>35</v>
      </c>
      <c r="X210" s="386">
        <f t="shared" si="8"/>
        <v>0</v>
      </c>
      <c r="Y210" s="378">
        <v>54873.72</v>
      </c>
    </row>
    <row r="211" spans="2:25" s="231" customFormat="1">
      <c r="B211" s="309" t="s">
        <v>306</v>
      </c>
      <c r="C211" s="420" t="s">
        <v>739</v>
      </c>
      <c r="D211" s="420" t="s">
        <v>740</v>
      </c>
      <c r="E211" s="270" t="s">
        <v>956</v>
      </c>
      <c r="F211" s="309" t="s">
        <v>316</v>
      </c>
      <c r="G211" s="383">
        <v>0</v>
      </c>
      <c r="H211" s="383">
        <v>0</v>
      </c>
      <c r="I211" s="383">
        <v>0</v>
      </c>
      <c r="J211" s="383">
        <v>0</v>
      </c>
      <c r="K211" s="383">
        <v>0</v>
      </c>
      <c r="L211" s="383">
        <v>0</v>
      </c>
      <c r="M211" s="383">
        <v>0</v>
      </c>
      <c r="N211" s="383">
        <v>0</v>
      </c>
      <c r="O211" s="383">
        <v>0</v>
      </c>
      <c r="P211" s="383">
        <v>0</v>
      </c>
      <c r="Q211" s="383">
        <v>0</v>
      </c>
      <c r="R211" s="383">
        <v>0</v>
      </c>
      <c r="S211" s="355">
        <v>1</v>
      </c>
      <c r="T211" s="384">
        <v>35</v>
      </c>
      <c r="U211" s="355">
        <v>0</v>
      </c>
      <c r="V211" s="387">
        <f t="shared" si="7"/>
        <v>1</v>
      </c>
      <c r="W211" s="386">
        <f t="shared" si="7"/>
        <v>35</v>
      </c>
      <c r="X211" s="386">
        <f t="shared" si="8"/>
        <v>0</v>
      </c>
      <c r="Y211" s="378">
        <v>55248.719999999994</v>
      </c>
    </row>
    <row r="212" spans="2:25" s="231" customFormat="1">
      <c r="B212" s="309" t="s">
        <v>306</v>
      </c>
      <c r="C212" s="420" t="s">
        <v>741</v>
      </c>
      <c r="D212" s="420" t="s">
        <v>742</v>
      </c>
      <c r="E212" s="270" t="s">
        <v>957</v>
      </c>
      <c r="F212" s="309" t="s">
        <v>316</v>
      </c>
      <c r="G212" s="383">
        <v>0</v>
      </c>
      <c r="H212" s="383">
        <v>0</v>
      </c>
      <c r="I212" s="383">
        <v>0</v>
      </c>
      <c r="J212" s="383">
        <v>0</v>
      </c>
      <c r="K212" s="383">
        <v>0</v>
      </c>
      <c r="L212" s="383">
        <v>0</v>
      </c>
      <c r="M212" s="383">
        <v>0</v>
      </c>
      <c r="N212" s="383">
        <v>0</v>
      </c>
      <c r="O212" s="383">
        <v>0</v>
      </c>
      <c r="P212" s="383">
        <v>0</v>
      </c>
      <c r="Q212" s="383">
        <v>0</v>
      </c>
      <c r="R212" s="383">
        <v>0</v>
      </c>
      <c r="S212" s="355">
        <v>1</v>
      </c>
      <c r="T212" s="384">
        <v>35</v>
      </c>
      <c r="U212" s="355">
        <v>0</v>
      </c>
      <c r="V212" s="387">
        <f t="shared" si="7"/>
        <v>1</v>
      </c>
      <c r="W212" s="386">
        <f t="shared" si="7"/>
        <v>35</v>
      </c>
      <c r="X212" s="386">
        <f t="shared" si="8"/>
        <v>0</v>
      </c>
      <c r="Y212" s="378">
        <v>200748.54000000004</v>
      </c>
    </row>
    <row r="213" spans="2:25" s="231" customFormat="1">
      <c r="B213" s="309" t="s">
        <v>306</v>
      </c>
      <c r="C213" s="420" t="s">
        <v>743</v>
      </c>
      <c r="D213" s="420" t="s">
        <v>744</v>
      </c>
      <c r="E213" s="270" t="s">
        <v>958</v>
      </c>
      <c r="F213" s="309" t="s">
        <v>316</v>
      </c>
      <c r="G213" s="383">
        <v>0</v>
      </c>
      <c r="H213" s="383">
        <v>0</v>
      </c>
      <c r="I213" s="383">
        <v>0</v>
      </c>
      <c r="J213" s="383">
        <v>0</v>
      </c>
      <c r="K213" s="383">
        <v>0</v>
      </c>
      <c r="L213" s="383">
        <v>0</v>
      </c>
      <c r="M213" s="383">
        <v>0</v>
      </c>
      <c r="N213" s="383">
        <v>0</v>
      </c>
      <c r="O213" s="383">
        <v>0</v>
      </c>
      <c r="P213" s="383">
        <v>0</v>
      </c>
      <c r="Q213" s="383">
        <v>0</v>
      </c>
      <c r="R213" s="383">
        <v>0</v>
      </c>
      <c r="S213" s="355">
        <v>1</v>
      </c>
      <c r="T213" s="384">
        <v>35</v>
      </c>
      <c r="U213" s="355">
        <v>0</v>
      </c>
      <c r="V213" s="387">
        <f t="shared" si="7"/>
        <v>1</v>
      </c>
      <c r="W213" s="386">
        <f t="shared" si="7"/>
        <v>35</v>
      </c>
      <c r="X213" s="386">
        <f t="shared" si="8"/>
        <v>0</v>
      </c>
      <c r="Y213" s="378">
        <v>46907.7</v>
      </c>
    </row>
    <row r="214" spans="2:25" s="231" customFormat="1">
      <c r="B214" s="309" t="s">
        <v>306</v>
      </c>
      <c r="C214" s="420" t="s">
        <v>745</v>
      </c>
      <c r="D214" s="420" t="s">
        <v>746</v>
      </c>
      <c r="E214" s="270" t="s">
        <v>959</v>
      </c>
      <c r="F214" s="309" t="s">
        <v>316</v>
      </c>
      <c r="G214" s="383">
        <v>0</v>
      </c>
      <c r="H214" s="383">
        <v>0</v>
      </c>
      <c r="I214" s="383">
        <v>0</v>
      </c>
      <c r="J214" s="383">
        <v>0</v>
      </c>
      <c r="K214" s="383">
        <v>0</v>
      </c>
      <c r="L214" s="383">
        <v>0</v>
      </c>
      <c r="M214" s="383">
        <v>0</v>
      </c>
      <c r="N214" s="383">
        <v>0</v>
      </c>
      <c r="O214" s="383">
        <v>0</v>
      </c>
      <c r="P214" s="383">
        <v>0</v>
      </c>
      <c r="Q214" s="383">
        <v>0</v>
      </c>
      <c r="R214" s="383">
        <v>0</v>
      </c>
      <c r="S214" s="355">
        <v>1</v>
      </c>
      <c r="T214" s="384">
        <v>35</v>
      </c>
      <c r="U214" s="355">
        <v>0</v>
      </c>
      <c r="V214" s="387">
        <f t="shared" si="7"/>
        <v>1</v>
      </c>
      <c r="W214" s="386">
        <f t="shared" si="7"/>
        <v>35</v>
      </c>
      <c r="X214" s="386">
        <f t="shared" si="8"/>
        <v>0</v>
      </c>
      <c r="Y214" s="378">
        <v>54873.719999999994</v>
      </c>
    </row>
    <row r="215" spans="2:25" s="231" customFormat="1">
      <c r="B215" s="309" t="s">
        <v>306</v>
      </c>
      <c r="C215" s="420" t="s">
        <v>747</v>
      </c>
      <c r="D215" s="420" t="s">
        <v>748</v>
      </c>
      <c r="E215" s="270" t="s">
        <v>960</v>
      </c>
      <c r="F215" s="309" t="s">
        <v>316</v>
      </c>
      <c r="G215" s="383">
        <v>0</v>
      </c>
      <c r="H215" s="383">
        <v>0</v>
      </c>
      <c r="I215" s="383">
        <v>0</v>
      </c>
      <c r="J215" s="383">
        <v>0</v>
      </c>
      <c r="K215" s="383">
        <v>0</v>
      </c>
      <c r="L215" s="383">
        <v>0</v>
      </c>
      <c r="M215" s="383">
        <v>0</v>
      </c>
      <c r="N215" s="383">
        <v>0</v>
      </c>
      <c r="O215" s="383">
        <v>0</v>
      </c>
      <c r="P215" s="383">
        <v>0</v>
      </c>
      <c r="Q215" s="383">
        <v>0</v>
      </c>
      <c r="R215" s="383">
        <v>0</v>
      </c>
      <c r="S215" s="355">
        <v>1</v>
      </c>
      <c r="T215" s="384">
        <v>35</v>
      </c>
      <c r="U215" s="355">
        <v>0</v>
      </c>
      <c r="V215" s="387">
        <f t="shared" si="7"/>
        <v>1</v>
      </c>
      <c r="W215" s="386">
        <f t="shared" si="7"/>
        <v>35</v>
      </c>
      <c r="X215" s="386">
        <f t="shared" si="8"/>
        <v>0</v>
      </c>
      <c r="Y215" s="378">
        <v>54873.719999999994</v>
      </c>
    </row>
    <row r="216" spans="2:25" s="231" customFormat="1">
      <c r="B216" s="309" t="s">
        <v>306</v>
      </c>
      <c r="C216" s="420" t="s">
        <v>749</v>
      </c>
      <c r="D216" s="420" t="s">
        <v>750</v>
      </c>
      <c r="E216" s="270" t="s">
        <v>961</v>
      </c>
      <c r="F216" s="309" t="s">
        <v>316</v>
      </c>
      <c r="G216" s="383">
        <v>0</v>
      </c>
      <c r="H216" s="383">
        <v>0</v>
      </c>
      <c r="I216" s="383">
        <v>0</v>
      </c>
      <c r="J216" s="383">
        <v>0</v>
      </c>
      <c r="K216" s="383">
        <v>0</v>
      </c>
      <c r="L216" s="383">
        <v>0</v>
      </c>
      <c r="M216" s="383">
        <v>0</v>
      </c>
      <c r="N216" s="383">
        <v>0</v>
      </c>
      <c r="O216" s="383">
        <v>0</v>
      </c>
      <c r="P216" s="383">
        <v>0</v>
      </c>
      <c r="Q216" s="383">
        <v>0</v>
      </c>
      <c r="R216" s="383">
        <v>0</v>
      </c>
      <c r="S216" s="355">
        <v>1</v>
      </c>
      <c r="T216" s="384">
        <v>35</v>
      </c>
      <c r="U216" s="355">
        <v>0</v>
      </c>
      <c r="V216" s="387">
        <f t="shared" si="7"/>
        <v>1</v>
      </c>
      <c r="W216" s="386">
        <f t="shared" si="7"/>
        <v>35</v>
      </c>
      <c r="X216" s="386">
        <f t="shared" si="8"/>
        <v>0</v>
      </c>
      <c r="Y216" s="378">
        <v>54393.719999999994</v>
      </c>
    </row>
    <row r="217" spans="2:25" s="231" customFormat="1">
      <c r="B217" s="309" t="s">
        <v>306</v>
      </c>
      <c r="C217" s="420" t="s">
        <v>751</v>
      </c>
      <c r="D217" s="420" t="s">
        <v>752</v>
      </c>
      <c r="E217" s="270" t="s">
        <v>962</v>
      </c>
      <c r="F217" s="309" t="s">
        <v>316</v>
      </c>
      <c r="G217" s="383">
        <v>0</v>
      </c>
      <c r="H217" s="383">
        <v>0</v>
      </c>
      <c r="I217" s="383">
        <v>0</v>
      </c>
      <c r="J217" s="383">
        <v>0</v>
      </c>
      <c r="K217" s="383">
        <v>0</v>
      </c>
      <c r="L217" s="383">
        <v>0</v>
      </c>
      <c r="M217" s="383">
        <v>0</v>
      </c>
      <c r="N217" s="383">
        <v>0</v>
      </c>
      <c r="O217" s="383">
        <v>0</v>
      </c>
      <c r="P217" s="383">
        <v>0</v>
      </c>
      <c r="Q217" s="383">
        <v>0</v>
      </c>
      <c r="R217" s="383">
        <v>0</v>
      </c>
      <c r="S217" s="355">
        <v>1</v>
      </c>
      <c r="T217" s="384">
        <v>35</v>
      </c>
      <c r="U217" s="355">
        <v>0</v>
      </c>
      <c r="V217" s="387">
        <f t="shared" si="7"/>
        <v>1</v>
      </c>
      <c r="W217" s="386">
        <f t="shared" si="7"/>
        <v>35</v>
      </c>
      <c r="X217" s="386">
        <f t="shared" si="8"/>
        <v>0</v>
      </c>
      <c r="Y217" s="378">
        <v>54873.719999999994</v>
      </c>
    </row>
    <row r="218" spans="2:25" s="231" customFormat="1">
      <c r="B218" s="309" t="s">
        <v>306</v>
      </c>
      <c r="C218" s="420" t="s">
        <v>753</v>
      </c>
      <c r="D218" s="420" t="s">
        <v>754</v>
      </c>
      <c r="E218" s="270" t="s">
        <v>963</v>
      </c>
      <c r="F218" s="309" t="s">
        <v>316</v>
      </c>
      <c r="G218" s="383">
        <v>0</v>
      </c>
      <c r="H218" s="383">
        <v>0</v>
      </c>
      <c r="I218" s="383">
        <v>0</v>
      </c>
      <c r="J218" s="383">
        <v>0</v>
      </c>
      <c r="K218" s="383">
        <v>0</v>
      </c>
      <c r="L218" s="383">
        <v>0</v>
      </c>
      <c r="M218" s="383">
        <v>0</v>
      </c>
      <c r="N218" s="383">
        <v>0</v>
      </c>
      <c r="O218" s="383">
        <v>0</v>
      </c>
      <c r="P218" s="383">
        <v>0</v>
      </c>
      <c r="Q218" s="383">
        <v>0</v>
      </c>
      <c r="R218" s="383">
        <v>0</v>
      </c>
      <c r="S218" s="355">
        <v>1</v>
      </c>
      <c r="T218" s="384">
        <v>35</v>
      </c>
      <c r="U218" s="355">
        <v>0</v>
      </c>
      <c r="V218" s="387">
        <f t="shared" si="7"/>
        <v>1</v>
      </c>
      <c r="W218" s="386">
        <f t="shared" si="7"/>
        <v>35</v>
      </c>
      <c r="X218" s="386">
        <f t="shared" si="8"/>
        <v>0</v>
      </c>
      <c r="Y218" s="378">
        <v>55248.719999999994</v>
      </c>
    </row>
    <row r="219" spans="2:25" s="231" customFormat="1">
      <c r="B219" s="309" t="s">
        <v>306</v>
      </c>
      <c r="C219" s="420" t="s">
        <v>755</v>
      </c>
      <c r="D219" s="420" t="s">
        <v>756</v>
      </c>
      <c r="E219" s="270" t="s">
        <v>964</v>
      </c>
      <c r="F219" s="309" t="s">
        <v>316</v>
      </c>
      <c r="G219" s="383">
        <v>0</v>
      </c>
      <c r="H219" s="383">
        <v>0</v>
      </c>
      <c r="I219" s="383">
        <v>0</v>
      </c>
      <c r="J219" s="383">
        <v>0</v>
      </c>
      <c r="K219" s="383">
        <v>0</v>
      </c>
      <c r="L219" s="383">
        <v>0</v>
      </c>
      <c r="M219" s="383">
        <v>0</v>
      </c>
      <c r="N219" s="383">
        <v>0</v>
      </c>
      <c r="O219" s="383">
        <v>0</v>
      </c>
      <c r="P219" s="383">
        <v>0</v>
      </c>
      <c r="Q219" s="383">
        <v>0</v>
      </c>
      <c r="R219" s="383">
        <v>0</v>
      </c>
      <c r="S219" s="355">
        <v>1</v>
      </c>
      <c r="T219" s="384">
        <v>35</v>
      </c>
      <c r="U219" s="355">
        <v>0</v>
      </c>
      <c r="V219" s="387">
        <f t="shared" si="7"/>
        <v>1</v>
      </c>
      <c r="W219" s="386">
        <f t="shared" si="7"/>
        <v>35</v>
      </c>
      <c r="X219" s="386">
        <f t="shared" si="8"/>
        <v>0</v>
      </c>
      <c r="Y219" s="378">
        <v>54873.719999999994</v>
      </c>
    </row>
    <row r="220" spans="2:25" s="231" customFormat="1">
      <c r="B220" s="309" t="s">
        <v>306</v>
      </c>
      <c r="C220" s="420" t="s">
        <v>965</v>
      </c>
      <c r="D220" s="420" t="s">
        <v>966</v>
      </c>
      <c r="E220" s="389" t="s">
        <v>967</v>
      </c>
      <c r="F220" s="309" t="s">
        <v>316</v>
      </c>
      <c r="G220" s="383">
        <v>0</v>
      </c>
      <c r="H220" s="383">
        <v>0</v>
      </c>
      <c r="I220" s="383">
        <v>0</v>
      </c>
      <c r="J220" s="385">
        <v>1</v>
      </c>
      <c r="K220" s="384">
        <v>35</v>
      </c>
      <c r="L220" s="383">
        <v>0</v>
      </c>
      <c r="M220" s="383">
        <v>0</v>
      </c>
      <c r="N220" s="383">
        <v>0</v>
      </c>
      <c r="O220" s="383">
        <v>0</v>
      </c>
      <c r="P220" s="383">
        <v>0</v>
      </c>
      <c r="Q220" s="383">
        <v>0</v>
      </c>
      <c r="R220" s="383">
        <v>0</v>
      </c>
      <c r="S220" s="383">
        <v>0</v>
      </c>
      <c r="T220" s="383">
        <v>0</v>
      </c>
      <c r="U220" s="383">
        <v>0</v>
      </c>
      <c r="V220" s="387">
        <f t="shared" si="7"/>
        <v>1</v>
      </c>
      <c r="W220" s="386">
        <f t="shared" si="7"/>
        <v>35</v>
      </c>
      <c r="X220" s="386">
        <f t="shared" si="8"/>
        <v>0</v>
      </c>
      <c r="Y220" s="388">
        <v>12782.1</v>
      </c>
    </row>
    <row r="221" spans="2:25" s="231" customFormat="1">
      <c r="B221" s="309" t="s">
        <v>306</v>
      </c>
      <c r="C221" s="420" t="s">
        <v>968</v>
      </c>
      <c r="D221" s="420" t="s">
        <v>969</v>
      </c>
      <c r="E221" s="389" t="s">
        <v>970</v>
      </c>
      <c r="F221" s="309" t="s">
        <v>316</v>
      </c>
      <c r="G221" s="383">
        <v>0</v>
      </c>
      <c r="H221" s="383">
        <v>0</v>
      </c>
      <c r="I221" s="383">
        <v>0</v>
      </c>
      <c r="J221" s="385">
        <v>1</v>
      </c>
      <c r="K221" s="384">
        <v>35</v>
      </c>
      <c r="L221" s="383">
        <v>0</v>
      </c>
      <c r="M221" s="383">
        <v>0</v>
      </c>
      <c r="N221" s="383">
        <v>0</v>
      </c>
      <c r="O221" s="383">
        <v>0</v>
      </c>
      <c r="P221" s="383">
        <v>0</v>
      </c>
      <c r="Q221" s="383">
        <v>0</v>
      </c>
      <c r="R221" s="383">
        <v>0</v>
      </c>
      <c r="S221" s="383">
        <v>0</v>
      </c>
      <c r="T221" s="383">
        <v>0</v>
      </c>
      <c r="U221" s="383">
        <v>0</v>
      </c>
      <c r="V221" s="387">
        <f t="shared" ref="V221:W228" si="9">+S221+P221+M221+J221+G221</f>
        <v>1</v>
      </c>
      <c r="W221" s="386">
        <f t="shared" si="9"/>
        <v>35</v>
      </c>
      <c r="X221" s="386">
        <f t="shared" si="8"/>
        <v>0</v>
      </c>
      <c r="Y221" s="388">
        <v>12782.1</v>
      </c>
    </row>
    <row r="222" spans="2:25" s="231" customFormat="1">
      <c r="B222" s="309" t="s">
        <v>306</v>
      </c>
      <c r="C222" s="420" t="s">
        <v>971</v>
      </c>
      <c r="D222" s="420" t="s">
        <v>972</v>
      </c>
      <c r="E222" s="389" t="s">
        <v>973</v>
      </c>
      <c r="F222" s="309" t="s">
        <v>316</v>
      </c>
      <c r="G222" s="383">
        <v>0</v>
      </c>
      <c r="H222" s="383">
        <v>0</v>
      </c>
      <c r="I222" s="383">
        <v>0</v>
      </c>
      <c r="J222" s="385">
        <v>1</v>
      </c>
      <c r="K222" s="384">
        <v>35</v>
      </c>
      <c r="L222" s="383">
        <v>0</v>
      </c>
      <c r="M222" s="383">
        <v>0</v>
      </c>
      <c r="N222" s="383">
        <v>0</v>
      </c>
      <c r="O222" s="383">
        <v>0</v>
      </c>
      <c r="P222" s="383">
        <v>0</v>
      </c>
      <c r="Q222" s="383">
        <v>0</v>
      </c>
      <c r="R222" s="383">
        <v>0</v>
      </c>
      <c r="S222" s="383">
        <v>0</v>
      </c>
      <c r="T222" s="383">
        <v>0</v>
      </c>
      <c r="U222" s="383">
        <v>0</v>
      </c>
      <c r="V222" s="387">
        <f t="shared" si="9"/>
        <v>1</v>
      </c>
      <c r="W222" s="386">
        <f t="shared" si="9"/>
        <v>35</v>
      </c>
      <c r="X222" s="386">
        <f t="shared" si="8"/>
        <v>0</v>
      </c>
      <c r="Y222" s="388">
        <v>12782.1</v>
      </c>
    </row>
    <row r="223" spans="2:25" s="231" customFormat="1">
      <c r="B223" s="309" t="s">
        <v>306</v>
      </c>
      <c r="C223" s="420" t="s">
        <v>974</v>
      </c>
      <c r="D223" s="420" t="s">
        <v>975</v>
      </c>
      <c r="E223" s="389" t="s">
        <v>976</v>
      </c>
      <c r="F223" s="309" t="s">
        <v>316</v>
      </c>
      <c r="G223" s="383">
        <v>0</v>
      </c>
      <c r="H223" s="383">
        <v>0</v>
      </c>
      <c r="I223" s="383">
        <v>0</v>
      </c>
      <c r="J223" s="385">
        <v>1</v>
      </c>
      <c r="K223" s="384">
        <v>35</v>
      </c>
      <c r="L223" s="383">
        <v>0</v>
      </c>
      <c r="M223" s="383">
        <v>0</v>
      </c>
      <c r="N223" s="383">
        <v>0</v>
      </c>
      <c r="O223" s="383">
        <v>0</v>
      </c>
      <c r="P223" s="383">
        <v>0</v>
      </c>
      <c r="Q223" s="383">
        <v>0</v>
      </c>
      <c r="R223" s="383">
        <v>0</v>
      </c>
      <c r="S223" s="383">
        <v>0</v>
      </c>
      <c r="T223" s="383">
        <v>0</v>
      </c>
      <c r="U223" s="383">
        <v>0</v>
      </c>
      <c r="V223" s="387">
        <f t="shared" si="9"/>
        <v>1</v>
      </c>
      <c r="W223" s="386">
        <f t="shared" si="9"/>
        <v>35</v>
      </c>
      <c r="X223" s="386">
        <f t="shared" si="8"/>
        <v>0</v>
      </c>
      <c r="Y223" s="388">
        <v>12782.1</v>
      </c>
    </row>
    <row r="224" spans="2:25" s="231" customFormat="1">
      <c r="B224" s="309" t="s">
        <v>306</v>
      </c>
      <c r="C224" s="420" t="s">
        <v>977</v>
      </c>
      <c r="D224" s="420" t="s">
        <v>978</v>
      </c>
      <c r="E224" s="389" t="s">
        <v>979</v>
      </c>
      <c r="F224" s="309" t="s">
        <v>316</v>
      </c>
      <c r="G224" s="383">
        <v>0</v>
      </c>
      <c r="H224" s="383">
        <v>0</v>
      </c>
      <c r="I224" s="383">
        <v>0</v>
      </c>
      <c r="J224" s="385">
        <v>1</v>
      </c>
      <c r="K224" s="384">
        <v>35</v>
      </c>
      <c r="L224" s="383">
        <v>0</v>
      </c>
      <c r="M224" s="383">
        <v>0</v>
      </c>
      <c r="N224" s="383">
        <v>0</v>
      </c>
      <c r="O224" s="383">
        <v>0</v>
      </c>
      <c r="P224" s="383">
        <v>0</v>
      </c>
      <c r="Q224" s="383">
        <v>0</v>
      </c>
      <c r="R224" s="383">
        <v>0</v>
      </c>
      <c r="S224" s="383">
        <v>0</v>
      </c>
      <c r="T224" s="383">
        <v>0</v>
      </c>
      <c r="U224" s="383">
        <v>0</v>
      </c>
      <c r="V224" s="387">
        <f t="shared" si="9"/>
        <v>1</v>
      </c>
      <c r="W224" s="386">
        <f t="shared" si="9"/>
        <v>35</v>
      </c>
      <c r="X224" s="386">
        <f t="shared" si="8"/>
        <v>0</v>
      </c>
      <c r="Y224" s="388">
        <v>12782.1</v>
      </c>
    </row>
    <row r="225" spans="2:25" s="231" customFormat="1">
      <c r="B225" s="309" t="s">
        <v>306</v>
      </c>
      <c r="C225" s="420" t="s">
        <v>980</v>
      </c>
      <c r="D225" s="420" t="s">
        <v>981</v>
      </c>
      <c r="E225" s="389" t="s">
        <v>982</v>
      </c>
      <c r="F225" s="309" t="s">
        <v>316</v>
      </c>
      <c r="G225" s="383">
        <v>0</v>
      </c>
      <c r="H225" s="383">
        <v>0</v>
      </c>
      <c r="I225" s="383">
        <v>0</v>
      </c>
      <c r="J225" s="385">
        <v>1</v>
      </c>
      <c r="K225" s="384">
        <v>35</v>
      </c>
      <c r="L225" s="383">
        <v>0</v>
      </c>
      <c r="M225" s="383">
        <v>0</v>
      </c>
      <c r="N225" s="383">
        <v>0</v>
      </c>
      <c r="O225" s="383">
        <v>0</v>
      </c>
      <c r="P225" s="383">
        <v>0</v>
      </c>
      <c r="Q225" s="383">
        <v>0</v>
      </c>
      <c r="R225" s="383">
        <v>0</v>
      </c>
      <c r="S225" s="383">
        <v>0</v>
      </c>
      <c r="T225" s="383">
        <v>0</v>
      </c>
      <c r="U225" s="383">
        <v>0</v>
      </c>
      <c r="V225" s="387">
        <f t="shared" si="9"/>
        <v>1</v>
      </c>
      <c r="W225" s="386">
        <f t="shared" si="9"/>
        <v>35</v>
      </c>
      <c r="X225" s="386">
        <f t="shared" si="8"/>
        <v>0</v>
      </c>
      <c r="Y225" s="388">
        <v>12782.1</v>
      </c>
    </row>
    <row r="226" spans="2:25" s="231" customFormat="1">
      <c r="B226" s="309" t="s">
        <v>306</v>
      </c>
      <c r="C226" s="420" t="s">
        <v>983</v>
      </c>
      <c r="D226" s="420" t="s">
        <v>984</v>
      </c>
      <c r="E226" s="389" t="s">
        <v>985</v>
      </c>
      <c r="F226" s="309" t="s">
        <v>316</v>
      </c>
      <c r="G226" s="383">
        <v>0</v>
      </c>
      <c r="H226" s="383">
        <v>0</v>
      </c>
      <c r="I226" s="383">
        <v>0</v>
      </c>
      <c r="J226" s="385">
        <v>1</v>
      </c>
      <c r="K226" s="384">
        <v>35</v>
      </c>
      <c r="L226" s="383">
        <v>0</v>
      </c>
      <c r="M226" s="383">
        <v>0</v>
      </c>
      <c r="N226" s="383">
        <v>0</v>
      </c>
      <c r="O226" s="383">
        <v>0</v>
      </c>
      <c r="P226" s="383">
        <v>0</v>
      </c>
      <c r="Q226" s="383">
        <v>0</v>
      </c>
      <c r="R226" s="383">
        <v>0</v>
      </c>
      <c r="S226" s="383">
        <v>0</v>
      </c>
      <c r="T226" s="383">
        <v>0</v>
      </c>
      <c r="U226" s="383">
        <v>0</v>
      </c>
      <c r="V226" s="387">
        <f t="shared" si="9"/>
        <v>1</v>
      </c>
      <c r="W226" s="386">
        <f t="shared" si="9"/>
        <v>35</v>
      </c>
      <c r="X226" s="386">
        <f t="shared" si="8"/>
        <v>0</v>
      </c>
      <c r="Y226" s="388">
        <v>12782.1</v>
      </c>
    </row>
    <row r="227" spans="2:25" s="231" customFormat="1">
      <c r="B227" s="309" t="s">
        <v>306</v>
      </c>
      <c r="C227" s="420" t="s">
        <v>986</v>
      </c>
      <c r="D227" s="420" t="s">
        <v>987</v>
      </c>
      <c r="E227" s="389" t="s">
        <v>988</v>
      </c>
      <c r="F227" s="309" t="s">
        <v>316</v>
      </c>
      <c r="G227" s="383">
        <v>0</v>
      </c>
      <c r="H227" s="383">
        <v>0</v>
      </c>
      <c r="I227" s="383">
        <v>0</v>
      </c>
      <c r="J227" s="385">
        <v>1</v>
      </c>
      <c r="K227" s="384">
        <v>35</v>
      </c>
      <c r="L227" s="383">
        <v>0</v>
      </c>
      <c r="M227" s="383">
        <v>0</v>
      </c>
      <c r="N227" s="383">
        <v>0</v>
      </c>
      <c r="O227" s="383">
        <v>0</v>
      </c>
      <c r="P227" s="383">
        <v>0</v>
      </c>
      <c r="Q227" s="383">
        <v>0</v>
      </c>
      <c r="R227" s="383">
        <v>0</v>
      </c>
      <c r="S227" s="383">
        <v>0</v>
      </c>
      <c r="T227" s="383">
        <v>0</v>
      </c>
      <c r="U227" s="383">
        <v>0</v>
      </c>
      <c r="V227" s="387">
        <f t="shared" si="9"/>
        <v>1</v>
      </c>
      <c r="W227" s="386">
        <f t="shared" si="9"/>
        <v>35</v>
      </c>
      <c r="X227" s="386">
        <f t="shared" si="8"/>
        <v>0</v>
      </c>
      <c r="Y227" s="388">
        <v>12782.1</v>
      </c>
    </row>
    <row r="228" spans="2:25" s="231" customFormat="1">
      <c r="B228" s="309" t="s">
        <v>306</v>
      </c>
      <c r="C228" s="420" t="s">
        <v>991</v>
      </c>
      <c r="D228" s="420" t="s">
        <v>989</v>
      </c>
      <c r="E228" s="270" t="s">
        <v>990</v>
      </c>
      <c r="F228" s="309" t="s">
        <v>316</v>
      </c>
      <c r="G228" s="383">
        <v>0</v>
      </c>
      <c r="H228" s="383">
        <v>0</v>
      </c>
      <c r="I228" s="383">
        <v>0</v>
      </c>
      <c r="J228" s="385">
        <v>1</v>
      </c>
      <c r="K228" s="384">
        <v>35</v>
      </c>
      <c r="L228" s="383">
        <v>0</v>
      </c>
      <c r="M228" s="383">
        <v>0</v>
      </c>
      <c r="N228" s="383">
        <v>0</v>
      </c>
      <c r="O228" s="383">
        <v>0</v>
      </c>
      <c r="P228" s="383">
        <v>0</v>
      </c>
      <c r="Q228" s="383">
        <v>0</v>
      </c>
      <c r="R228" s="383">
        <v>0</v>
      </c>
      <c r="S228" s="383">
        <v>0</v>
      </c>
      <c r="T228" s="383">
        <v>0</v>
      </c>
      <c r="U228" s="383">
        <v>0</v>
      </c>
      <c r="V228" s="387">
        <f t="shared" si="9"/>
        <v>1</v>
      </c>
      <c r="W228" s="386">
        <f t="shared" si="9"/>
        <v>35</v>
      </c>
      <c r="X228" s="386">
        <f t="shared" si="8"/>
        <v>0</v>
      </c>
      <c r="Y228" s="388">
        <v>12782.1</v>
      </c>
    </row>
    <row r="229" spans="2:25">
      <c r="B229" s="86" t="s">
        <v>285</v>
      </c>
      <c r="C229" s="245">
        <v>215</v>
      </c>
      <c r="D229" s="33"/>
      <c r="F229" s="33"/>
      <c r="G229" s="85"/>
      <c r="H229" s="31"/>
      <c r="I229" s="31"/>
      <c r="J229" s="31"/>
      <c r="K229" s="31"/>
      <c r="L229" s="31"/>
      <c r="M229" s="31"/>
      <c r="N229" s="31"/>
      <c r="O229" s="33"/>
      <c r="P229" s="33"/>
      <c r="Q229" s="33"/>
      <c r="R229" s="33"/>
      <c r="S229" s="33"/>
      <c r="T229" s="33"/>
      <c r="U229" s="33"/>
      <c r="V229" s="459" t="s">
        <v>112</v>
      </c>
      <c r="W229" s="459"/>
      <c r="X229" s="459"/>
      <c r="Y229" s="246">
        <f>SUM(Y14:Y228)</f>
        <v>10628274.239999993</v>
      </c>
    </row>
    <row r="230" spans="2:25">
      <c r="B230" s="35"/>
      <c r="C230" s="36"/>
      <c r="D230" s="36"/>
      <c r="E230" s="37"/>
      <c r="F230" s="36"/>
      <c r="G230" s="36"/>
      <c r="H230" s="36"/>
      <c r="I230" s="36"/>
      <c r="J230" s="36"/>
      <c r="K230" s="36"/>
      <c r="L230" s="36"/>
      <c r="M230" s="36"/>
      <c r="N230" s="36"/>
      <c r="O230" s="36"/>
      <c r="P230" s="36"/>
      <c r="Q230" s="36"/>
      <c r="R230" s="36"/>
      <c r="S230" s="36"/>
      <c r="T230" s="36"/>
      <c r="U230" s="36"/>
      <c r="V230" s="36"/>
      <c r="W230" s="36"/>
      <c r="X230" s="36"/>
      <c r="Y230" s="87"/>
    </row>
    <row r="231" spans="2:25">
      <c r="B231" s="39" t="s">
        <v>72</v>
      </c>
      <c r="C231" s="85"/>
      <c r="D231" s="85"/>
      <c r="E231" s="88"/>
      <c r="F231" s="85"/>
      <c r="G231" s="85"/>
      <c r="H231" s="40"/>
      <c r="I231" s="40"/>
      <c r="J231" s="40"/>
      <c r="K231" s="40"/>
      <c r="L231" s="40"/>
      <c r="M231" s="40"/>
      <c r="N231" s="40"/>
      <c r="O231" s="40"/>
      <c r="P231" s="40"/>
      <c r="Q231" s="40"/>
      <c r="R231" s="40"/>
      <c r="S231" s="40"/>
      <c r="T231" s="40"/>
      <c r="U231" s="40"/>
      <c r="V231" s="40"/>
      <c r="W231" s="40"/>
      <c r="X231" s="40"/>
      <c r="Y231" s="40"/>
    </row>
    <row r="232" spans="2:25">
      <c r="B232" s="39" t="s">
        <v>286</v>
      </c>
      <c r="C232" s="85"/>
      <c r="D232" s="85"/>
      <c r="E232" s="88"/>
      <c r="F232" s="85"/>
      <c r="G232" s="85"/>
      <c r="H232" s="40"/>
      <c r="I232" s="40"/>
      <c r="J232" s="40"/>
      <c r="K232" s="40"/>
      <c r="L232" s="40"/>
      <c r="M232" s="40"/>
      <c r="N232" s="40"/>
      <c r="O232" s="40"/>
      <c r="P232" s="40"/>
      <c r="Q232" s="40"/>
      <c r="R232" s="40"/>
      <c r="S232" s="40"/>
      <c r="T232" s="40"/>
      <c r="U232" s="40"/>
      <c r="V232" s="40"/>
      <c r="W232" s="40"/>
      <c r="X232" s="40"/>
      <c r="Y232" s="40"/>
    </row>
    <row r="233" spans="2:25">
      <c r="B233" s="204"/>
      <c r="C233" s="205"/>
      <c r="D233" s="206"/>
    </row>
    <row r="234" spans="2:25">
      <c r="B234" s="431" t="s">
        <v>303</v>
      </c>
      <c r="C234" s="432"/>
      <c r="D234" s="433"/>
    </row>
    <row r="235" spans="2:25">
      <c r="B235" s="444" t="s">
        <v>37</v>
      </c>
      <c r="C235" s="445"/>
      <c r="D235" s="446"/>
    </row>
    <row r="236" spans="2:25">
      <c r="B236" s="197"/>
      <c r="C236" s="198"/>
      <c r="D236" s="199"/>
    </row>
    <row r="237" spans="2:25">
      <c r="B237" s="431" t="s">
        <v>304</v>
      </c>
      <c r="C237" s="432"/>
      <c r="D237" s="433"/>
    </row>
    <row r="238" spans="2:25">
      <c r="B238" s="444" t="s">
        <v>38</v>
      </c>
      <c r="C238" s="445"/>
      <c r="D238" s="446"/>
    </row>
    <row r="239" spans="2:25">
      <c r="B239" s="197"/>
      <c r="C239" s="198"/>
      <c r="D239" s="199"/>
    </row>
    <row r="240" spans="2:25">
      <c r="B240" s="431"/>
      <c r="C240" s="432"/>
      <c r="D240" s="433"/>
    </row>
    <row r="241" spans="2:4">
      <c r="B241" s="444" t="s">
        <v>39</v>
      </c>
      <c r="C241" s="445"/>
      <c r="D241" s="446"/>
    </row>
    <row r="242" spans="2:4">
      <c r="B242" s="197"/>
      <c r="C242" s="198"/>
      <c r="D242" s="199"/>
    </row>
    <row r="243" spans="2:4">
      <c r="B243" s="447" t="s">
        <v>1140</v>
      </c>
      <c r="C243" s="448"/>
      <c r="D243" s="449"/>
    </row>
    <row r="244" spans="2:4">
      <c r="B244" s="444" t="s">
        <v>295</v>
      </c>
      <c r="C244" s="445"/>
      <c r="D244" s="446"/>
    </row>
    <row r="245" spans="2:4">
      <c r="B245" s="200"/>
      <c r="C245" s="201"/>
      <c r="D245" s="202"/>
    </row>
  </sheetData>
  <sheetProtection insertRows="0" deleteRows="0" autoFilter="0"/>
  <mergeCells count="27">
    <mergeCell ref="V8:X8"/>
    <mergeCell ref="V7:X7"/>
    <mergeCell ref="B8:P8"/>
    <mergeCell ref="B11:B13"/>
    <mergeCell ref="C11:C13"/>
    <mergeCell ref="D11:D13"/>
    <mergeCell ref="E11:E13"/>
    <mergeCell ref="F11:F13"/>
    <mergeCell ref="V11:V13"/>
    <mergeCell ref="W11:W13"/>
    <mergeCell ref="X11:X13"/>
    <mergeCell ref="Y11:Y13"/>
    <mergeCell ref="G12:I12"/>
    <mergeCell ref="J12:L12"/>
    <mergeCell ref="M12:O12"/>
    <mergeCell ref="P12:R12"/>
    <mergeCell ref="S12:U12"/>
    <mergeCell ref="G11:U11"/>
    <mergeCell ref="B241:D241"/>
    <mergeCell ref="B243:D243"/>
    <mergeCell ref="B244:D244"/>
    <mergeCell ref="V229:X229"/>
    <mergeCell ref="B234:D234"/>
    <mergeCell ref="B235:D235"/>
    <mergeCell ref="B237:D237"/>
    <mergeCell ref="B238:D238"/>
    <mergeCell ref="B240:D240"/>
  </mergeCells>
  <dataValidations disablePrompts="1" count="1">
    <dataValidation allowBlank="1" showInputMessage="1" showErrorMessage="1" sqref="B8:P8"/>
  </dataValidations>
  <printOptions horizontalCentered="1"/>
  <pageMargins left="0.43307086614173229" right="0.43307086614173229" top="0.74803149606299213" bottom="0.74803149606299213" header="0.31496062992125984" footer="0.31496062992125984"/>
  <pageSetup paperSize="5" scale="51" fitToHeight="0" orientation="landscape" r:id="rId1"/>
  <headerFooter>
    <oddFooter xml:space="preserve">&amp;L
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W239"/>
  <sheetViews>
    <sheetView showGridLines="0" zoomScale="96" zoomScaleNormal="96" zoomScaleSheetLayoutView="80" workbookViewId="0">
      <pane ySplit="12" topLeftCell="A214" activePane="bottomLeft" state="frozen"/>
      <selection activeCell="G34" sqref="G34"/>
      <selection pane="bottomLeft" activeCell="U221" sqref="U221"/>
    </sheetView>
  </sheetViews>
  <sheetFormatPr baseColWidth="10" defaultColWidth="11" defaultRowHeight="15"/>
  <cols>
    <col min="1" max="1" width="1.85546875" style="24" customWidth="1"/>
    <col min="2" max="2" width="13.85546875" style="24" customWidth="1"/>
    <col min="3" max="3" width="12.85546875" style="24" bestFit="1" customWidth="1"/>
    <col min="4" max="4" width="12.140625" style="24" bestFit="1" customWidth="1"/>
    <col min="5" max="5" width="17.85546875" style="24" bestFit="1" customWidth="1"/>
    <col min="6" max="6" width="24.140625" style="24" bestFit="1" customWidth="1"/>
    <col min="7" max="7" width="48.5703125" style="24" customWidth="1"/>
    <col min="8" max="8" width="38.28515625" style="24" customWidth="1"/>
    <col min="9" max="9" width="12.28515625" style="24" customWidth="1"/>
    <col min="10" max="10" width="11.5703125" style="24" customWidth="1"/>
    <col min="11" max="11" width="6.85546875" style="24" customWidth="1"/>
    <col min="12" max="13" width="7" style="24" customWidth="1"/>
    <col min="14" max="14" width="8.7109375" style="24" customWidth="1"/>
    <col min="15" max="15" width="8.42578125" style="24" customWidth="1"/>
    <col min="16" max="16" width="9.42578125" style="24" customWidth="1"/>
    <col min="17" max="17" width="10.28515625" style="24" customWidth="1"/>
    <col min="18" max="18" width="11.7109375" style="24" customWidth="1"/>
    <col min="19" max="20" width="15.28515625" style="24" customWidth="1"/>
    <col min="21" max="21" width="26.140625" style="24" customWidth="1"/>
    <col min="22" max="22" width="13.5703125" style="24" customWidth="1"/>
    <col min="23" max="23" width="45.140625" style="24" bestFit="1" customWidth="1"/>
    <col min="24" max="16384" width="11" style="24"/>
  </cols>
  <sheetData>
    <row r="1" spans="2:23" ht="14.25" customHeight="1">
      <c r="B1" s="90"/>
      <c r="C1" s="91"/>
      <c r="D1" s="91"/>
      <c r="E1" s="91"/>
      <c r="G1" s="91"/>
      <c r="H1" s="91"/>
      <c r="I1" s="91"/>
      <c r="J1" s="91"/>
      <c r="K1" s="91"/>
      <c r="L1" s="91"/>
      <c r="M1" s="91"/>
      <c r="N1" s="91"/>
      <c r="O1" s="91"/>
      <c r="P1" s="91"/>
      <c r="Q1" s="91"/>
      <c r="R1" s="91"/>
      <c r="S1" s="92"/>
      <c r="T1" s="92"/>
      <c r="U1" s="92"/>
      <c r="V1" s="92"/>
    </row>
    <row r="2" spans="2:23" ht="14.25" customHeight="1">
      <c r="B2" s="90"/>
      <c r="C2" s="91"/>
      <c r="D2" s="91"/>
      <c r="E2" s="91"/>
      <c r="G2" s="91"/>
      <c r="H2" s="91"/>
      <c r="I2" s="91"/>
      <c r="J2" s="91"/>
      <c r="K2" s="91"/>
      <c r="L2" s="91"/>
      <c r="M2" s="91"/>
      <c r="N2" s="91"/>
      <c r="O2" s="91"/>
      <c r="P2" s="91"/>
      <c r="Q2" s="91"/>
      <c r="R2" s="91"/>
      <c r="S2" s="92"/>
      <c r="T2" s="92"/>
      <c r="U2" s="92"/>
      <c r="V2" s="92"/>
    </row>
    <row r="3" spans="2:23" ht="14.25" customHeight="1">
      <c r="B3" s="90"/>
      <c r="C3" s="91"/>
      <c r="D3" s="91"/>
      <c r="E3" s="91"/>
      <c r="G3" s="91"/>
      <c r="H3" s="91"/>
      <c r="I3" s="91"/>
      <c r="J3" s="91"/>
      <c r="K3" s="91"/>
      <c r="L3" s="91"/>
      <c r="M3" s="91"/>
      <c r="N3" s="91"/>
      <c r="O3" s="91"/>
      <c r="P3" s="91"/>
      <c r="Q3" s="91"/>
      <c r="R3" s="91"/>
      <c r="S3" s="92"/>
      <c r="T3" s="92"/>
      <c r="U3" s="92"/>
      <c r="V3" s="92"/>
    </row>
    <row r="4" spans="2:23" ht="14.25" customHeight="1">
      <c r="B4" s="90"/>
      <c r="C4" s="91"/>
      <c r="D4" s="91"/>
      <c r="E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2"/>
      <c r="T4" s="92"/>
      <c r="U4" s="92"/>
      <c r="V4" s="92"/>
    </row>
    <row r="5" spans="2:23" ht="14.25" customHeight="1">
      <c r="B5" s="90"/>
      <c r="C5" s="91"/>
      <c r="D5" s="91"/>
      <c r="E5" s="91"/>
      <c r="G5" s="91"/>
      <c r="H5" s="91"/>
      <c r="I5" s="91"/>
      <c r="J5" s="91"/>
      <c r="K5" s="91"/>
      <c r="L5" s="91"/>
      <c r="M5" s="91"/>
      <c r="N5" s="91"/>
      <c r="O5" s="91"/>
      <c r="P5" s="91"/>
      <c r="Q5" s="91"/>
      <c r="R5" s="91"/>
      <c r="S5" s="92"/>
      <c r="T5" s="92"/>
      <c r="U5" s="92"/>
      <c r="V5" s="92"/>
    </row>
    <row r="6" spans="2:23" ht="14.25" customHeight="1">
      <c r="B6" s="90"/>
      <c r="C6" s="91"/>
      <c r="D6" s="91"/>
      <c r="E6" s="91"/>
      <c r="G6" s="91"/>
      <c r="H6" s="91"/>
      <c r="I6" s="91"/>
      <c r="J6" s="91"/>
      <c r="K6" s="91"/>
      <c r="L6" s="91"/>
      <c r="M6" s="91"/>
      <c r="N6" s="91"/>
      <c r="O6" s="91"/>
      <c r="P6" s="91"/>
      <c r="Q6" s="91"/>
      <c r="R6" s="91"/>
      <c r="S6" s="92"/>
      <c r="T6" s="92"/>
      <c r="U6" s="92"/>
      <c r="V6" s="92"/>
    </row>
    <row r="7" spans="2:23" s="46" customFormat="1" ht="17.25" customHeight="1">
      <c r="B7" s="12" t="s">
        <v>113</v>
      </c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220" t="str">
        <f>'Caratula Resumen'!E16</f>
        <v xml:space="preserve">CHIHUAHUA </v>
      </c>
      <c r="V7" s="14"/>
    </row>
    <row r="8" spans="2:23" s="46" customFormat="1" ht="17.100000000000001" customHeight="1">
      <c r="B8" s="475" t="str">
        <f>'Caratula Resumen'!E17</f>
        <v>Fondo de Aportaciones para la Educación Tecnológica y de Adultos/Instituto Nacional para la Educación de los Adultos (FAETA/INEA)</v>
      </c>
      <c r="C8" s="455"/>
      <c r="D8" s="455"/>
      <c r="E8" s="455"/>
      <c r="F8" s="455"/>
      <c r="G8" s="455"/>
      <c r="H8" s="455"/>
      <c r="I8" s="455"/>
      <c r="J8" s="455"/>
      <c r="K8" s="455"/>
      <c r="L8" s="455"/>
      <c r="M8" s="455"/>
      <c r="N8" s="455"/>
      <c r="O8" s="455"/>
      <c r="P8" s="455"/>
      <c r="Q8" s="221"/>
      <c r="R8" s="16"/>
      <c r="S8" s="16"/>
      <c r="T8" s="211"/>
      <c r="U8" s="211" t="str">
        <f>+'A Y  II D3'!X8</f>
        <v>3er. Trimestre 2022</v>
      </c>
      <c r="V8" s="195"/>
    </row>
    <row r="9" spans="2:23" ht="10.5" customHeight="1">
      <c r="B9" s="47"/>
      <c r="C9" s="48"/>
      <c r="D9" s="48"/>
      <c r="E9" s="48"/>
      <c r="F9" s="48"/>
      <c r="G9" s="48"/>
      <c r="H9" s="48"/>
      <c r="I9" s="48"/>
      <c r="J9" s="48"/>
      <c r="K9" s="48"/>
      <c r="L9" s="48"/>
      <c r="M9" s="48"/>
      <c r="N9" s="48"/>
      <c r="O9" s="48"/>
      <c r="P9" s="48"/>
      <c r="Q9" s="48"/>
      <c r="R9" s="48"/>
      <c r="S9" s="48"/>
      <c r="T9" s="48"/>
      <c r="U9" s="48"/>
      <c r="V9" s="82"/>
    </row>
    <row r="10" spans="2:23" ht="5.0999999999999996" hidden="1" customHeight="1">
      <c r="B10" s="84"/>
      <c r="C10" s="83"/>
      <c r="D10" s="83"/>
      <c r="E10" s="83"/>
      <c r="F10" s="83"/>
      <c r="G10" s="83"/>
      <c r="H10" s="83"/>
      <c r="I10" s="83"/>
      <c r="J10" s="84"/>
    </row>
    <row r="11" spans="2:23" s="231" customFormat="1" ht="37.5" customHeight="1">
      <c r="B11" s="472" t="s">
        <v>41</v>
      </c>
      <c r="C11" s="476" t="s">
        <v>114</v>
      </c>
      <c r="D11" s="476" t="s">
        <v>67</v>
      </c>
      <c r="E11" s="478" t="s">
        <v>83</v>
      </c>
      <c r="F11" s="480" t="s">
        <v>43</v>
      </c>
      <c r="G11" s="480" t="s">
        <v>44</v>
      </c>
      <c r="H11" s="482" t="s">
        <v>115</v>
      </c>
      <c r="I11" s="472" t="s">
        <v>116</v>
      </c>
      <c r="J11" s="471" t="s">
        <v>46</v>
      </c>
      <c r="K11" s="471"/>
      <c r="L11" s="471"/>
      <c r="M11" s="471"/>
      <c r="N11" s="471"/>
      <c r="O11" s="471"/>
      <c r="P11" s="471"/>
      <c r="Q11" s="472" t="s">
        <v>117</v>
      </c>
      <c r="R11" s="473" t="s">
        <v>118</v>
      </c>
      <c r="S11" s="472" t="s">
        <v>119</v>
      </c>
      <c r="T11" s="472"/>
      <c r="U11" s="472" t="s">
        <v>48</v>
      </c>
      <c r="V11" s="473" t="s">
        <v>49</v>
      </c>
    </row>
    <row r="12" spans="2:23" s="231" customFormat="1" ht="44.25" customHeight="1">
      <c r="B12" s="472"/>
      <c r="C12" s="477"/>
      <c r="D12" s="477"/>
      <c r="E12" s="479"/>
      <c r="F12" s="481"/>
      <c r="G12" s="481"/>
      <c r="H12" s="483"/>
      <c r="I12" s="472"/>
      <c r="J12" s="255" t="s">
        <v>57</v>
      </c>
      <c r="K12" s="255" t="s">
        <v>58</v>
      </c>
      <c r="L12" s="255" t="s">
        <v>59</v>
      </c>
      <c r="M12" s="255" t="s">
        <v>60</v>
      </c>
      <c r="N12" s="255" t="s">
        <v>61</v>
      </c>
      <c r="O12" s="256" t="s">
        <v>62</v>
      </c>
      <c r="P12" s="255" t="s">
        <v>63</v>
      </c>
      <c r="Q12" s="472"/>
      <c r="R12" s="474"/>
      <c r="S12" s="256" t="s">
        <v>120</v>
      </c>
      <c r="T12" s="256" t="s">
        <v>121</v>
      </c>
      <c r="U12" s="472"/>
      <c r="V12" s="473"/>
    </row>
    <row r="13" spans="2:23" s="231" customFormat="1" ht="5.0999999999999996" customHeight="1"/>
    <row r="14" spans="2:23" s="231" customFormat="1" ht="76.5" hidden="1">
      <c r="B14" s="257" t="s">
        <v>41</v>
      </c>
      <c r="C14" s="257" t="s">
        <v>114</v>
      </c>
      <c r="D14" s="257" t="s">
        <v>67</v>
      </c>
      <c r="E14" s="258" t="s">
        <v>83</v>
      </c>
      <c r="F14" s="258" t="s">
        <v>43</v>
      </c>
      <c r="G14" s="258" t="s">
        <v>44</v>
      </c>
      <c r="H14" s="257" t="s">
        <v>115</v>
      </c>
      <c r="I14" s="257" t="s">
        <v>116</v>
      </c>
      <c r="J14" s="255" t="s">
        <v>57</v>
      </c>
      <c r="K14" s="255" t="s">
        <v>58</v>
      </c>
      <c r="L14" s="255" t="s">
        <v>59</v>
      </c>
      <c r="M14" s="255" t="s">
        <v>60</v>
      </c>
      <c r="N14" s="255" t="s">
        <v>61</v>
      </c>
      <c r="O14" s="255" t="s">
        <v>92</v>
      </c>
      <c r="P14" s="255" t="s">
        <v>93</v>
      </c>
      <c r="Q14" s="257" t="s">
        <v>117</v>
      </c>
      <c r="R14" s="257" t="s">
        <v>118</v>
      </c>
      <c r="S14" s="255" t="s">
        <v>122</v>
      </c>
      <c r="T14" s="255" t="s">
        <v>123</v>
      </c>
      <c r="U14" s="257" t="s">
        <v>48</v>
      </c>
      <c r="V14" s="257" t="s">
        <v>49</v>
      </c>
    </row>
    <row r="15" spans="2:23" s="231" customFormat="1">
      <c r="B15" s="218" t="s">
        <v>306</v>
      </c>
      <c r="C15" s="260" t="s">
        <v>316</v>
      </c>
      <c r="D15" s="260">
        <v>100</v>
      </c>
      <c r="E15" s="421" t="s">
        <v>349</v>
      </c>
      <c r="F15" s="421" t="s">
        <v>350</v>
      </c>
      <c r="G15" s="219" t="s">
        <v>757</v>
      </c>
      <c r="H15" s="218">
        <v>1</v>
      </c>
      <c r="I15" s="399">
        <v>35</v>
      </c>
      <c r="J15" s="215">
        <v>1131</v>
      </c>
      <c r="K15" s="215">
        <v>1131</v>
      </c>
      <c r="L15" s="215" t="s">
        <v>324</v>
      </c>
      <c r="M15" s="215" t="s">
        <v>992</v>
      </c>
      <c r="N15" s="215" t="s">
        <v>1014</v>
      </c>
      <c r="O15" s="400">
        <v>35</v>
      </c>
      <c r="P15" s="215">
        <v>4155</v>
      </c>
      <c r="Q15" s="215" t="s">
        <v>1014</v>
      </c>
      <c r="R15" s="215"/>
      <c r="S15" s="401">
        <v>20220701</v>
      </c>
      <c r="T15" s="401">
        <v>2000930</v>
      </c>
      <c r="U15" s="402">
        <v>36195.300000000003</v>
      </c>
      <c r="V15" s="396">
        <v>0</v>
      </c>
      <c r="W15" s="259"/>
    </row>
    <row r="16" spans="2:23" s="231" customFormat="1">
      <c r="B16" s="390" t="s">
        <v>306</v>
      </c>
      <c r="C16" s="391" t="s">
        <v>316</v>
      </c>
      <c r="D16" s="391">
        <v>100</v>
      </c>
      <c r="E16" s="421" t="s">
        <v>351</v>
      </c>
      <c r="F16" s="421" t="s">
        <v>352</v>
      </c>
      <c r="G16" s="397" t="s">
        <v>758</v>
      </c>
      <c r="H16" s="392">
        <v>1</v>
      </c>
      <c r="I16" s="399">
        <v>35</v>
      </c>
      <c r="J16" s="393">
        <v>1131</v>
      </c>
      <c r="K16" s="394">
        <v>1131</v>
      </c>
      <c r="L16" s="395" t="s">
        <v>344</v>
      </c>
      <c r="M16" s="390" t="s">
        <v>345</v>
      </c>
      <c r="N16" s="390" t="s">
        <v>1014</v>
      </c>
      <c r="O16" s="400">
        <v>35</v>
      </c>
      <c r="P16" s="390">
        <v>998</v>
      </c>
      <c r="Q16" s="392" t="s">
        <v>1014</v>
      </c>
      <c r="R16" s="390"/>
      <c r="S16" s="401">
        <v>20220701</v>
      </c>
      <c r="T16" s="401">
        <v>2000930</v>
      </c>
      <c r="U16" s="403">
        <v>36195.300000000003</v>
      </c>
      <c r="V16" s="396">
        <v>0</v>
      </c>
      <c r="W16" s="259"/>
    </row>
    <row r="17" spans="2:23" s="231" customFormat="1">
      <c r="B17" s="390" t="s">
        <v>306</v>
      </c>
      <c r="C17" s="260" t="s">
        <v>316</v>
      </c>
      <c r="D17" s="391">
        <v>100</v>
      </c>
      <c r="E17" s="421" t="s">
        <v>353</v>
      </c>
      <c r="F17" s="421" t="s">
        <v>354</v>
      </c>
      <c r="G17" s="397" t="s">
        <v>759</v>
      </c>
      <c r="H17" s="218">
        <v>1</v>
      </c>
      <c r="I17" s="399">
        <v>35</v>
      </c>
      <c r="J17" s="215">
        <v>1131</v>
      </c>
      <c r="K17" s="215">
        <v>1131</v>
      </c>
      <c r="L17" s="395" t="s">
        <v>344</v>
      </c>
      <c r="M17" s="390" t="s">
        <v>345</v>
      </c>
      <c r="N17" s="390" t="s">
        <v>1014</v>
      </c>
      <c r="O17" s="400">
        <v>35</v>
      </c>
      <c r="P17" s="390">
        <v>1024</v>
      </c>
      <c r="Q17" s="392" t="s">
        <v>1014</v>
      </c>
      <c r="R17" s="390"/>
      <c r="S17" s="401">
        <v>20220701</v>
      </c>
      <c r="T17" s="401">
        <v>2000930</v>
      </c>
      <c r="U17" s="403">
        <v>36195.300000000003</v>
      </c>
      <c r="V17" s="396">
        <v>0</v>
      </c>
      <c r="W17" s="259"/>
    </row>
    <row r="18" spans="2:23" s="231" customFormat="1">
      <c r="B18" s="390" t="s">
        <v>306</v>
      </c>
      <c r="C18" s="391" t="s">
        <v>316</v>
      </c>
      <c r="D18" s="260">
        <v>100</v>
      </c>
      <c r="E18" s="421" t="s">
        <v>355</v>
      </c>
      <c r="F18" s="421" t="s">
        <v>356</v>
      </c>
      <c r="G18" s="397" t="s">
        <v>760</v>
      </c>
      <c r="H18" s="392">
        <v>1</v>
      </c>
      <c r="I18" s="399">
        <v>35</v>
      </c>
      <c r="J18" s="393">
        <v>1131</v>
      </c>
      <c r="K18" s="394">
        <v>1131</v>
      </c>
      <c r="L18" s="395" t="s">
        <v>344</v>
      </c>
      <c r="M18" s="390" t="s">
        <v>312</v>
      </c>
      <c r="N18" s="390" t="s">
        <v>1014</v>
      </c>
      <c r="O18" s="400">
        <v>35</v>
      </c>
      <c r="P18" s="390">
        <v>888</v>
      </c>
      <c r="Q18" s="392" t="s">
        <v>1014</v>
      </c>
      <c r="R18" s="390"/>
      <c r="S18" s="401">
        <v>20220701</v>
      </c>
      <c r="T18" s="401">
        <v>2000930</v>
      </c>
      <c r="U18" s="403">
        <v>37355.699999999997</v>
      </c>
      <c r="V18" s="396">
        <v>0</v>
      </c>
      <c r="W18" s="259"/>
    </row>
    <row r="19" spans="2:23" s="231" customFormat="1">
      <c r="B19" s="218" t="s">
        <v>306</v>
      </c>
      <c r="C19" s="260" t="s">
        <v>316</v>
      </c>
      <c r="D19" s="391">
        <v>100</v>
      </c>
      <c r="E19" s="421" t="s">
        <v>357</v>
      </c>
      <c r="F19" s="421" t="s">
        <v>358</v>
      </c>
      <c r="G19" s="397" t="s">
        <v>761</v>
      </c>
      <c r="H19" s="218">
        <v>1</v>
      </c>
      <c r="I19" s="399">
        <v>35</v>
      </c>
      <c r="J19" s="215">
        <v>1131</v>
      </c>
      <c r="K19" s="215">
        <v>1131</v>
      </c>
      <c r="L19" s="395" t="s">
        <v>344</v>
      </c>
      <c r="M19" s="390" t="s">
        <v>338</v>
      </c>
      <c r="N19" s="390" t="s">
        <v>1014</v>
      </c>
      <c r="O19" s="400">
        <v>35</v>
      </c>
      <c r="P19" s="390">
        <v>933</v>
      </c>
      <c r="Q19" s="392" t="s">
        <v>1014</v>
      </c>
      <c r="R19" s="390"/>
      <c r="S19" s="401">
        <v>20220701</v>
      </c>
      <c r="T19" s="401">
        <v>2000930</v>
      </c>
      <c r="U19" s="403">
        <v>38803.56</v>
      </c>
      <c r="V19" s="396">
        <v>0</v>
      </c>
      <c r="W19" s="259"/>
    </row>
    <row r="20" spans="2:23" s="231" customFormat="1">
      <c r="B20" s="390" t="s">
        <v>306</v>
      </c>
      <c r="C20" s="391" t="s">
        <v>316</v>
      </c>
      <c r="D20" s="391">
        <v>100</v>
      </c>
      <c r="E20" s="421" t="s">
        <v>361</v>
      </c>
      <c r="F20" s="421" t="s">
        <v>362</v>
      </c>
      <c r="G20" s="397" t="s">
        <v>763</v>
      </c>
      <c r="H20" s="392">
        <v>1</v>
      </c>
      <c r="I20" s="399">
        <v>35</v>
      </c>
      <c r="J20" s="393">
        <v>1131</v>
      </c>
      <c r="K20" s="394">
        <v>1131</v>
      </c>
      <c r="L20" s="395" t="s">
        <v>324</v>
      </c>
      <c r="M20" s="390" t="s">
        <v>993</v>
      </c>
      <c r="N20" s="390" t="s">
        <v>1015</v>
      </c>
      <c r="O20" s="400">
        <v>35</v>
      </c>
      <c r="P20" s="390">
        <v>918</v>
      </c>
      <c r="Q20" s="392" t="s">
        <v>1015</v>
      </c>
      <c r="R20" s="390"/>
      <c r="S20" s="401">
        <v>20220701</v>
      </c>
      <c r="T20" s="401">
        <v>2000930</v>
      </c>
      <c r="U20" s="403">
        <v>46113.06</v>
      </c>
      <c r="V20" s="396">
        <v>0</v>
      </c>
      <c r="W20" s="259"/>
    </row>
    <row r="21" spans="2:23" s="231" customFormat="1">
      <c r="B21" s="390" t="s">
        <v>306</v>
      </c>
      <c r="C21" s="260" t="s">
        <v>316</v>
      </c>
      <c r="D21" s="260">
        <v>100</v>
      </c>
      <c r="E21" s="421" t="s">
        <v>363</v>
      </c>
      <c r="F21" s="421" t="s">
        <v>364</v>
      </c>
      <c r="G21" s="397" t="s">
        <v>764</v>
      </c>
      <c r="H21" s="218">
        <v>1</v>
      </c>
      <c r="I21" s="399">
        <v>35</v>
      </c>
      <c r="J21" s="215">
        <v>1131</v>
      </c>
      <c r="K21" s="215">
        <v>1131</v>
      </c>
      <c r="L21" s="395" t="s">
        <v>324</v>
      </c>
      <c r="M21" s="390" t="s">
        <v>993</v>
      </c>
      <c r="N21" s="390" t="s">
        <v>1015</v>
      </c>
      <c r="O21" s="400">
        <v>35</v>
      </c>
      <c r="P21" s="390">
        <v>881</v>
      </c>
      <c r="Q21" s="392" t="s">
        <v>1015</v>
      </c>
      <c r="R21" s="390"/>
      <c r="S21" s="401">
        <v>20220701</v>
      </c>
      <c r="T21" s="401">
        <v>2000930</v>
      </c>
      <c r="U21" s="403">
        <v>36195.300000000003</v>
      </c>
      <c r="V21" s="396">
        <v>0</v>
      </c>
      <c r="W21" s="259"/>
    </row>
    <row r="22" spans="2:23" s="231" customFormat="1">
      <c r="B22" s="390" t="s">
        <v>306</v>
      </c>
      <c r="C22" s="391" t="s">
        <v>316</v>
      </c>
      <c r="D22" s="391">
        <v>100</v>
      </c>
      <c r="E22" s="421" t="s">
        <v>365</v>
      </c>
      <c r="F22" s="421" t="s">
        <v>366</v>
      </c>
      <c r="G22" s="397" t="s">
        <v>765</v>
      </c>
      <c r="H22" s="392">
        <v>1</v>
      </c>
      <c r="I22" s="399">
        <v>35</v>
      </c>
      <c r="J22" s="393">
        <v>1131</v>
      </c>
      <c r="K22" s="394">
        <v>1131</v>
      </c>
      <c r="L22" s="395" t="s">
        <v>324</v>
      </c>
      <c r="M22" s="390" t="s">
        <v>994</v>
      </c>
      <c r="N22" s="390" t="s">
        <v>1015</v>
      </c>
      <c r="O22" s="400">
        <v>35</v>
      </c>
      <c r="P22" s="390">
        <v>971</v>
      </c>
      <c r="Q22" s="392" t="s">
        <v>1015</v>
      </c>
      <c r="R22" s="390"/>
      <c r="S22" s="401">
        <v>20220701</v>
      </c>
      <c r="T22" s="401">
        <v>2000930</v>
      </c>
      <c r="U22" s="403">
        <v>37809.300000000003</v>
      </c>
      <c r="V22" s="396">
        <v>0</v>
      </c>
      <c r="W22" s="259"/>
    </row>
    <row r="23" spans="2:23" s="231" customFormat="1">
      <c r="B23" s="218" t="s">
        <v>306</v>
      </c>
      <c r="C23" s="260" t="s">
        <v>316</v>
      </c>
      <c r="D23" s="391">
        <v>100</v>
      </c>
      <c r="E23" s="421" t="s">
        <v>367</v>
      </c>
      <c r="F23" s="421" t="s">
        <v>368</v>
      </c>
      <c r="G23" s="397" t="s">
        <v>766</v>
      </c>
      <c r="H23" s="218">
        <v>1</v>
      </c>
      <c r="I23" s="399">
        <v>35</v>
      </c>
      <c r="J23" s="215">
        <v>1131</v>
      </c>
      <c r="K23" s="215">
        <v>1131</v>
      </c>
      <c r="L23" s="395" t="s">
        <v>324</v>
      </c>
      <c r="M23" s="390" t="s">
        <v>995</v>
      </c>
      <c r="N23" s="390" t="s">
        <v>1015</v>
      </c>
      <c r="O23" s="400">
        <v>35</v>
      </c>
      <c r="P23" s="390">
        <v>988</v>
      </c>
      <c r="Q23" s="392" t="s">
        <v>1015</v>
      </c>
      <c r="R23" s="390"/>
      <c r="S23" s="401">
        <v>20220701</v>
      </c>
      <c r="T23" s="401">
        <v>2000930</v>
      </c>
      <c r="U23" s="403">
        <v>36195.300000000003</v>
      </c>
      <c r="V23" s="396">
        <v>0</v>
      </c>
      <c r="W23" s="259"/>
    </row>
    <row r="24" spans="2:23" s="231" customFormat="1">
      <c r="B24" s="390" t="s">
        <v>306</v>
      </c>
      <c r="C24" s="391" t="s">
        <v>316</v>
      </c>
      <c r="D24" s="260">
        <v>100</v>
      </c>
      <c r="E24" s="421" t="s">
        <v>371</v>
      </c>
      <c r="F24" s="421" t="s">
        <v>372</v>
      </c>
      <c r="G24" s="397" t="s">
        <v>767</v>
      </c>
      <c r="H24" s="392">
        <v>1</v>
      </c>
      <c r="I24" s="399">
        <v>35</v>
      </c>
      <c r="J24" s="393">
        <v>1131</v>
      </c>
      <c r="K24" s="394">
        <v>1131</v>
      </c>
      <c r="L24" s="395" t="s">
        <v>324</v>
      </c>
      <c r="M24" s="390" t="s">
        <v>312</v>
      </c>
      <c r="N24" s="390" t="s">
        <v>1015</v>
      </c>
      <c r="O24" s="400">
        <v>35</v>
      </c>
      <c r="P24" s="390">
        <v>882</v>
      </c>
      <c r="Q24" s="392" t="s">
        <v>1015</v>
      </c>
      <c r="R24" s="390"/>
      <c r="S24" s="401">
        <v>20220701</v>
      </c>
      <c r="T24" s="401">
        <v>2000930</v>
      </c>
      <c r="U24" s="403">
        <v>36195.300000000003</v>
      </c>
      <c r="V24" s="396">
        <v>0</v>
      </c>
      <c r="W24" s="259"/>
    </row>
    <row r="25" spans="2:23" s="231" customFormat="1">
      <c r="B25" s="390" t="s">
        <v>306</v>
      </c>
      <c r="C25" s="260" t="s">
        <v>316</v>
      </c>
      <c r="D25" s="391">
        <v>100</v>
      </c>
      <c r="E25" s="421" t="s">
        <v>335</v>
      </c>
      <c r="F25" s="421" t="s">
        <v>336</v>
      </c>
      <c r="G25" s="397" t="s">
        <v>768</v>
      </c>
      <c r="H25" s="218">
        <v>1</v>
      </c>
      <c r="I25" s="399">
        <v>35</v>
      </c>
      <c r="J25" s="215">
        <v>1131</v>
      </c>
      <c r="K25" s="215">
        <v>1131</v>
      </c>
      <c r="L25" s="395" t="s">
        <v>337</v>
      </c>
      <c r="M25" s="390" t="s">
        <v>338</v>
      </c>
      <c r="N25" s="390" t="s">
        <v>1015</v>
      </c>
      <c r="O25" s="400">
        <v>35</v>
      </c>
      <c r="P25" s="390">
        <v>855</v>
      </c>
      <c r="Q25" s="392" t="s">
        <v>1015</v>
      </c>
      <c r="R25" s="390"/>
      <c r="S25" s="401">
        <v>20220701</v>
      </c>
      <c r="T25" s="401">
        <v>2000930</v>
      </c>
      <c r="U25" s="403">
        <v>49370.760000000009</v>
      </c>
      <c r="V25" s="396">
        <v>0</v>
      </c>
      <c r="W25" s="259"/>
    </row>
    <row r="26" spans="2:23" s="231" customFormat="1">
      <c r="B26" s="390" t="s">
        <v>306</v>
      </c>
      <c r="C26" s="391" t="s">
        <v>316</v>
      </c>
      <c r="D26" s="391">
        <v>100</v>
      </c>
      <c r="E26" s="421" t="s">
        <v>373</v>
      </c>
      <c r="F26" s="421" t="s">
        <v>374</v>
      </c>
      <c r="G26" s="397" t="s">
        <v>769</v>
      </c>
      <c r="H26" s="392">
        <v>1</v>
      </c>
      <c r="I26" s="399">
        <v>35</v>
      </c>
      <c r="J26" s="393">
        <v>1131</v>
      </c>
      <c r="K26" s="394">
        <v>1131</v>
      </c>
      <c r="L26" s="395" t="s">
        <v>337</v>
      </c>
      <c r="M26" s="390" t="s">
        <v>338</v>
      </c>
      <c r="N26" s="390" t="s">
        <v>1015</v>
      </c>
      <c r="O26" s="400">
        <v>35</v>
      </c>
      <c r="P26" s="390">
        <v>838</v>
      </c>
      <c r="Q26" s="392" t="s">
        <v>1015</v>
      </c>
      <c r="R26" s="390"/>
      <c r="S26" s="401">
        <v>20220701</v>
      </c>
      <c r="T26" s="401">
        <v>2000930</v>
      </c>
      <c r="U26" s="403">
        <v>38803.56</v>
      </c>
      <c r="V26" s="396">
        <v>0</v>
      </c>
      <c r="W26" s="259"/>
    </row>
    <row r="27" spans="2:23" s="231" customFormat="1">
      <c r="B27" s="218" t="s">
        <v>306</v>
      </c>
      <c r="C27" s="260" t="s">
        <v>316</v>
      </c>
      <c r="D27" s="260">
        <v>100</v>
      </c>
      <c r="E27" s="421" t="s">
        <v>375</v>
      </c>
      <c r="F27" s="421" t="s">
        <v>376</v>
      </c>
      <c r="G27" s="397" t="s">
        <v>770</v>
      </c>
      <c r="H27" s="218">
        <v>1</v>
      </c>
      <c r="I27" s="399">
        <v>35</v>
      </c>
      <c r="J27" s="215">
        <v>1131</v>
      </c>
      <c r="K27" s="215">
        <v>1131</v>
      </c>
      <c r="L27" s="395" t="s">
        <v>344</v>
      </c>
      <c r="M27" s="390" t="s">
        <v>992</v>
      </c>
      <c r="N27" s="390" t="s">
        <v>1015</v>
      </c>
      <c r="O27" s="400">
        <v>35</v>
      </c>
      <c r="P27" s="390">
        <v>974</v>
      </c>
      <c r="Q27" s="392" t="s">
        <v>1015</v>
      </c>
      <c r="R27" s="390"/>
      <c r="S27" s="401">
        <v>20220701</v>
      </c>
      <c r="T27" s="401">
        <v>2000930</v>
      </c>
      <c r="U27" s="403">
        <v>38803.56</v>
      </c>
      <c r="V27" s="396">
        <v>0</v>
      </c>
      <c r="W27" s="259"/>
    </row>
    <row r="28" spans="2:23" s="231" customFormat="1">
      <c r="B28" s="390" t="s">
        <v>306</v>
      </c>
      <c r="C28" s="391" t="s">
        <v>316</v>
      </c>
      <c r="D28" s="391">
        <v>100</v>
      </c>
      <c r="E28" s="421" t="s">
        <v>377</v>
      </c>
      <c r="F28" s="421" t="s">
        <v>378</v>
      </c>
      <c r="G28" s="397" t="s">
        <v>771</v>
      </c>
      <c r="H28" s="392">
        <v>1</v>
      </c>
      <c r="I28" s="399">
        <v>35</v>
      </c>
      <c r="J28" s="393">
        <v>1131</v>
      </c>
      <c r="K28" s="394">
        <v>1131</v>
      </c>
      <c r="L28" s="395" t="s">
        <v>344</v>
      </c>
      <c r="M28" s="390" t="s">
        <v>312</v>
      </c>
      <c r="N28" s="390" t="s">
        <v>1015</v>
      </c>
      <c r="O28" s="400">
        <v>35</v>
      </c>
      <c r="P28" s="390">
        <v>1000</v>
      </c>
      <c r="Q28" s="392" t="s">
        <v>1015</v>
      </c>
      <c r="R28" s="390"/>
      <c r="S28" s="401">
        <v>20220701</v>
      </c>
      <c r="T28" s="401">
        <v>2000930</v>
      </c>
      <c r="U28" s="403">
        <v>42266.76</v>
      </c>
      <c r="V28" s="396">
        <v>0</v>
      </c>
      <c r="W28" s="259"/>
    </row>
    <row r="29" spans="2:23" s="231" customFormat="1">
      <c r="B29" s="390" t="s">
        <v>306</v>
      </c>
      <c r="C29" s="260" t="s">
        <v>316</v>
      </c>
      <c r="D29" s="391">
        <v>100</v>
      </c>
      <c r="E29" s="421" t="s">
        <v>379</v>
      </c>
      <c r="F29" s="421" t="s">
        <v>380</v>
      </c>
      <c r="G29" s="397" t="s">
        <v>772</v>
      </c>
      <c r="H29" s="218">
        <v>1</v>
      </c>
      <c r="I29" s="399">
        <v>35</v>
      </c>
      <c r="J29" s="215">
        <v>1131</v>
      </c>
      <c r="K29" s="215">
        <v>1131</v>
      </c>
      <c r="L29" s="395" t="s">
        <v>344</v>
      </c>
      <c r="M29" s="390" t="s">
        <v>338</v>
      </c>
      <c r="N29" s="390" t="s">
        <v>1015</v>
      </c>
      <c r="O29" s="400">
        <v>35</v>
      </c>
      <c r="P29" s="390">
        <v>876</v>
      </c>
      <c r="Q29" s="392" t="s">
        <v>1015</v>
      </c>
      <c r="R29" s="390"/>
      <c r="S29" s="401">
        <v>20220701</v>
      </c>
      <c r="T29" s="401">
        <v>2000930</v>
      </c>
      <c r="U29" s="403">
        <v>38529.06</v>
      </c>
      <c r="V29" s="396">
        <v>0</v>
      </c>
      <c r="W29" s="259"/>
    </row>
    <row r="30" spans="2:23" s="231" customFormat="1">
      <c r="B30" s="390" t="s">
        <v>306</v>
      </c>
      <c r="C30" s="391" t="s">
        <v>316</v>
      </c>
      <c r="D30" s="260">
        <v>100</v>
      </c>
      <c r="E30" s="421" t="s">
        <v>381</v>
      </c>
      <c r="F30" s="421" t="s">
        <v>382</v>
      </c>
      <c r="G30" s="397" t="s">
        <v>773</v>
      </c>
      <c r="H30" s="392">
        <v>1</v>
      </c>
      <c r="I30" s="399">
        <v>35</v>
      </c>
      <c r="J30" s="393">
        <v>1131</v>
      </c>
      <c r="K30" s="394">
        <v>1131</v>
      </c>
      <c r="L30" s="395" t="s">
        <v>324</v>
      </c>
      <c r="M30" s="390" t="s">
        <v>312</v>
      </c>
      <c r="N30" s="390" t="s">
        <v>1016</v>
      </c>
      <c r="O30" s="400">
        <v>35</v>
      </c>
      <c r="P30" s="390">
        <v>931</v>
      </c>
      <c r="Q30" s="392" t="s">
        <v>1016</v>
      </c>
      <c r="R30" s="390"/>
      <c r="S30" s="401">
        <v>20220701</v>
      </c>
      <c r="T30" s="401">
        <v>2000930</v>
      </c>
      <c r="U30" s="403">
        <v>36195.300000000003</v>
      </c>
      <c r="V30" s="396">
        <v>0</v>
      </c>
      <c r="W30" s="259"/>
    </row>
    <row r="31" spans="2:23" s="231" customFormat="1">
      <c r="B31" s="218" t="s">
        <v>306</v>
      </c>
      <c r="C31" s="260" t="s">
        <v>316</v>
      </c>
      <c r="D31" s="391">
        <v>100</v>
      </c>
      <c r="E31" s="421" t="s">
        <v>383</v>
      </c>
      <c r="F31" s="421" t="s">
        <v>384</v>
      </c>
      <c r="G31" s="397" t="s">
        <v>774</v>
      </c>
      <c r="H31" s="218">
        <v>1</v>
      </c>
      <c r="I31" s="399">
        <v>35</v>
      </c>
      <c r="J31" s="215">
        <v>1131</v>
      </c>
      <c r="K31" s="215">
        <v>1131</v>
      </c>
      <c r="L31" s="395" t="s">
        <v>311</v>
      </c>
      <c r="M31" s="390" t="s">
        <v>312</v>
      </c>
      <c r="N31" s="390" t="s">
        <v>1017</v>
      </c>
      <c r="O31" s="400">
        <v>35</v>
      </c>
      <c r="P31" s="390">
        <v>885</v>
      </c>
      <c r="Q31" s="392" t="s">
        <v>1017</v>
      </c>
      <c r="R31" s="390"/>
      <c r="S31" s="401">
        <v>20220701</v>
      </c>
      <c r="T31" s="401">
        <v>2000930</v>
      </c>
      <c r="U31" s="403">
        <v>43364.22</v>
      </c>
      <c r="V31" s="396">
        <v>0</v>
      </c>
      <c r="W31" s="259"/>
    </row>
    <row r="32" spans="2:23" s="231" customFormat="1">
      <c r="B32" s="390" t="s">
        <v>306</v>
      </c>
      <c r="C32" s="391" t="s">
        <v>316</v>
      </c>
      <c r="D32" s="391">
        <v>100</v>
      </c>
      <c r="E32" s="421" t="s">
        <v>385</v>
      </c>
      <c r="F32" s="421" t="s">
        <v>386</v>
      </c>
      <c r="G32" s="397" t="s">
        <v>775</v>
      </c>
      <c r="H32" s="392">
        <v>1</v>
      </c>
      <c r="I32" s="399">
        <v>35</v>
      </c>
      <c r="J32" s="393">
        <v>1131</v>
      </c>
      <c r="K32" s="394">
        <v>1131</v>
      </c>
      <c r="L32" s="395" t="s">
        <v>311</v>
      </c>
      <c r="M32" s="390" t="s">
        <v>312</v>
      </c>
      <c r="N32" s="390" t="s">
        <v>1017</v>
      </c>
      <c r="O32" s="400">
        <v>35</v>
      </c>
      <c r="P32" s="390">
        <v>900</v>
      </c>
      <c r="Q32" s="392" t="s">
        <v>1017</v>
      </c>
      <c r="R32" s="390"/>
      <c r="S32" s="401">
        <v>20220701</v>
      </c>
      <c r="T32" s="401">
        <v>2000930</v>
      </c>
      <c r="U32" s="403">
        <v>38803.56</v>
      </c>
      <c r="V32" s="396">
        <v>0</v>
      </c>
      <c r="W32" s="259"/>
    </row>
    <row r="33" spans="2:23" s="231" customFormat="1">
      <c r="B33" s="390" t="s">
        <v>306</v>
      </c>
      <c r="C33" s="260" t="s">
        <v>316</v>
      </c>
      <c r="D33" s="260">
        <v>100</v>
      </c>
      <c r="E33" s="421" t="s">
        <v>387</v>
      </c>
      <c r="F33" s="421" t="s">
        <v>388</v>
      </c>
      <c r="G33" s="397" t="s">
        <v>776</v>
      </c>
      <c r="H33" s="218">
        <v>1</v>
      </c>
      <c r="I33" s="399">
        <v>35</v>
      </c>
      <c r="J33" s="215">
        <v>1131</v>
      </c>
      <c r="K33" s="215">
        <v>1131</v>
      </c>
      <c r="L33" s="395" t="s">
        <v>324</v>
      </c>
      <c r="M33" s="390" t="s">
        <v>993</v>
      </c>
      <c r="N33" s="390" t="s">
        <v>1017</v>
      </c>
      <c r="O33" s="400">
        <v>35</v>
      </c>
      <c r="P33" s="390">
        <v>941</v>
      </c>
      <c r="Q33" s="392" t="s">
        <v>1017</v>
      </c>
      <c r="R33" s="390"/>
      <c r="S33" s="401">
        <v>20220701</v>
      </c>
      <c r="T33" s="401">
        <v>2000930</v>
      </c>
      <c r="U33" s="403">
        <v>46800.959999999999</v>
      </c>
      <c r="V33" s="396">
        <v>0</v>
      </c>
      <c r="W33" s="259"/>
    </row>
    <row r="34" spans="2:23" s="231" customFormat="1">
      <c r="B34" s="390" t="s">
        <v>306</v>
      </c>
      <c r="C34" s="391" t="s">
        <v>316</v>
      </c>
      <c r="D34" s="391">
        <v>100</v>
      </c>
      <c r="E34" s="421" t="s">
        <v>389</v>
      </c>
      <c r="F34" s="421" t="s">
        <v>390</v>
      </c>
      <c r="G34" s="397" t="s">
        <v>777</v>
      </c>
      <c r="H34" s="392">
        <v>1</v>
      </c>
      <c r="I34" s="399">
        <v>35</v>
      </c>
      <c r="J34" s="393">
        <v>1131</v>
      </c>
      <c r="K34" s="394">
        <v>1131</v>
      </c>
      <c r="L34" s="395" t="s">
        <v>324</v>
      </c>
      <c r="M34" s="390" t="s">
        <v>996</v>
      </c>
      <c r="N34" s="390" t="s">
        <v>1017</v>
      </c>
      <c r="O34" s="400">
        <v>35</v>
      </c>
      <c r="P34" s="390">
        <v>1030</v>
      </c>
      <c r="Q34" s="392" t="s">
        <v>1017</v>
      </c>
      <c r="R34" s="390"/>
      <c r="S34" s="401">
        <v>20220701</v>
      </c>
      <c r="T34" s="401">
        <v>2000930</v>
      </c>
      <c r="U34" s="403">
        <v>49370.760000000009</v>
      </c>
      <c r="V34" s="396">
        <v>0</v>
      </c>
      <c r="W34" s="259"/>
    </row>
    <row r="35" spans="2:23" s="231" customFormat="1">
      <c r="B35" s="218" t="s">
        <v>306</v>
      </c>
      <c r="C35" s="260" t="s">
        <v>316</v>
      </c>
      <c r="D35" s="391">
        <v>100</v>
      </c>
      <c r="E35" s="421" t="s">
        <v>391</v>
      </c>
      <c r="F35" s="421" t="s">
        <v>392</v>
      </c>
      <c r="G35" s="397" t="s">
        <v>778</v>
      </c>
      <c r="H35" s="218">
        <v>1</v>
      </c>
      <c r="I35" s="399">
        <v>35</v>
      </c>
      <c r="J35" s="215">
        <v>1131</v>
      </c>
      <c r="K35" s="215">
        <v>1131</v>
      </c>
      <c r="L35" s="395" t="s">
        <v>324</v>
      </c>
      <c r="M35" s="390" t="s">
        <v>312</v>
      </c>
      <c r="N35" s="390" t="s">
        <v>1017</v>
      </c>
      <c r="O35" s="400">
        <v>35</v>
      </c>
      <c r="P35" s="390">
        <v>1006</v>
      </c>
      <c r="Q35" s="392" t="s">
        <v>1017</v>
      </c>
      <c r="R35" s="390"/>
      <c r="S35" s="401">
        <v>20220701</v>
      </c>
      <c r="T35" s="401">
        <v>2000930</v>
      </c>
      <c r="U35" s="403">
        <v>46272.36</v>
      </c>
      <c r="V35" s="396">
        <v>0</v>
      </c>
      <c r="W35" s="259"/>
    </row>
    <row r="36" spans="2:23" s="231" customFormat="1">
      <c r="B36" s="390" t="s">
        <v>306</v>
      </c>
      <c r="C36" s="391" t="s">
        <v>316</v>
      </c>
      <c r="D36" s="260">
        <v>100</v>
      </c>
      <c r="E36" s="421" t="s">
        <v>393</v>
      </c>
      <c r="F36" s="421" t="s">
        <v>394</v>
      </c>
      <c r="G36" s="397" t="s">
        <v>779</v>
      </c>
      <c r="H36" s="392">
        <v>1</v>
      </c>
      <c r="I36" s="399">
        <v>35</v>
      </c>
      <c r="J36" s="393">
        <v>1131</v>
      </c>
      <c r="K36" s="394">
        <v>1131</v>
      </c>
      <c r="L36" s="395" t="s">
        <v>324</v>
      </c>
      <c r="M36" s="390" t="s">
        <v>312</v>
      </c>
      <c r="N36" s="390" t="s">
        <v>1017</v>
      </c>
      <c r="O36" s="400">
        <v>35</v>
      </c>
      <c r="P36" s="390">
        <v>970</v>
      </c>
      <c r="Q36" s="392" t="s">
        <v>1017</v>
      </c>
      <c r="R36" s="390"/>
      <c r="S36" s="401">
        <v>20220701</v>
      </c>
      <c r="T36" s="401">
        <v>2000930</v>
      </c>
      <c r="U36" s="403">
        <v>36195.300000000003</v>
      </c>
      <c r="V36" s="396">
        <v>0</v>
      </c>
      <c r="W36" s="259"/>
    </row>
    <row r="37" spans="2:23" s="231" customFormat="1">
      <c r="B37" s="390" t="s">
        <v>306</v>
      </c>
      <c r="C37" s="260" t="s">
        <v>316</v>
      </c>
      <c r="D37" s="391">
        <v>100</v>
      </c>
      <c r="E37" s="421" t="s">
        <v>395</v>
      </c>
      <c r="F37" s="421" t="s">
        <v>396</v>
      </c>
      <c r="G37" s="397" t="s">
        <v>780</v>
      </c>
      <c r="H37" s="218">
        <v>1</v>
      </c>
      <c r="I37" s="399">
        <v>35</v>
      </c>
      <c r="J37" s="215">
        <v>1131</v>
      </c>
      <c r="K37" s="215">
        <v>1131</v>
      </c>
      <c r="L37" s="395" t="s">
        <v>337</v>
      </c>
      <c r="M37" s="390" t="s">
        <v>338</v>
      </c>
      <c r="N37" s="390" t="s">
        <v>1017</v>
      </c>
      <c r="O37" s="400">
        <v>35</v>
      </c>
      <c r="P37" s="390">
        <v>858</v>
      </c>
      <c r="Q37" s="392" t="s">
        <v>1017</v>
      </c>
      <c r="R37" s="390"/>
      <c r="S37" s="401">
        <v>20220701</v>
      </c>
      <c r="T37" s="401">
        <v>2000930</v>
      </c>
      <c r="U37" s="403">
        <v>39245.160000000003</v>
      </c>
      <c r="V37" s="396">
        <v>0</v>
      </c>
      <c r="W37" s="259"/>
    </row>
    <row r="38" spans="2:23" s="231" customFormat="1">
      <c r="B38" s="390" t="s">
        <v>306</v>
      </c>
      <c r="C38" s="391" t="s">
        <v>316</v>
      </c>
      <c r="D38" s="391">
        <v>100</v>
      </c>
      <c r="E38" s="421" t="s">
        <v>397</v>
      </c>
      <c r="F38" s="421" t="s">
        <v>398</v>
      </c>
      <c r="G38" s="397" t="s">
        <v>781</v>
      </c>
      <c r="H38" s="392">
        <v>1</v>
      </c>
      <c r="I38" s="399">
        <v>35</v>
      </c>
      <c r="J38" s="393">
        <v>1131</v>
      </c>
      <c r="K38" s="394">
        <v>1131</v>
      </c>
      <c r="L38" s="395" t="s">
        <v>337</v>
      </c>
      <c r="M38" s="390" t="s">
        <v>338</v>
      </c>
      <c r="N38" s="390" t="s">
        <v>1017</v>
      </c>
      <c r="O38" s="400">
        <v>35</v>
      </c>
      <c r="P38" s="390">
        <v>872</v>
      </c>
      <c r="Q38" s="392" t="s">
        <v>1017</v>
      </c>
      <c r="R38" s="390"/>
      <c r="S38" s="401">
        <v>20220701</v>
      </c>
      <c r="T38" s="401">
        <v>2000930</v>
      </c>
      <c r="U38" s="403">
        <v>43173.96</v>
      </c>
      <c r="V38" s="396">
        <v>0</v>
      </c>
      <c r="W38" s="259"/>
    </row>
    <row r="39" spans="2:23" s="231" customFormat="1">
      <c r="B39" s="218" t="s">
        <v>306</v>
      </c>
      <c r="C39" s="260" t="s">
        <v>316</v>
      </c>
      <c r="D39" s="260">
        <v>100</v>
      </c>
      <c r="E39" s="421" t="s">
        <v>399</v>
      </c>
      <c r="F39" s="421" t="s">
        <v>400</v>
      </c>
      <c r="G39" s="397" t="s">
        <v>782</v>
      </c>
      <c r="H39" s="218">
        <v>1</v>
      </c>
      <c r="I39" s="399">
        <v>35</v>
      </c>
      <c r="J39" s="215">
        <v>1131</v>
      </c>
      <c r="K39" s="215">
        <v>1131</v>
      </c>
      <c r="L39" s="395" t="s">
        <v>344</v>
      </c>
      <c r="M39" s="390" t="s">
        <v>345</v>
      </c>
      <c r="N39" s="390" t="s">
        <v>1017</v>
      </c>
      <c r="O39" s="400">
        <v>35</v>
      </c>
      <c r="P39" s="390">
        <v>867</v>
      </c>
      <c r="Q39" s="392" t="s">
        <v>1017</v>
      </c>
      <c r="R39" s="390"/>
      <c r="S39" s="401">
        <v>20220701</v>
      </c>
      <c r="T39" s="401">
        <v>2000930</v>
      </c>
      <c r="U39" s="403">
        <v>38803.56</v>
      </c>
      <c r="V39" s="396">
        <v>0</v>
      </c>
      <c r="W39" s="259"/>
    </row>
    <row r="40" spans="2:23" s="231" customFormat="1">
      <c r="B40" s="390" t="s">
        <v>306</v>
      </c>
      <c r="C40" s="391" t="s">
        <v>316</v>
      </c>
      <c r="D40" s="391">
        <v>100</v>
      </c>
      <c r="E40" s="421" t="s">
        <v>401</v>
      </c>
      <c r="F40" s="421" t="s">
        <v>402</v>
      </c>
      <c r="G40" s="397" t="s">
        <v>783</v>
      </c>
      <c r="H40" s="392">
        <v>1</v>
      </c>
      <c r="I40" s="399">
        <v>35</v>
      </c>
      <c r="J40" s="393">
        <v>1131</v>
      </c>
      <c r="K40" s="394">
        <v>1131</v>
      </c>
      <c r="L40" s="395" t="s">
        <v>344</v>
      </c>
      <c r="M40" s="390" t="s">
        <v>312</v>
      </c>
      <c r="N40" s="390" t="s">
        <v>1017</v>
      </c>
      <c r="O40" s="400">
        <v>35</v>
      </c>
      <c r="P40" s="390">
        <v>914</v>
      </c>
      <c r="Q40" s="392" t="s">
        <v>1017</v>
      </c>
      <c r="R40" s="390"/>
      <c r="S40" s="401">
        <v>20220701</v>
      </c>
      <c r="T40" s="401">
        <v>2000930</v>
      </c>
      <c r="U40" s="403">
        <v>48236.76</v>
      </c>
      <c r="V40" s="396">
        <v>0</v>
      </c>
      <c r="W40" s="259"/>
    </row>
    <row r="41" spans="2:23" s="231" customFormat="1">
      <c r="B41" s="390" t="s">
        <v>306</v>
      </c>
      <c r="C41" s="260" t="s">
        <v>316</v>
      </c>
      <c r="D41" s="391">
        <v>100</v>
      </c>
      <c r="E41" s="421" t="s">
        <v>403</v>
      </c>
      <c r="F41" s="421" t="s">
        <v>404</v>
      </c>
      <c r="G41" s="397" t="s">
        <v>784</v>
      </c>
      <c r="H41" s="218">
        <v>1</v>
      </c>
      <c r="I41" s="399">
        <v>35</v>
      </c>
      <c r="J41" s="215">
        <v>1131</v>
      </c>
      <c r="K41" s="215">
        <v>1131</v>
      </c>
      <c r="L41" s="395" t="s">
        <v>344</v>
      </c>
      <c r="M41" s="390" t="s">
        <v>312</v>
      </c>
      <c r="N41" s="390" t="s">
        <v>1017</v>
      </c>
      <c r="O41" s="400">
        <v>35</v>
      </c>
      <c r="P41" s="390">
        <v>1008</v>
      </c>
      <c r="Q41" s="392" t="s">
        <v>1017</v>
      </c>
      <c r="R41" s="390"/>
      <c r="S41" s="401">
        <v>20220701</v>
      </c>
      <c r="T41" s="401">
        <v>2000930</v>
      </c>
      <c r="U41" s="403">
        <v>48463.56</v>
      </c>
      <c r="V41" s="396">
        <v>0</v>
      </c>
      <c r="W41" s="259"/>
    </row>
    <row r="42" spans="2:23" s="231" customFormat="1">
      <c r="B42" s="390" t="s">
        <v>306</v>
      </c>
      <c r="C42" s="391" t="s">
        <v>316</v>
      </c>
      <c r="D42" s="260">
        <v>100</v>
      </c>
      <c r="E42" s="421" t="s">
        <v>405</v>
      </c>
      <c r="F42" s="421" t="s">
        <v>406</v>
      </c>
      <c r="G42" s="397" t="s">
        <v>785</v>
      </c>
      <c r="H42" s="392">
        <v>1</v>
      </c>
      <c r="I42" s="399">
        <v>35</v>
      </c>
      <c r="J42" s="393">
        <v>1131</v>
      </c>
      <c r="K42" s="394">
        <v>1131</v>
      </c>
      <c r="L42" s="395" t="s">
        <v>344</v>
      </c>
      <c r="M42" s="390" t="s">
        <v>312</v>
      </c>
      <c r="N42" s="390" t="s">
        <v>1017</v>
      </c>
      <c r="O42" s="400">
        <v>35</v>
      </c>
      <c r="P42" s="390">
        <v>836</v>
      </c>
      <c r="Q42" s="392" t="s">
        <v>1017</v>
      </c>
      <c r="R42" s="390"/>
      <c r="S42" s="401">
        <v>20220701</v>
      </c>
      <c r="T42" s="401">
        <v>2000930</v>
      </c>
      <c r="U42" s="403">
        <v>37582.5</v>
      </c>
      <c r="V42" s="396">
        <v>0</v>
      </c>
      <c r="W42" s="259"/>
    </row>
    <row r="43" spans="2:23" s="231" customFormat="1">
      <c r="B43" s="218" t="s">
        <v>306</v>
      </c>
      <c r="C43" s="260" t="s">
        <v>316</v>
      </c>
      <c r="D43" s="391">
        <v>100</v>
      </c>
      <c r="E43" s="421" t="s">
        <v>407</v>
      </c>
      <c r="F43" s="421" t="s">
        <v>408</v>
      </c>
      <c r="G43" s="397" t="s">
        <v>786</v>
      </c>
      <c r="H43" s="218">
        <v>1</v>
      </c>
      <c r="I43" s="399">
        <v>35</v>
      </c>
      <c r="J43" s="215">
        <v>1131</v>
      </c>
      <c r="K43" s="215">
        <v>1131</v>
      </c>
      <c r="L43" s="395" t="s">
        <v>997</v>
      </c>
      <c r="M43" s="390" t="s">
        <v>992</v>
      </c>
      <c r="N43" s="390" t="s">
        <v>1018</v>
      </c>
      <c r="O43" s="400">
        <v>35</v>
      </c>
      <c r="P43" s="390">
        <v>1009</v>
      </c>
      <c r="Q43" s="392" t="s">
        <v>1018</v>
      </c>
      <c r="R43" s="390"/>
      <c r="S43" s="401">
        <v>20220701</v>
      </c>
      <c r="T43" s="401">
        <v>2000930</v>
      </c>
      <c r="U43" s="403">
        <v>41711.699999999997</v>
      </c>
      <c r="V43" s="396">
        <v>0</v>
      </c>
      <c r="W43" s="259"/>
    </row>
    <row r="44" spans="2:23" s="231" customFormat="1">
      <c r="B44" s="390" t="s">
        <v>306</v>
      </c>
      <c r="C44" s="391" t="s">
        <v>316</v>
      </c>
      <c r="D44" s="391">
        <v>100</v>
      </c>
      <c r="E44" s="421" t="s">
        <v>409</v>
      </c>
      <c r="F44" s="421" t="s">
        <v>410</v>
      </c>
      <c r="G44" s="397" t="s">
        <v>787</v>
      </c>
      <c r="H44" s="392">
        <v>1</v>
      </c>
      <c r="I44" s="399">
        <v>35</v>
      </c>
      <c r="J44" s="393">
        <v>1131</v>
      </c>
      <c r="K44" s="394">
        <v>1131</v>
      </c>
      <c r="L44" s="395" t="s">
        <v>324</v>
      </c>
      <c r="M44" s="390" t="s">
        <v>992</v>
      </c>
      <c r="N44" s="390" t="s">
        <v>1018</v>
      </c>
      <c r="O44" s="400">
        <v>35</v>
      </c>
      <c r="P44" s="390">
        <v>1019</v>
      </c>
      <c r="Q44" s="392" t="s">
        <v>1018</v>
      </c>
      <c r="R44" s="390"/>
      <c r="S44" s="401">
        <v>20220701</v>
      </c>
      <c r="T44" s="401">
        <v>2000930</v>
      </c>
      <c r="U44" s="403">
        <v>48690.36</v>
      </c>
      <c r="V44" s="396">
        <v>0</v>
      </c>
      <c r="W44" s="259"/>
    </row>
    <row r="45" spans="2:23" s="231" customFormat="1">
      <c r="B45" s="390" t="s">
        <v>306</v>
      </c>
      <c r="C45" s="260" t="s">
        <v>316</v>
      </c>
      <c r="D45" s="260">
        <v>100</v>
      </c>
      <c r="E45" s="421" t="s">
        <v>411</v>
      </c>
      <c r="F45" s="421" t="s">
        <v>412</v>
      </c>
      <c r="G45" s="397" t="s">
        <v>788</v>
      </c>
      <c r="H45" s="218">
        <v>1</v>
      </c>
      <c r="I45" s="399">
        <v>35</v>
      </c>
      <c r="J45" s="215">
        <v>1131</v>
      </c>
      <c r="K45" s="215">
        <v>1131</v>
      </c>
      <c r="L45" s="395" t="s">
        <v>324</v>
      </c>
      <c r="M45" s="390" t="s">
        <v>993</v>
      </c>
      <c r="N45" s="390" t="s">
        <v>1018</v>
      </c>
      <c r="O45" s="400">
        <v>35</v>
      </c>
      <c r="P45" s="390">
        <v>979</v>
      </c>
      <c r="Q45" s="392" t="s">
        <v>1018</v>
      </c>
      <c r="R45" s="390"/>
      <c r="S45" s="401">
        <v>20220701</v>
      </c>
      <c r="T45" s="401">
        <v>2000930</v>
      </c>
      <c r="U45" s="403">
        <v>38803.56</v>
      </c>
      <c r="V45" s="396">
        <v>0</v>
      </c>
      <c r="W45" s="259"/>
    </row>
    <row r="46" spans="2:23" s="231" customFormat="1">
      <c r="B46" s="390" t="s">
        <v>306</v>
      </c>
      <c r="C46" s="391" t="s">
        <v>316</v>
      </c>
      <c r="D46" s="391">
        <v>100</v>
      </c>
      <c r="E46" s="421" t="s">
        <v>413</v>
      </c>
      <c r="F46" s="421" t="s">
        <v>414</v>
      </c>
      <c r="G46" s="397" t="s">
        <v>789</v>
      </c>
      <c r="H46" s="392">
        <v>1</v>
      </c>
      <c r="I46" s="399">
        <v>35</v>
      </c>
      <c r="J46" s="393">
        <v>1131</v>
      </c>
      <c r="K46" s="394">
        <v>1131</v>
      </c>
      <c r="L46" s="395" t="s">
        <v>324</v>
      </c>
      <c r="M46" s="390" t="s">
        <v>996</v>
      </c>
      <c r="N46" s="390" t="s">
        <v>1018</v>
      </c>
      <c r="O46" s="400">
        <v>35</v>
      </c>
      <c r="P46" s="390">
        <v>845</v>
      </c>
      <c r="Q46" s="392" t="s">
        <v>1018</v>
      </c>
      <c r="R46" s="390"/>
      <c r="S46" s="401">
        <v>20220701</v>
      </c>
      <c r="T46" s="401">
        <v>2000930</v>
      </c>
      <c r="U46" s="403">
        <v>40871.160000000003</v>
      </c>
      <c r="V46" s="396">
        <v>0</v>
      </c>
      <c r="W46" s="259"/>
    </row>
    <row r="47" spans="2:23" s="231" customFormat="1">
      <c r="B47" s="218" t="s">
        <v>306</v>
      </c>
      <c r="C47" s="260" t="s">
        <v>316</v>
      </c>
      <c r="D47" s="391">
        <v>100</v>
      </c>
      <c r="E47" s="421" t="s">
        <v>415</v>
      </c>
      <c r="F47" s="421" t="s">
        <v>416</v>
      </c>
      <c r="G47" s="397" t="s">
        <v>790</v>
      </c>
      <c r="H47" s="218">
        <v>1</v>
      </c>
      <c r="I47" s="399">
        <v>35</v>
      </c>
      <c r="J47" s="215">
        <v>1131</v>
      </c>
      <c r="K47" s="215">
        <v>1131</v>
      </c>
      <c r="L47" s="395" t="s">
        <v>324</v>
      </c>
      <c r="M47" s="390" t="s">
        <v>312</v>
      </c>
      <c r="N47" s="390" t="s">
        <v>1018</v>
      </c>
      <c r="O47" s="400">
        <v>35</v>
      </c>
      <c r="P47" s="390">
        <v>1011</v>
      </c>
      <c r="Q47" s="392" t="s">
        <v>1018</v>
      </c>
      <c r="R47" s="390"/>
      <c r="S47" s="401">
        <v>20220701</v>
      </c>
      <c r="T47" s="401">
        <v>2000930</v>
      </c>
      <c r="U47" s="403">
        <v>38803.56</v>
      </c>
      <c r="V47" s="396">
        <v>0</v>
      </c>
      <c r="W47" s="259"/>
    </row>
    <row r="48" spans="2:23" s="231" customFormat="1">
      <c r="B48" s="390" t="s">
        <v>306</v>
      </c>
      <c r="C48" s="391" t="s">
        <v>316</v>
      </c>
      <c r="D48" s="260">
        <v>100</v>
      </c>
      <c r="E48" s="421" t="s">
        <v>417</v>
      </c>
      <c r="F48" s="421" t="s">
        <v>418</v>
      </c>
      <c r="G48" s="397" t="s">
        <v>791</v>
      </c>
      <c r="H48" s="392">
        <v>1</v>
      </c>
      <c r="I48" s="399">
        <v>35</v>
      </c>
      <c r="J48" s="393">
        <v>1131</v>
      </c>
      <c r="K48" s="394">
        <v>1131</v>
      </c>
      <c r="L48" s="395" t="s">
        <v>324</v>
      </c>
      <c r="M48" s="390" t="s">
        <v>312</v>
      </c>
      <c r="N48" s="390" t="s">
        <v>1018</v>
      </c>
      <c r="O48" s="400">
        <v>35</v>
      </c>
      <c r="P48" s="390">
        <v>823</v>
      </c>
      <c r="Q48" s="392" t="s">
        <v>1018</v>
      </c>
      <c r="R48" s="390"/>
      <c r="S48" s="401">
        <v>20220701</v>
      </c>
      <c r="T48" s="401">
        <v>2000930</v>
      </c>
      <c r="U48" s="403">
        <v>36195.300000000003</v>
      </c>
      <c r="V48" s="396">
        <v>0</v>
      </c>
      <c r="W48" s="259"/>
    </row>
    <row r="49" spans="2:23" s="231" customFormat="1">
      <c r="B49" s="390" t="s">
        <v>306</v>
      </c>
      <c r="C49" s="260" t="s">
        <v>316</v>
      </c>
      <c r="D49" s="391">
        <v>100</v>
      </c>
      <c r="E49" s="421" t="s">
        <v>419</v>
      </c>
      <c r="F49" s="421" t="s">
        <v>420</v>
      </c>
      <c r="G49" s="397" t="s">
        <v>792</v>
      </c>
      <c r="H49" s="218">
        <v>1</v>
      </c>
      <c r="I49" s="399">
        <v>35</v>
      </c>
      <c r="J49" s="215">
        <v>1131</v>
      </c>
      <c r="K49" s="215">
        <v>1131</v>
      </c>
      <c r="L49" s="395" t="s">
        <v>337</v>
      </c>
      <c r="M49" s="390" t="s">
        <v>338</v>
      </c>
      <c r="N49" s="390" t="s">
        <v>1018</v>
      </c>
      <c r="O49" s="400">
        <v>35</v>
      </c>
      <c r="P49" s="390">
        <v>833</v>
      </c>
      <c r="Q49" s="392" t="s">
        <v>1018</v>
      </c>
      <c r="R49" s="390"/>
      <c r="S49" s="401">
        <v>20220701</v>
      </c>
      <c r="T49" s="401">
        <v>2000930</v>
      </c>
      <c r="U49" s="403">
        <v>38036.100000000006</v>
      </c>
      <c r="V49" s="396">
        <v>0</v>
      </c>
      <c r="W49" s="259"/>
    </row>
    <row r="50" spans="2:23" s="231" customFormat="1">
      <c r="B50" s="390" t="s">
        <v>306</v>
      </c>
      <c r="C50" s="391" t="s">
        <v>316</v>
      </c>
      <c r="D50" s="391">
        <v>100</v>
      </c>
      <c r="E50" s="421" t="s">
        <v>421</v>
      </c>
      <c r="F50" s="421" t="s">
        <v>422</v>
      </c>
      <c r="G50" s="397" t="s">
        <v>793</v>
      </c>
      <c r="H50" s="392">
        <v>1</v>
      </c>
      <c r="I50" s="399">
        <v>35</v>
      </c>
      <c r="J50" s="393">
        <v>1131</v>
      </c>
      <c r="K50" s="394">
        <v>1131</v>
      </c>
      <c r="L50" s="395" t="s">
        <v>337</v>
      </c>
      <c r="M50" s="390" t="s">
        <v>998</v>
      </c>
      <c r="N50" s="390" t="s">
        <v>1018</v>
      </c>
      <c r="O50" s="400">
        <v>35</v>
      </c>
      <c r="P50" s="390">
        <v>950</v>
      </c>
      <c r="Q50" s="392" t="s">
        <v>1018</v>
      </c>
      <c r="R50" s="390"/>
      <c r="S50" s="401">
        <v>20220701</v>
      </c>
      <c r="T50" s="401">
        <v>2000930</v>
      </c>
      <c r="U50" s="403">
        <v>44761.56</v>
      </c>
      <c r="V50" s="396">
        <v>0</v>
      </c>
      <c r="W50" s="259"/>
    </row>
    <row r="51" spans="2:23" s="231" customFormat="1">
      <c r="B51" s="218" t="s">
        <v>306</v>
      </c>
      <c r="C51" s="260" t="s">
        <v>316</v>
      </c>
      <c r="D51" s="260">
        <v>100</v>
      </c>
      <c r="E51" s="421" t="s">
        <v>423</v>
      </c>
      <c r="F51" s="421" t="s">
        <v>424</v>
      </c>
      <c r="G51" s="397" t="s">
        <v>794</v>
      </c>
      <c r="H51" s="218">
        <v>1</v>
      </c>
      <c r="I51" s="399">
        <v>35</v>
      </c>
      <c r="J51" s="215">
        <v>1131</v>
      </c>
      <c r="K51" s="215">
        <v>1131</v>
      </c>
      <c r="L51" s="395" t="s">
        <v>344</v>
      </c>
      <c r="M51" s="390" t="s">
        <v>312</v>
      </c>
      <c r="N51" s="390" t="s">
        <v>1018</v>
      </c>
      <c r="O51" s="400">
        <v>35</v>
      </c>
      <c r="P51" s="390">
        <v>954</v>
      </c>
      <c r="Q51" s="392" t="s">
        <v>1018</v>
      </c>
      <c r="R51" s="390"/>
      <c r="S51" s="401">
        <v>20220701</v>
      </c>
      <c r="T51" s="401">
        <v>2000930</v>
      </c>
      <c r="U51" s="403">
        <v>49370.760000000009</v>
      </c>
      <c r="V51" s="396">
        <v>0</v>
      </c>
      <c r="W51" s="259"/>
    </row>
    <row r="52" spans="2:23" s="231" customFormat="1">
      <c r="B52" s="390" t="s">
        <v>306</v>
      </c>
      <c r="C52" s="391" t="s">
        <v>316</v>
      </c>
      <c r="D52" s="391">
        <v>100</v>
      </c>
      <c r="E52" s="421" t="s">
        <v>425</v>
      </c>
      <c r="F52" s="421" t="s">
        <v>426</v>
      </c>
      <c r="G52" s="397" t="s">
        <v>795</v>
      </c>
      <c r="H52" s="392">
        <v>1</v>
      </c>
      <c r="I52" s="399">
        <v>35</v>
      </c>
      <c r="J52" s="393">
        <v>1131</v>
      </c>
      <c r="K52" s="394">
        <v>1131</v>
      </c>
      <c r="L52" s="395" t="s">
        <v>344</v>
      </c>
      <c r="M52" s="390" t="s">
        <v>312</v>
      </c>
      <c r="N52" s="390" t="s">
        <v>1018</v>
      </c>
      <c r="O52" s="400">
        <v>35</v>
      </c>
      <c r="P52" s="390">
        <v>1025</v>
      </c>
      <c r="Q52" s="392" t="s">
        <v>1018</v>
      </c>
      <c r="R52" s="390"/>
      <c r="S52" s="401">
        <v>20220701</v>
      </c>
      <c r="T52" s="401">
        <v>2000930</v>
      </c>
      <c r="U52" s="403">
        <v>38803.56</v>
      </c>
      <c r="V52" s="396">
        <v>0</v>
      </c>
      <c r="W52" s="259"/>
    </row>
    <row r="53" spans="2:23" s="231" customFormat="1">
      <c r="B53" s="390" t="s">
        <v>306</v>
      </c>
      <c r="C53" s="260" t="s">
        <v>316</v>
      </c>
      <c r="D53" s="391">
        <v>100</v>
      </c>
      <c r="E53" s="421" t="s">
        <v>427</v>
      </c>
      <c r="F53" s="421" t="s">
        <v>428</v>
      </c>
      <c r="G53" s="397" t="s">
        <v>796</v>
      </c>
      <c r="H53" s="218">
        <v>1</v>
      </c>
      <c r="I53" s="399">
        <v>35</v>
      </c>
      <c r="J53" s="215">
        <v>1131</v>
      </c>
      <c r="K53" s="215">
        <v>1131</v>
      </c>
      <c r="L53" s="395" t="s">
        <v>344</v>
      </c>
      <c r="M53" s="390" t="s">
        <v>338</v>
      </c>
      <c r="N53" s="390" t="s">
        <v>1018</v>
      </c>
      <c r="O53" s="400">
        <v>35</v>
      </c>
      <c r="P53" s="390">
        <v>861</v>
      </c>
      <c r="Q53" s="392" t="s">
        <v>1018</v>
      </c>
      <c r="R53" s="390"/>
      <c r="S53" s="401">
        <v>20220701</v>
      </c>
      <c r="T53" s="401">
        <v>2000930</v>
      </c>
      <c r="U53" s="403">
        <v>36195.300000000003</v>
      </c>
      <c r="V53" s="396">
        <v>0</v>
      </c>
      <c r="W53" s="259"/>
    </row>
    <row r="54" spans="2:23" s="231" customFormat="1">
      <c r="B54" s="390" t="s">
        <v>306</v>
      </c>
      <c r="C54" s="391" t="s">
        <v>316</v>
      </c>
      <c r="D54" s="260">
        <v>100</v>
      </c>
      <c r="E54" s="421" t="s">
        <v>453</v>
      </c>
      <c r="F54" s="421" t="s">
        <v>454</v>
      </c>
      <c r="G54" s="397" t="s">
        <v>809</v>
      </c>
      <c r="H54" s="392">
        <v>1</v>
      </c>
      <c r="I54" s="399">
        <v>35</v>
      </c>
      <c r="J54" s="393">
        <v>1131</v>
      </c>
      <c r="K54" s="394">
        <v>1131</v>
      </c>
      <c r="L54" s="395" t="s">
        <v>337</v>
      </c>
      <c r="M54" s="390" t="s">
        <v>998</v>
      </c>
      <c r="N54" s="390" t="s">
        <v>1019</v>
      </c>
      <c r="O54" s="400">
        <v>35</v>
      </c>
      <c r="P54" s="390">
        <v>4157</v>
      </c>
      <c r="Q54" s="392" t="s">
        <v>1019</v>
      </c>
      <c r="R54" s="390"/>
      <c r="S54" s="401">
        <v>20220701</v>
      </c>
      <c r="T54" s="401">
        <v>2000930</v>
      </c>
      <c r="U54" s="403">
        <v>45672.419999999991</v>
      </c>
      <c r="V54" s="396">
        <v>0</v>
      </c>
      <c r="W54" s="259"/>
    </row>
    <row r="55" spans="2:23" s="231" customFormat="1">
      <c r="B55" s="218" t="s">
        <v>306</v>
      </c>
      <c r="C55" s="260" t="s">
        <v>316</v>
      </c>
      <c r="D55" s="391">
        <v>100</v>
      </c>
      <c r="E55" s="421" t="s">
        <v>431</v>
      </c>
      <c r="F55" s="421" t="s">
        <v>432</v>
      </c>
      <c r="G55" s="397" t="s">
        <v>798</v>
      </c>
      <c r="H55" s="218">
        <v>1</v>
      </c>
      <c r="I55" s="399">
        <v>35</v>
      </c>
      <c r="J55" s="215">
        <v>1131</v>
      </c>
      <c r="K55" s="215">
        <v>1131</v>
      </c>
      <c r="L55" s="395" t="s">
        <v>324</v>
      </c>
      <c r="M55" s="390" t="s">
        <v>992</v>
      </c>
      <c r="N55" s="390" t="s">
        <v>1020</v>
      </c>
      <c r="O55" s="400">
        <v>35</v>
      </c>
      <c r="P55" s="390">
        <v>992</v>
      </c>
      <c r="Q55" s="392" t="s">
        <v>1020</v>
      </c>
      <c r="R55" s="390"/>
      <c r="S55" s="401">
        <v>20220701</v>
      </c>
      <c r="T55" s="401">
        <v>2000930</v>
      </c>
      <c r="U55" s="403">
        <v>50337.299999999996</v>
      </c>
      <c r="V55" s="396">
        <v>0</v>
      </c>
      <c r="W55" s="259"/>
    </row>
    <row r="56" spans="2:23" s="231" customFormat="1">
      <c r="B56" s="390" t="s">
        <v>306</v>
      </c>
      <c r="C56" s="391" t="s">
        <v>316</v>
      </c>
      <c r="D56" s="391">
        <v>100</v>
      </c>
      <c r="E56" s="421" t="s">
        <v>433</v>
      </c>
      <c r="F56" s="421" t="s">
        <v>434</v>
      </c>
      <c r="G56" s="397" t="s">
        <v>799</v>
      </c>
      <c r="H56" s="392">
        <v>1</v>
      </c>
      <c r="I56" s="399">
        <v>35</v>
      </c>
      <c r="J56" s="393">
        <v>1131</v>
      </c>
      <c r="K56" s="394">
        <v>1131</v>
      </c>
      <c r="L56" s="395" t="s">
        <v>324</v>
      </c>
      <c r="M56" s="390" t="s">
        <v>992</v>
      </c>
      <c r="N56" s="390" t="s">
        <v>1020</v>
      </c>
      <c r="O56" s="400">
        <v>35</v>
      </c>
      <c r="P56" s="390">
        <v>4166</v>
      </c>
      <c r="Q56" s="392" t="s">
        <v>1020</v>
      </c>
      <c r="R56" s="390"/>
      <c r="S56" s="401">
        <v>20220701</v>
      </c>
      <c r="T56" s="401">
        <v>2000930</v>
      </c>
      <c r="U56" s="403">
        <v>36821.58</v>
      </c>
      <c r="V56" s="396">
        <v>0</v>
      </c>
      <c r="W56" s="259"/>
    </row>
    <row r="57" spans="2:23" s="231" customFormat="1">
      <c r="B57" s="390" t="s">
        <v>306</v>
      </c>
      <c r="C57" s="260" t="s">
        <v>316</v>
      </c>
      <c r="D57" s="260">
        <v>100</v>
      </c>
      <c r="E57" s="421" t="s">
        <v>435</v>
      </c>
      <c r="F57" s="421" t="s">
        <v>436</v>
      </c>
      <c r="G57" s="397" t="s">
        <v>800</v>
      </c>
      <c r="H57" s="218">
        <v>1</v>
      </c>
      <c r="I57" s="399">
        <v>35</v>
      </c>
      <c r="J57" s="215">
        <v>1131</v>
      </c>
      <c r="K57" s="215">
        <v>1131</v>
      </c>
      <c r="L57" s="395" t="s">
        <v>324</v>
      </c>
      <c r="M57" s="390" t="s">
        <v>993</v>
      </c>
      <c r="N57" s="390" t="s">
        <v>1020</v>
      </c>
      <c r="O57" s="400">
        <v>35</v>
      </c>
      <c r="P57" s="390">
        <v>917</v>
      </c>
      <c r="Q57" s="392" t="s">
        <v>1020</v>
      </c>
      <c r="R57" s="390"/>
      <c r="S57" s="401">
        <v>20220701</v>
      </c>
      <c r="T57" s="401">
        <v>2000930</v>
      </c>
      <c r="U57" s="403">
        <v>49638.06</v>
      </c>
      <c r="V57" s="396">
        <v>0</v>
      </c>
      <c r="W57" s="259"/>
    </row>
    <row r="58" spans="2:23" s="231" customFormat="1">
      <c r="B58" s="390" t="s">
        <v>306</v>
      </c>
      <c r="C58" s="391" t="s">
        <v>316</v>
      </c>
      <c r="D58" s="391">
        <v>100</v>
      </c>
      <c r="E58" s="421" t="s">
        <v>437</v>
      </c>
      <c r="F58" s="421" t="s">
        <v>438</v>
      </c>
      <c r="G58" s="397" t="s">
        <v>801</v>
      </c>
      <c r="H58" s="392">
        <v>1</v>
      </c>
      <c r="I58" s="399">
        <v>35</v>
      </c>
      <c r="J58" s="393">
        <v>1131</v>
      </c>
      <c r="K58" s="394">
        <v>1131</v>
      </c>
      <c r="L58" s="395" t="s">
        <v>324</v>
      </c>
      <c r="M58" s="390" t="s">
        <v>994</v>
      </c>
      <c r="N58" s="390" t="s">
        <v>1020</v>
      </c>
      <c r="O58" s="400">
        <v>35</v>
      </c>
      <c r="P58" s="390">
        <v>848</v>
      </c>
      <c r="Q58" s="392" t="s">
        <v>1020</v>
      </c>
      <c r="R58" s="390"/>
      <c r="S58" s="401">
        <v>20220701</v>
      </c>
      <c r="T58" s="401">
        <v>2000930</v>
      </c>
      <c r="U58" s="403">
        <v>46458.239999999998</v>
      </c>
      <c r="V58" s="396">
        <v>0</v>
      </c>
      <c r="W58" s="259"/>
    </row>
    <row r="59" spans="2:23" s="231" customFormat="1">
      <c r="B59" s="218" t="s">
        <v>306</v>
      </c>
      <c r="C59" s="260" t="s">
        <v>316</v>
      </c>
      <c r="D59" s="391">
        <v>100</v>
      </c>
      <c r="E59" s="421" t="s">
        <v>439</v>
      </c>
      <c r="F59" s="421" t="s">
        <v>440</v>
      </c>
      <c r="G59" s="397" t="s">
        <v>802</v>
      </c>
      <c r="H59" s="218">
        <v>1</v>
      </c>
      <c r="I59" s="399">
        <v>35</v>
      </c>
      <c r="J59" s="215">
        <v>1131</v>
      </c>
      <c r="K59" s="215">
        <v>1131</v>
      </c>
      <c r="L59" s="395" t="s">
        <v>324</v>
      </c>
      <c r="M59" s="390" t="s">
        <v>995</v>
      </c>
      <c r="N59" s="390" t="s">
        <v>1020</v>
      </c>
      <c r="O59" s="400">
        <v>35</v>
      </c>
      <c r="P59" s="390">
        <v>902</v>
      </c>
      <c r="Q59" s="392" t="s">
        <v>1020</v>
      </c>
      <c r="R59" s="390"/>
      <c r="S59" s="401">
        <v>20220701</v>
      </c>
      <c r="T59" s="401">
        <v>2000930</v>
      </c>
      <c r="U59" s="403">
        <v>50032.319999999992</v>
      </c>
      <c r="V59" s="396">
        <v>0</v>
      </c>
      <c r="W59" s="259"/>
    </row>
    <row r="60" spans="2:23" s="231" customFormat="1">
      <c r="B60" s="390" t="s">
        <v>306</v>
      </c>
      <c r="C60" s="391" t="s">
        <v>316</v>
      </c>
      <c r="D60" s="260">
        <v>100</v>
      </c>
      <c r="E60" s="421" t="s">
        <v>441</v>
      </c>
      <c r="F60" s="421" t="s">
        <v>442</v>
      </c>
      <c r="G60" s="397" t="s">
        <v>803</v>
      </c>
      <c r="H60" s="392">
        <v>1</v>
      </c>
      <c r="I60" s="399">
        <v>35</v>
      </c>
      <c r="J60" s="393">
        <v>1131</v>
      </c>
      <c r="K60" s="394">
        <v>1131</v>
      </c>
      <c r="L60" s="395" t="s">
        <v>324</v>
      </c>
      <c r="M60" s="390" t="s">
        <v>999</v>
      </c>
      <c r="N60" s="390" t="s">
        <v>1020</v>
      </c>
      <c r="O60" s="400">
        <v>35</v>
      </c>
      <c r="P60" s="390">
        <v>860</v>
      </c>
      <c r="Q60" s="392" t="s">
        <v>1020</v>
      </c>
      <c r="R60" s="390"/>
      <c r="S60" s="401">
        <v>20220701</v>
      </c>
      <c r="T60" s="401">
        <v>2000930</v>
      </c>
      <c r="U60" s="403">
        <v>47348.82</v>
      </c>
      <c r="V60" s="396">
        <v>0</v>
      </c>
      <c r="W60" s="259"/>
    </row>
    <row r="61" spans="2:23" s="231" customFormat="1">
      <c r="B61" s="390" t="s">
        <v>306</v>
      </c>
      <c r="C61" s="260" t="s">
        <v>316</v>
      </c>
      <c r="D61" s="391">
        <v>100</v>
      </c>
      <c r="E61" s="421" t="s">
        <v>443</v>
      </c>
      <c r="F61" s="421" t="s">
        <v>444</v>
      </c>
      <c r="G61" s="397" t="s">
        <v>804</v>
      </c>
      <c r="H61" s="218">
        <v>1</v>
      </c>
      <c r="I61" s="399">
        <v>35</v>
      </c>
      <c r="J61" s="215">
        <v>1131</v>
      </c>
      <c r="K61" s="215">
        <v>1131</v>
      </c>
      <c r="L61" s="395" t="s">
        <v>324</v>
      </c>
      <c r="M61" s="390" t="s">
        <v>999</v>
      </c>
      <c r="N61" s="390" t="s">
        <v>1020</v>
      </c>
      <c r="O61" s="400">
        <v>35</v>
      </c>
      <c r="P61" s="390">
        <v>936</v>
      </c>
      <c r="Q61" s="392" t="s">
        <v>1020</v>
      </c>
      <c r="R61" s="390"/>
      <c r="S61" s="401">
        <v>20220701</v>
      </c>
      <c r="T61" s="401">
        <v>2000930</v>
      </c>
      <c r="U61" s="403">
        <v>48938.880000000005</v>
      </c>
      <c r="V61" s="396">
        <v>0</v>
      </c>
      <c r="W61" s="259"/>
    </row>
    <row r="62" spans="2:23" s="231" customFormat="1">
      <c r="B62" s="390" t="s">
        <v>306</v>
      </c>
      <c r="C62" s="391" t="s">
        <v>316</v>
      </c>
      <c r="D62" s="391">
        <v>100</v>
      </c>
      <c r="E62" s="421" t="s">
        <v>445</v>
      </c>
      <c r="F62" s="421" t="s">
        <v>446</v>
      </c>
      <c r="G62" s="397" t="s">
        <v>805</v>
      </c>
      <c r="H62" s="392">
        <v>1</v>
      </c>
      <c r="I62" s="399">
        <v>35</v>
      </c>
      <c r="J62" s="393">
        <v>1131</v>
      </c>
      <c r="K62" s="394">
        <v>1131</v>
      </c>
      <c r="L62" s="395" t="s">
        <v>324</v>
      </c>
      <c r="M62" s="390" t="s">
        <v>999</v>
      </c>
      <c r="N62" s="390" t="s">
        <v>1020</v>
      </c>
      <c r="O62" s="400">
        <v>35</v>
      </c>
      <c r="P62" s="390">
        <v>975</v>
      </c>
      <c r="Q62" s="392" t="s">
        <v>1020</v>
      </c>
      <c r="R62" s="390"/>
      <c r="S62" s="401">
        <v>20220701</v>
      </c>
      <c r="T62" s="401">
        <v>2000930</v>
      </c>
      <c r="U62" s="403">
        <v>50337.299999999996</v>
      </c>
      <c r="V62" s="396">
        <v>0</v>
      </c>
      <c r="W62" s="259"/>
    </row>
    <row r="63" spans="2:23" s="231" customFormat="1">
      <c r="B63" s="218" t="s">
        <v>306</v>
      </c>
      <c r="C63" s="260" t="s">
        <v>316</v>
      </c>
      <c r="D63" s="260">
        <v>100</v>
      </c>
      <c r="E63" s="421" t="s">
        <v>447</v>
      </c>
      <c r="F63" s="421" t="s">
        <v>448</v>
      </c>
      <c r="G63" s="397" t="s">
        <v>806</v>
      </c>
      <c r="H63" s="218">
        <v>1</v>
      </c>
      <c r="I63" s="399">
        <v>35</v>
      </c>
      <c r="J63" s="215">
        <v>1131</v>
      </c>
      <c r="K63" s="215">
        <v>1131</v>
      </c>
      <c r="L63" s="395" t="s">
        <v>324</v>
      </c>
      <c r="M63" s="390" t="s">
        <v>312</v>
      </c>
      <c r="N63" s="390" t="s">
        <v>1020</v>
      </c>
      <c r="O63" s="400">
        <v>35</v>
      </c>
      <c r="P63" s="390">
        <v>1027</v>
      </c>
      <c r="Q63" s="392" t="s">
        <v>1020</v>
      </c>
      <c r="R63" s="390"/>
      <c r="S63" s="401">
        <v>20220701</v>
      </c>
      <c r="T63" s="401">
        <v>2000930</v>
      </c>
      <c r="U63" s="403">
        <v>45842.100000000006</v>
      </c>
      <c r="V63" s="396">
        <v>0</v>
      </c>
      <c r="W63" s="259"/>
    </row>
    <row r="64" spans="2:23" s="231" customFormat="1">
      <c r="B64" s="390" t="s">
        <v>306</v>
      </c>
      <c r="C64" s="391" t="s">
        <v>316</v>
      </c>
      <c r="D64" s="391">
        <v>100</v>
      </c>
      <c r="E64" s="421" t="s">
        <v>449</v>
      </c>
      <c r="F64" s="421" t="s">
        <v>450</v>
      </c>
      <c r="G64" s="397" t="s">
        <v>807</v>
      </c>
      <c r="H64" s="392">
        <v>1</v>
      </c>
      <c r="I64" s="399">
        <v>35</v>
      </c>
      <c r="J64" s="393">
        <v>1131</v>
      </c>
      <c r="K64" s="394">
        <v>1131</v>
      </c>
      <c r="L64" s="395" t="s">
        <v>337</v>
      </c>
      <c r="M64" s="390" t="s">
        <v>338</v>
      </c>
      <c r="N64" s="390" t="s">
        <v>1020</v>
      </c>
      <c r="O64" s="400">
        <v>35</v>
      </c>
      <c r="P64" s="390">
        <v>891</v>
      </c>
      <c r="Q64" s="392" t="s">
        <v>1020</v>
      </c>
      <c r="R64" s="390"/>
      <c r="S64" s="401">
        <v>20220701</v>
      </c>
      <c r="T64" s="401">
        <v>2000930</v>
      </c>
      <c r="U64" s="403">
        <v>43669.5</v>
      </c>
      <c r="V64" s="396">
        <v>0</v>
      </c>
      <c r="W64" s="259"/>
    </row>
    <row r="65" spans="2:23" s="231" customFormat="1">
      <c r="B65" s="390" t="s">
        <v>306</v>
      </c>
      <c r="C65" s="260" t="s">
        <v>316</v>
      </c>
      <c r="D65" s="391">
        <v>100</v>
      </c>
      <c r="E65" s="421" t="s">
        <v>451</v>
      </c>
      <c r="F65" s="421" t="s">
        <v>452</v>
      </c>
      <c r="G65" s="397" t="s">
        <v>808</v>
      </c>
      <c r="H65" s="218">
        <v>1</v>
      </c>
      <c r="I65" s="399">
        <v>35</v>
      </c>
      <c r="J65" s="215">
        <v>1131</v>
      </c>
      <c r="K65" s="215">
        <v>1131</v>
      </c>
      <c r="L65" s="395" t="s">
        <v>344</v>
      </c>
      <c r="M65" s="390" t="s">
        <v>992</v>
      </c>
      <c r="N65" s="390" t="s">
        <v>1020</v>
      </c>
      <c r="O65" s="400">
        <v>35</v>
      </c>
      <c r="P65" s="390">
        <v>879</v>
      </c>
      <c r="Q65" s="392" t="s">
        <v>1020</v>
      </c>
      <c r="R65" s="390"/>
      <c r="S65" s="401">
        <v>20220701</v>
      </c>
      <c r="T65" s="401">
        <v>2000930</v>
      </c>
      <c r="U65" s="403">
        <v>39940.32</v>
      </c>
      <c r="V65" s="396">
        <v>0</v>
      </c>
      <c r="W65" s="259"/>
    </row>
    <row r="66" spans="2:23" s="231" customFormat="1">
      <c r="B66" s="390" t="s">
        <v>306</v>
      </c>
      <c r="C66" s="391" t="s">
        <v>316</v>
      </c>
      <c r="D66" s="260">
        <v>100</v>
      </c>
      <c r="E66" s="421" t="s">
        <v>455</v>
      </c>
      <c r="F66" s="421" t="s">
        <v>456</v>
      </c>
      <c r="G66" s="397" t="s">
        <v>810</v>
      </c>
      <c r="H66" s="392">
        <v>1</v>
      </c>
      <c r="I66" s="399">
        <v>35</v>
      </c>
      <c r="J66" s="393">
        <v>1131</v>
      </c>
      <c r="K66" s="394">
        <v>1131</v>
      </c>
      <c r="L66" s="395" t="s">
        <v>344</v>
      </c>
      <c r="M66" s="390" t="s">
        <v>338</v>
      </c>
      <c r="N66" s="390" t="s">
        <v>1020</v>
      </c>
      <c r="O66" s="400">
        <v>35</v>
      </c>
      <c r="P66" s="390">
        <v>915</v>
      </c>
      <c r="Q66" s="392" t="s">
        <v>1020</v>
      </c>
      <c r="R66" s="390"/>
      <c r="S66" s="401">
        <v>20220701</v>
      </c>
      <c r="T66" s="401">
        <v>2000930</v>
      </c>
      <c r="U66" s="403">
        <v>41921.340000000004</v>
      </c>
      <c r="V66" s="396">
        <v>0</v>
      </c>
      <c r="W66" s="259"/>
    </row>
    <row r="67" spans="2:23" s="231" customFormat="1">
      <c r="B67" s="218" t="s">
        <v>306</v>
      </c>
      <c r="C67" s="260" t="s">
        <v>316</v>
      </c>
      <c r="D67" s="391">
        <v>100</v>
      </c>
      <c r="E67" s="421" t="s">
        <v>307</v>
      </c>
      <c r="F67" s="421" t="s">
        <v>308</v>
      </c>
      <c r="G67" s="397" t="s">
        <v>811</v>
      </c>
      <c r="H67" s="218">
        <v>1</v>
      </c>
      <c r="I67" s="399">
        <v>35</v>
      </c>
      <c r="J67" s="215">
        <v>1131</v>
      </c>
      <c r="K67" s="215">
        <v>1131</v>
      </c>
      <c r="L67" s="395" t="s">
        <v>311</v>
      </c>
      <c r="M67" s="390" t="s">
        <v>312</v>
      </c>
      <c r="N67" s="390" t="s">
        <v>1021</v>
      </c>
      <c r="O67" s="400">
        <v>35</v>
      </c>
      <c r="P67" s="390">
        <v>916</v>
      </c>
      <c r="Q67" s="392" t="s">
        <v>1021</v>
      </c>
      <c r="R67" s="390"/>
      <c r="S67" s="401">
        <v>20220701</v>
      </c>
      <c r="T67" s="401">
        <v>2000930</v>
      </c>
      <c r="U67" s="403">
        <v>47001.96</v>
      </c>
      <c r="V67" s="396">
        <v>0</v>
      </c>
      <c r="W67" s="259"/>
    </row>
    <row r="68" spans="2:23" s="231" customFormat="1">
      <c r="B68" s="390" t="s">
        <v>306</v>
      </c>
      <c r="C68" s="391" t="s">
        <v>316</v>
      </c>
      <c r="D68" s="391">
        <v>100</v>
      </c>
      <c r="E68" s="421" t="s">
        <v>457</v>
      </c>
      <c r="F68" s="421" t="s">
        <v>458</v>
      </c>
      <c r="G68" s="397" t="s">
        <v>812</v>
      </c>
      <c r="H68" s="392">
        <v>1</v>
      </c>
      <c r="I68" s="399">
        <v>35</v>
      </c>
      <c r="J68" s="393">
        <v>1131</v>
      </c>
      <c r="K68" s="394">
        <v>1131</v>
      </c>
      <c r="L68" s="395" t="s">
        <v>997</v>
      </c>
      <c r="M68" s="390" t="s">
        <v>992</v>
      </c>
      <c r="N68" s="390" t="s">
        <v>1021</v>
      </c>
      <c r="O68" s="400">
        <v>35</v>
      </c>
      <c r="P68" s="390">
        <v>883</v>
      </c>
      <c r="Q68" s="392" t="s">
        <v>1021</v>
      </c>
      <c r="R68" s="390"/>
      <c r="S68" s="401">
        <v>20220701</v>
      </c>
      <c r="T68" s="401">
        <v>2000930</v>
      </c>
      <c r="U68" s="403">
        <v>52205.340000000011</v>
      </c>
      <c r="V68" s="396">
        <v>0</v>
      </c>
      <c r="W68" s="259"/>
    </row>
    <row r="69" spans="2:23" s="231" customFormat="1">
      <c r="B69" s="390" t="s">
        <v>306</v>
      </c>
      <c r="C69" s="260" t="s">
        <v>316</v>
      </c>
      <c r="D69" s="260">
        <v>100</v>
      </c>
      <c r="E69" s="421" t="s">
        <v>429</v>
      </c>
      <c r="F69" s="421" t="s">
        <v>430</v>
      </c>
      <c r="G69" s="397" t="s">
        <v>797</v>
      </c>
      <c r="H69" s="218">
        <v>1</v>
      </c>
      <c r="I69" s="399">
        <v>35</v>
      </c>
      <c r="J69" s="215">
        <v>1131</v>
      </c>
      <c r="K69" s="215">
        <v>1131</v>
      </c>
      <c r="L69" s="395" t="s">
        <v>997</v>
      </c>
      <c r="M69" s="390" t="s">
        <v>992</v>
      </c>
      <c r="N69" s="390" t="s">
        <v>1021</v>
      </c>
      <c r="O69" s="400">
        <v>35</v>
      </c>
      <c r="P69" s="390">
        <v>908</v>
      </c>
      <c r="Q69" s="392" t="s">
        <v>1021</v>
      </c>
      <c r="R69" s="390"/>
      <c r="S69" s="401">
        <v>20220701</v>
      </c>
      <c r="T69" s="401">
        <v>2000930</v>
      </c>
      <c r="U69" s="403">
        <v>49433.46</v>
      </c>
      <c r="V69" s="396">
        <v>0</v>
      </c>
      <c r="W69" s="259"/>
    </row>
    <row r="70" spans="2:23" s="231" customFormat="1">
      <c r="B70" s="390" t="s">
        <v>306</v>
      </c>
      <c r="C70" s="391" t="s">
        <v>316</v>
      </c>
      <c r="D70" s="391">
        <v>100</v>
      </c>
      <c r="E70" s="421" t="s">
        <v>459</v>
      </c>
      <c r="F70" s="421" t="s">
        <v>460</v>
      </c>
      <c r="G70" s="397" t="s">
        <v>813</v>
      </c>
      <c r="H70" s="392">
        <v>1</v>
      </c>
      <c r="I70" s="399">
        <v>35</v>
      </c>
      <c r="J70" s="393">
        <v>1131</v>
      </c>
      <c r="K70" s="394">
        <v>1131</v>
      </c>
      <c r="L70" s="395" t="s">
        <v>324</v>
      </c>
      <c r="M70" s="390" t="s">
        <v>993</v>
      </c>
      <c r="N70" s="390" t="s">
        <v>1021</v>
      </c>
      <c r="O70" s="400">
        <v>35</v>
      </c>
      <c r="P70" s="390">
        <v>837</v>
      </c>
      <c r="Q70" s="392" t="s">
        <v>1021</v>
      </c>
      <c r="R70" s="390"/>
      <c r="S70" s="401">
        <v>20220701</v>
      </c>
      <c r="T70" s="401">
        <v>2000930</v>
      </c>
      <c r="U70" s="403">
        <v>52205.340000000011</v>
      </c>
      <c r="V70" s="396">
        <v>0</v>
      </c>
      <c r="W70" s="259"/>
    </row>
    <row r="71" spans="2:23" s="231" customFormat="1">
      <c r="B71" s="218" t="s">
        <v>306</v>
      </c>
      <c r="C71" s="260" t="s">
        <v>316</v>
      </c>
      <c r="D71" s="391">
        <v>100</v>
      </c>
      <c r="E71" s="421" t="s">
        <v>461</v>
      </c>
      <c r="F71" s="421" t="s">
        <v>462</v>
      </c>
      <c r="G71" s="397" t="s">
        <v>814</v>
      </c>
      <c r="H71" s="218">
        <v>1</v>
      </c>
      <c r="I71" s="399">
        <v>35</v>
      </c>
      <c r="J71" s="215">
        <v>1131</v>
      </c>
      <c r="K71" s="215">
        <v>1131</v>
      </c>
      <c r="L71" s="395" t="s">
        <v>324</v>
      </c>
      <c r="M71" s="390" t="s">
        <v>312</v>
      </c>
      <c r="N71" s="390" t="s">
        <v>1021</v>
      </c>
      <c r="O71" s="400">
        <v>35</v>
      </c>
      <c r="P71" s="390">
        <v>938</v>
      </c>
      <c r="Q71" s="392" t="s">
        <v>1021</v>
      </c>
      <c r="R71" s="390"/>
      <c r="S71" s="401">
        <v>20220701</v>
      </c>
      <c r="T71" s="401">
        <v>2000930</v>
      </c>
      <c r="U71" s="403">
        <v>43367.880000000005</v>
      </c>
      <c r="V71" s="396">
        <v>0</v>
      </c>
      <c r="W71" s="259"/>
    </row>
    <row r="72" spans="2:23" s="231" customFormat="1">
      <c r="B72" s="390" t="s">
        <v>306</v>
      </c>
      <c r="C72" s="391" t="s">
        <v>316</v>
      </c>
      <c r="D72" s="260">
        <v>100</v>
      </c>
      <c r="E72" s="421" t="s">
        <v>463</v>
      </c>
      <c r="F72" s="421" t="s">
        <v>464</v>
      </c>
      <c r="G72" s="397" t="s">
        <v>815</v>
      </c>
      <c r="H72" s="392">
        <v>1</v>
      </c>
      <c r="I72" s="399">
        <v>35</v>
      </c>
      <c r="J72" s="393">
        <v>1131</v>
      </c>
      <c r="K72" s="394">
        <v>1131</v>
      </c>
      <c r="L72" s="395" t="s">
        <v>344</v>
      </c>
      <c r="M72" s="390" t="s">
        <v>345</v>
      </c>
      <c r="N72" s="390" t="s">
        <v>1021</v>
      </c>
      <c r="O72" s="400">
        <v>35</v>
      </c>
      <c r="P72" s="390">
        <v>849</v>
      </c>
      <c r="Q72" s="392" t="s">
        <v>1021</v>
      </c>
      <c r="R72" s="390"/>
      <c r="S72" s="401">
        <v>20220701</v>
      </c>
      <c r="T72" s="401">
        <v>2000930</v>
      </c>
      <c r="U72" s="403">
        <v>51960.180000000008</v>
      </c>
      <c r="V72" s="396">
        <v>0</v>
      </c>
      <c r="W72" s="259"/>
    </row>
    <row r="73" spans="2:23" s="231" customFormat="1">
      <c r="B73" s="390" t="s">
        <v>306</v>
      </c>
      <c r="C73" s="260" t="s">
        <v>316</v>
      </c>
      <c r="D73" s="391">
        <v>100</v>
      </c>
      <c r="E73" s="421" t="s">
        <v>465</v>
      </c>
      <c r="F73" s="421" t="s">
        <v>466</v>
      </c>
      <c r="G73" s="397" t="s">
        <v>816</v>
      </c>
      <c r="H73" s="218">
        <v>1</v>
      </c>
      <c r="I73" s="399">
        <v>35</v>
      </c>
      <c r="J73" s="215">
        <v>1131</v>
      </c>
      <c r="K73" s="215">
        <v>1131</v>
      </c>
      <c r="L73" s="395" t="s">
        <v>344</v>
      </c>
      <c r="M73" s="390" t="s">
        <v>312</v>
      </c>
      <c r="N73" s="390" t="s">
        <v>1021</v>
      </c>
      <c r="O73" s="400">
        <v>35</v>
      </c>
      <c r="P73" s="390">
        <v>843</v>
      </c>
      <c r="Q73" s="392" t="s">
        <v>1021</v>
      </c>
      <c r="R73" s="390"/>
      <c r="S73" s="401">
        <v>20220701</v>
      </c>
      <c r="T73" s="401">
        <v>2000930</v>
      </c>
      <c r="U73" s="403">
        <v>52205.340000000011</v>
      </c>
      <c r="V73" s="396">
        <v>0</v>
      </c>
      <c r="W73" s="259"/>
    </row>
    <row r="74" spans="2:23" s="231" customFormat="1">
      <c r="B74" s="390" t="s">
        <v>306</v>
      </c>
      <c r="C74" s="391" t="s">
        <v>316</v>
      </c>
      <c r="D74" s="391">
        <v>100</v>
      </c>
      <c r="E74" s="421" t="s">
        <v>467</v>
      </c>
      <c r="F74" s="421" t="s">
        <v>468</v>
      </c>
      <c r="G74" s="397" t="s">
        <v>817</v>
      </c>
      <c r="H74" s="392">
        <v>1</v>
      </c>
      <c r="I74" s="399">
        <v>35</v>
      </c>
      <c r="J74" s="393">
        <v>1131</v>
      </c>
      <c r="K74" s="394">
        <v>1131</v>
      </c>
      <c r="L74" s="395" t="s">
        <v>344</v>
      </c>
      <c r="M74" s="390" t="s">
        <v>312</v>
      </c>
      <c r="N74" s="390" t="s">
        <v>1022</v>
      </c>
      <c r="O74" s="400">
        <v>35</v>
      </c>
      <c r="P74" s="390">
        <v>1010</v>
      </c>
      <c r="Q74" s="392" t="s">
        <v>1022</v>
      </c>
      <c r="R74" s="390"/>
      <c r="S74" s="401">
        <v>20220701</v>
      </c>
      <c r="T74" s="401">
        <v>2000930</v>
      </c>
      <c r="U74" s="403">
        <v>51960.180000000008</v>
      </c>
      <c r="V74" s="396">
        <v>0</v>
      </c>
      <c r="W74" s="259"/>
    </row>
    <row r="75" spans="2:23" s="231" customFormat="1">
      <c r="B75" s="218" t="s">
        <v>306</v>
      </c>
      <c r="C75" s="260" t="s">
        <v>316</v>
      </c>
      <c r="D75" s="260">
        <v>100</v>
      </c>
      <c r="E75" s="421" t="s">
        <v>469</v>
      </c>
      <c r="F75" s="421" t="s">
        <v>470</v>
      </c>
      <c r="G75" s="397" t="s">
        <v>818</v>
      </c>
      <c r="H75" s="218">
        <v>1</v>
      </c>
      <c r="I75" s="399">
        <v>35</v>
      </c>
      <c r="J75" s="215">
        <v>1131</v>
      </c>
      <c r="K75" s="215">
        <v>1131</v>
      </c>
      <c r="L75" s="395" t="s">
        <v>324</v>
      </c>
      <c r="M75" s="390" t="s">
        <v>992</v>
      </c>
      <c r="N75" s="390" t="s">
        <v>1023</v>
      </c>
      <c r="O75" s="400">
        <v>35</v>
      </c>
      <c r="P75" s="390">
        <v>840</v>
      </c>
      <c r="Q75" s="392" t="s">
        <v>1023</v>
      </c>
      <c r="R75" s="390"/>
      <c r="S75" s="401">
        <v>20220701</v>
      </c>
      <c r="T75" s="401">
        <v>2000930</v>
      </c>
      <c r="U75" s="403">
        <v>54951</v>
      </c>
      <c r="V75" s="396">
        <v>0</v>
      </c>
      <c r="W75" s="259"/>
    </row>
    <row r="76" spans="2:23" s="231" customFormat="1">
      <c r="B76" s="390" t="s">
        <v>306</v>
      </c>
      <c r="C76" s="391" t="s">
        <v>316</v>
      </c>
      <c r="D76" s="391">
        <v>100</v>
      </c>
      <c r="E76" s="421" t="s">
        <v>471</v>
      </c>
      <c r="F76" s="421" t="s">
        <v>472</v>
      </c>
      <c r="G76" s="397" t="s">
        <v>819</v>
      </c>
      <c r="H76" s="392">
        <v>1</v>
      </c>
      <c r="I76" s="399">
        <v>35</v>
      </c>
      <c r="J76" s="393">
        <v>1131</v>
      </c>
      <c r="K76" s="394">
        <v>1131</v>
      </c>
      <c r="L76" s="395" t="s">
        <v>324</v>
      </c>
      <c r="M76" s="390" t="s">
        <v>992</v>
      </c>
      <c r="N76" s="390" t="s">
        <v>1023</v>
      </c>
      <c r="O76" s="400">
        <v>35</v>
      </c>
      <c r="P76" s="390">
        <v>880</v>
      </c>
      <c r="Q76" s="392" t="s">
        <v>1023</v>
      </c>
      <c r="R76" s="390"/>
      <c r="S76" s="401">
        <v>20220701</v>
      </c>
      <c r="T76" s="401">
        <v>2000930</v>
      </c>
      <c r="U76" s="403">
        <v>57205.08</v>
      </c>
      <c r="V76" s="396">
        <v>0</v>
      </c>
      <c r="W76" s="259"/>
    </row>
    <row r="77" spans="2:23" s="231" customFormat="1">
      <c r="B77" s="390" t="s">
        <v>306</v>
      </c>
      <c r="C77" s="260" t="s">
        <v>316</v>
      </c>
      <c r="D77" s="391">
        <v>100</v>
      </c>
      <c r="E77" s="421" t="s">
        <v>473</v>
      </c>
      <c r="F77" s="421" t="s">
        <v>474</v>
      </c>
      <c r="G77" s="397" t="s">
        <v>820</v>
      </c>
      <c r="H77" s="218">
        <v>1</v>
      </c>
      <c r="I77" s="399">
        <v>35</v>
      </c>
      <c r="J77" s="215">
        <v>1131</v>
      </c>
      <c r="K77" s="215">
        <v>1131</v>
      </c>
      <c r="L77" s="395" t="s">
        <v>324</v>
      </c>
      <c r="M77" s="390" t="s">
        <v>992</v>
      </c>
      <c r="N77" s="390" t="s">
        <v>1023</v>
      </c>
      <c r="O77" s="400">
        <v>35</v>
      </c>
      <c r="P77" s="390">
        <v>907</v>
      </c>
      <c r="Q77" s="392" t="s">
        <v>1023</v>
      </c>
      <c r="R77" s="390"/>
      <c r="S77" s="401">
        <v>20220701</v>
      </c>
      <c r="T77" s="401">
        <v>2000930</v>
      </c>
      <c r="U77" s="403">
        <v>56720.819999999992</v>
      </c>
      <c r="V77" s="396">
        <v>0</v>
      </c>
      <c r="W77" s="259"/>
    </row>
    <row r="78" spans="2:23" s="231" customFormat="1">
      <c r="B78" s="390" t="s">
        <v>306</v>
      </c>
      <c r="C78" s="391" t="s">
        <v>316</v>
      </c>
      <c r="D78" s="260">
        <v>100</v>
      </c>
      <c r="E78" s="421" t="s">
        <v>475</v>
      </c>
      <c r="F78" s="421" t="s">
        <v>476</v>
      </c>
      <c r="G78" s="397" t="s">
        <v>821</v>
      </c>
      <c r="H78" s="392">
        <v>1</v>
      </c>
      <c r="I78" s="399">
        <v>35</v>
      </c>
      <c r="J78" s="393">
        <v>1131</v>
      </c>
      <c r="K78" s="394">
        <v>1131</v>
      </c>
      <c r="L78" s="395" t="s">
        <v>324</v>
      </c>
      <c r="M78" s="390" t="s">
        <v>992</v>
      </c>
      <c r="N78" s="390" t="s">
        <v>1023</v>
      </c>
      <c r="O78" s="400">
        <v>35</v>
      </c>
      <c r="P78" s="390">
        <v>961</v>
      </c>
      <c r="Q78" s="392" t="s">
        <v>1023</v>
      </c>
      <c r="R78" s="390"/>
      <c r="S78" s="401">
        <v>20220701</v>
      </c>
      <c r="T78" s="401">
        <v>2000930</v>
      </c>
      <c r="U78" s="403">
        <v>57447.180000000008</v>
      </c>
      <c r="V78" s="396">
        <v>0</v>
      </c>
      <c r="W78" s="259"/>
    </row>
    <row r="79" spans="2:23" s="231" customFormat="1">
      <c r="B79" s="218" t="s">
        <v>306</v>
      </c>
      <c r="C79" s="260" t="s">
        <v>316</v>
      </c>
      <c r="D79" s="391">
        <v>100</v>
      </c>
      <c r="E79" s="421" t="s">
        <v>477</v>
      </c>
      <c r="F79" s="421" t="s">
        <v>478</v>
      </c>
      <c r="G79" s="397" t="s">
        <v>822</v>
      </c>
      <c r="H79" s="218">
        <v>1</v>
      </c>
      <c r="I79" s="399">
        <v>35</v>
      </c>
      <c r="J79" s="215">
        <v>1131</v>
      </c>
      <c r="K79" s="215">
        <v>1131</v>
      </c>
      <c r="L79" s="395" t="s">
        <v>324</v>
      </c>
      <c r="M79" s="390" t="s">
        <v>992</v>
      </c>
      <c r="N79" s="390" t="s">
        <v>1023</v>
      </c>
      <c r="O79" s="400">
        <v>35</v>
      </c>
      <c r="P79" s="390">
        <v>965</v>
      </c>
      <c r="Q79" s="392" t="s">
        <v>1023</v>
      </c>
      <c r="R79" s="390"/>
      <c r="S79" s="401">
        <v>20220701</v>
      </c>
      <c r="T79" s="401">
        <v>2000930</v>
      </c>
      <c r="U79" s="403">
        <v>53665.440000000002</v>
      </c>
      <c r="V79" s="396">
        <v>0</v>
      </c>
      <c r="W79" s="259"/>
    </row>
    <row r="80" spans="2:23" s="231" customFormat="1">
      <c r="B80" s="390" t="s">
        <v>306</v>
      </c>
      <c r="C80" s="391" t="s">
        <v>316</v>
      </c>
      <c r="D80" s="391">
        <v>100</v>
      </c>
      <c r="E80" s="421" t="s">
        <v>479</v>
      </c>
      <c r="F80" s="421" t="s">
        <v>480</v>
      </c>
      <c r="G80" s="397" t="s">
        <v>823</v>
      </c>
      <c r="H80" s="392">
        <v>1</v>
      </c>
      <c r="I80" s="399">
        <v>35</v>
      </c>
      <c r="J80" s="393">
        <v>1131</v>
      </c>
      <c r="K80" s="394">
        <v>1131</v>
      </c>
      <c r="L80" s="395" t="s">
        <v>324</v>
      </c>
      <c r="M80" s="390" t="s">
        <v>992</v>
      </c>
      <c r="N80" s="390" t="s">
        <v>1023</v>
      </c>
      <c r="O80" s="400">
        <v>35</v>
      </c>
      <c r="P80" s="390">
        <v>1012</v>
      </c>
      <c r="Q80" s="392" t="s">
        <v>1023</v>
      </c>
      <c r="R80" s="390"/>
      <c r="S80" s="401">
        <v>20220701</v>
      </c>
      <c r="T80" s="401">
        <v>2000930</v>
      </c>
      <c r="U80" s="403">
        <v>53374.14</v>
      </c>
      <c r="V80" s="396">
        <v>0</v>
      </c>
      <c r="W80" s="259"/>
    </row>
    <row r="81" spans="2:23" s="231" customFormat="1">
      <c r="B81" s="390" t="s">
        <v>306</v>
      </c>
      <c r="C81" s="260" t="s">
        <v>316</v>
      </c>
      <c r="D81" s="260">
        <v>100</v>
      </c>
      <c r="E81" s="421" t="s">
        <v>481</v>
      </c>
      <c r="F81" s="421" t="s">
        <v>482</v>
      </c>
      <c r="G81" s="397" t="s">
        <v>824</v>
      </c>
      <c r="H81" s="218">
        <v>1</v>
      </c>
      <c r="I81" s="399">
        <v>35</v>
      </c>
      <c r="J81" s="215">
        <v>1131</v>
      </c>
      <c r="K81" s="215">
        <v>1131</v>
      </c>
      <c r="L81" s="395" t="s">
        <v>324</v>
      </c>
      <c r="M81" s="390" t="s">
        <v>992</v>
      </c>
      <c r="N81" s="390" t="s">
        <v>1023</v>
      </c>
      <c r="O81" s="400">
        <v>35</v>
      </c>
      <c r="P81" s="390">
        <v>827</v>
      </c>
      <c r="Q81" s="392" t="s">
        <v>1023</v>
      </c>
      <c r="R81" s="390"/>
      <c r="S81" s="401">
        <v>20220701</v>
      </c>
      <c r="T81" s="401">
        <v>2000930</v>
      </c>
      <c r="U81" s="403">
        <v>50777.100000000006</v>
      </c>
      <c r="V81" s="396">
        <v>0</v>
      </c>
      <c r="W81" s="259"/>
    </row>
    <row r="82" spans="2:23" s="231" customFormat="1">
      <c r="B82" s="390" t="s">
        <v>306</v>
      </c>
      <c r="C82" s="391" t="s">
        <v>316</v>
      </c>
      <c r="D82" s="391">
        <v>100</v>
      </c>
      <c r="E82" s="421" t="s">
        <v>1137</v>
      </c>
      <c r="F82" s="421" t="s">
        <v>1138</v>
      </c>
      <c r="G82" s="397" t="s">
        <v>1139</v>
      </c>
      <c r="H82" s="392">
        <v>1</v>
      </c>
      <c r="I82" s="399">
        <v>35</v>
      </c>
      <c r="J82" s="393">
        <v>1131</v>
      </c>
      <c r="K82" s="394">
        <v>1131</v>
      </c>
      <c r="L82" s="395" t="s">
        <v>324</v>
      </c>
      <c r="M82" s="390" t="s">
        <v>992</v>
      </c>
      <c r="N82" s="390" t="s">
        <v>1023</v>
      </c>
      <c r="O82" s="400">
        <v>35</v>
      </c>
      <c r="P82" s="390">
        <v>999</v>
      </c>
      <c r="Q82" s="392" t="s">
        <v>1023</v>
      </c>
      <c r="R82" s="390"/>
      <c r="S82" s="401">
        <v>20220701</v>
      </c>
      <c r="T82" s="401">
        <v>2000930</v>
      </c>
      <c r="U82" s="403">
        <v>43439.7</v>
      </c>
      <c r="V82" s="396">
        <v>0</v>
      </c>
      <c r="W82" s="259"/>
    </row>
    <row r="83" spans="2:23" s="231" customFormat="1">
      <c r="B83" s="218" t="s">
        <v>306</v>
      </c>
      <c r="C83" s="260" t="s">
        <v>316</v>
      </c>
      <c r="D83" s="391">
        <v>100</v>
      </c>
      <c r="E83" s="421" t="s">
        <v>483</v>
      </c>
      <c r="F83" s="421" t="s">
        <v>484</v>
      </c>
      <c r="G83" s="397" t="s">
        <v>825</v>
      </c>
      <c r="H83" s="218">
        <v>1</v>
      </c>
      <c r="I83" s="399">
        <v>35</v>
      </c>
      <c r="J83" s="215">
        <v>1131</v>
      </c>
      <c r="K83" s="215">
        <v>1131</v>
      </c>
      <c r="L83" s="395" t="s">
        <v>324</v>
      </c>
      <c r="M83" s="390" t="s">
        <v>993</v>
      </c>
      <c r="N83" s="390" t="s">
        <v>1023</v>
      </c>
      <c r="O83" s="400">
        <v>35</v>
      </c>
      <c r="P83" s="390">
        <v>834</v>
      </c>
      <c r="Q83" s="392" t="s">
        <v>1023</v>
      </c>
      <c r="R83" s="390"/>
      <c r="S83" s="401">
        <v>20220701</v>
      </c>
      <c r="T83" s="401">
        <v>2000930</v>
      </c>
      <c r="U83" s="403">
        <v>56962.92</v>
      </c>
      <c r="V83" s="396">
        <v>0</v>
      </c>
      <c r="W83" s="259"/>
    </row>
    <row r="84" spans="2:23" s="231" customFormat="1">
      <c r="B84" s="390" t="s">
        <v>306</v>
      </c>
      <c r="C84" s="391" t="s">
        <v>316</v>
      </c>
      <c r="D84" s="260">
        <v>100</v>
      </c>
      <c r="E84" s="421" t="s">
        <v>485</v>
      </c>
      <c r="F84" s="421" t="s">
        <v>486</v>
      </c>
      <c r="G84" s="397" t="s">
        <v>826</v>
      </c>
      <c r="H84" s="392">
        <v>1</v>
      </c>
      <c r="I84" s="399">
        <v>35</v>
      </c>
      <c r="J84" s="393">
        <v>1131</v>
      </c>
      <c r="K84" s="394">
        <v>1131</v>
      </c>
      <c r="L84" s="395" t="s">
        <v>324</v>
      </c>
      <c r="M84" s="390" t="s">
        <v>993</v>
      </c>
      <c r="N84" s="390" t="s">
        <v>1023</v>
      </c>
      <c r="O84" s="400">
        <v>35</v>
      </c>
      <c r="P84" s="390">
        <v>835</v>
      </c>
      <c r="Q84" s="392" t="s">
        <v>1023</v>
      </c>
      <c r="R84" s="390"/>
      <c r="S84" s="401">
        <v>20220701</v>
      </c>
      <c r="T84" s="401">
        <v>2000930</v>
      </c>
      <c r="U84" s="403">
        <v>53665.440000000002</v>
      </c>
      <c r="V84" s="396">
        <v>0</v>
      </c>
      <c r="W84" s="259"/>
    </row>
    <row r="85" spans="2:23" s="231" customFormat="1">
      <c r="B85" s="390" t="s">
        <v>306</v>
      </c>
      <c r="C85" s="260" t="s">
        <v>316</v>
      </c>
      <c r="D85" s="391">
        <v>100</v>
      </c>
      <c r="E85" s="421" t="s">
        <v>487</v>
      </c>
      <c r="F85" s="421" t="s">
        <v>488</v>
      </c>
      <c r="G85" s="397" t="s">
        <v>827</v>
      </c>
      <c r="H85" s="218">
        <v>1</v>
      </c>
      <c r="I85" s="399">
        <v>35</v>
      </c>
      <c r="J85" s="215">
        <v>1131</v>
      </c>
      <c r="K85" s="215">
        <v>1131</v>
      </c>
      <c r="L85" s="395" t="s">
        <v>324</v>
      </c>
      <c r="M85" s="390" t="s">
        <v>993</v>
      </c>
      <c r="N85" s="390" t="s">
        <v>1023</v>
      </c>
      <c r="O85" s="400">
        <v>35</v>
      </c>
      <c r="P85" s="390">
        <v>890</v>
      </c>
      <c r="Q85" s="392" t="s">
        <v>1023</v>
      </c>
      <c r="R85" s="390"/>
      <c r="S85" s="401">
        <v>20220701</v>
      </c>
      <c r="T85" s="401">
        <v>2000930</v>
      </c>
      <c r="U85" s="403">
        <v>52546.92</v>
      </c>
      <c r="V85" s="396">
        <v>0</v>
      </c>
      <c r="W85" s="259"/>
    </row>
    <row r="86" spans="2:23" s="231" customFormat="1">
      <c r="B86" s="390" t="s">
        <v>306</v>
      </c>
      <c r="C86" s="391" t="s">
        <v>316</v>
      </c>
      <c r="D86" s="391">
        <v>100</v>
      </c>
      <c r="E86" s="421" t="s">
        <v>489</v>
      </c>
      <c r="F86" s="421" t="s">
        <v>490</v>
      </c>
      <c r="G86" s="397" t="s">
        <v>828</v>
      </c>
      <c r="H86" s="392">
        <v>1</v>
      </c>
      <c r="I86" s="399">
        <v>35</v>
      </c>
      <c r="J86" s="393">
        <v>1131</v>
      </c>
      <c r="K86" s="394">
        <v>1131</v>
      </c>
      <c r="L86" s="395" t="s">
        <v>324</v>
      </c>
      <c r="M86" s="390" t="s">
        <v>993</v>
      </c>
      <c r="N86" s="390" t="s">
        <v>1023</v>
      </c>
      <c r="O86" s="400">
        <v>35</v>
      </c>
      <c r="P86" s="390">
        <v>868</v>
      </c>
      <c r="Q86" s="392" t="s">
        <v>1023</v>
      </c>
      <c r="R86" s="390"/>
      <c r="S86" s="401">
        <v>20220701</v>
      </c>
      <c r="T86" s="401">
        <v>2000930</v>
      </c>
      <c r="U86" s="403">
        <v>56720.819999999992</v>
      </c>
      <c r="V86" s="396">
        <v>0</v>
      </c>
      <c r="W86" s="259"/>
    </row>
    <row r="87" spans="2:23" s="231" customFormat="1">
      <c r="B87" s="218" t="s">
        <v>306</v>
      </c>
      <c r="C87" s="260" t="s">
        <v>316</v>
      </c>
      <c r="D87" s="260">
        <v>100</v>
      </c>
      <c r="E87" s="421" t="s">
        <v>491</v>
      </c>
      <c r="F87" s="421" t="s">
        <v>492</v>
      </c>
      <c r="G87" s="397" t="s">
        <v>829</v>
      </c>
      <c r="H87" s="218">
        <v>1</v>
      </c>
      <c r="I87" s="399">
        <v>35</v>
      </c>
      <c r="J87" s="215">
        <v>1131</v>
      </c>
      <c r="K87" s="215">
        <v>1131</v>
      </c>
      <c r="L87" s="395" t="s">
        <v>324</v>
      </c>
      <c r="M87" s="390" t="s">
        <v>993</v>
      </c>
      <c r="N87" s="390" t="s">
        <v>1023</v>
      </c>
      <c r="O87" s="400">
        <v>35</v>
      </c>
      <c r="P87" s="390">
        <v>944</v>
      </c>
      <c r="Q87" s="392" t="s">
        <v>1023</v>
      </c>
      <c r="R87" s="390"/>
      <c r="S87" s="401">
        <v>20220701</v>
      </c>
      <c r="T87" s="401">
        <v>2000930</v>
      </c>
      <c r="U87" s="403">
        <v>53665.440000000002</v>
      </c>
      <c r="V87" s="396">
        <v>0</v>
      </c>
      <c r="W87" s="259"/>
    </row>
    <row r="88" spans="2:23" s="231" customFormat="1">
      <c r="B88" s="390" t="s">
        <v>306</v>
      </c>
      <c r="C88" s="391" t="s">
        <v>316</v>
      </c>
      <c r="D88" s="391">
        <v>100</v>
      </c>
      <c r="E88" s="421" t="s">
        <v>493</v>
      </c>
      <c r="F88" s="421" t="s">
        <v>494</v>
      </c>
      <c r="G88" s="397" t="s">
        <v>830</v>
      </c>
      <c r="H88" s="392">
        <v>1</v>
      </c>
      <c r="I88" s="399">
        <v>35</v>
      </c>
      <c r="J88" s="393">
        <v>1131</v>
      </c>
      <c r="K88" s="394">
        <v>1131</v>
      </c>
      <c r="L88" s="395" t="s">
        <v>324</v>
      </c>
      <c r="M88" s="390" t="s">
        <v>993</v>
      </c>
      <c r="N88" s="390" t="s">
        <v>1023</v>
      </c>
      <c r="O88" s="400">
        <v>35</v>
      </c>
      <c r="P88" s="390">
        <v>948</v>
      </c>
      <c r="Q88" s="392" t="s">
        <v>1023</v>
      </c>
      <c r="R88" s="390"/>
      <c r="S88" s="401">
        <v>20220701</v>
      </c>
      <c r="T88" s="401">
        <v>2000930</v>
      </c>
      <c r="U88" s="403">
        <v>51820.56</v>
      </c>
      <c r="V88" s="396">
        <v>0</v>
      </c>
      <c r="W88" s="259"/>
    </row>
    <row r="89" spans="2:23" s="231" customFormat="1">
      <c r="B89" s="390" t="s">
        <v>306</v>
      </c>
      <c r="C89" s="260" t="s">
        <v>316</v>
      </c>
      <c r="D89" s="391">
        <v>100</v>
      </c>
      <c r="E89" s="421" t="s">
        <v>495</v>
      </c>
      <c r="F89" s="421" t="s">
        <v>496</v>
      </c>
      <c r="G89" s="397" t="s">
        <v>831</v>
      </c>
      <c r="H89" s="218">
        <v>1</v>
      </c>
      <c r="I89" s="399">
        <v>35</v>
      </c>
      <c r="J89" s="215">
        <v>1131</v>
      </c>
      <c r="K89" s="215">
        <v>1131</v>
      </c>
      <c r="L89" s="395" t="s">
        <v>324</v>
      </c>
      <c r="M89" s="390" t="s">
        <v>993</v>
      </c>
      <c r="N89" s="390" t="s">
        <v>1023</v>
      </c>
      <c r="O89" s="400">
        <v>35</v>
      </c>
      <c r="P89" s="390">
        <v>896</v>
      </c>
      <c r="Q89" s="392" t="s">
        <v>1023</v>
      </c>
      <c r="R89" s="390"/>
      <c r="S89" s="401">
        <v>20220701</v>
      </c>
      <c r="T89" s="401">
        <v>2000930</v>
      </c>
      <c r="U89" s="403">
        <v>57205.08</v>
      </c>
      <c r="V89" s="396">
        <v>0</v>
      </c>
      <c r="W89" s="259"/>
    </row>
    <row r="90" spans="2:23" s="231" customFormat="1">
      <c r="B90" s="390" t="s">
        <v>306</v>
      </c>
      <c r="C90" s="391" t="s">
        <v>316</v>
      </c>
      <c r="D90" s="260">
        <v>100</v>
      </c>
      <c r="E90" s="421" t="s">
        <v>497</v>
      </c>
      <c r="F90" s="421" t="s">
        <v>498</v>
      </c>
      <c r="G90" s="397" t="s">
        <v>832</v>
      </c>
      <c r="H90" s="392">
        <v>1</v>
      </c>
      <c r="I90" s="399">
        <v>35</v>
      </c>
      <c r="J90" s="393">
        <v>1131</v>
      </c>
      <c r="K90" s="394">
        <v>1131</v>
      </c>
      <c r="L90" s="395" t="s">
        <v>324</v>
      </c>
      <c r="M90" s="390" t="s">
        <v>993</v>
      </c>
      <c r="N90" s="390" t="s">
        <v>1023</v>
      </c>
      <c r="O90" s="400">
        <v>35</v>
      </c>
      <c r="P90" s="390">
        <v>978</v>
      </c>
      <c r="Q90" s="392" t="s">
        <v>1023</v>
      </c>
      <c r="R90" s="390"/>
      <c r="S90" s="401">
        <v>20220701</v>
      </c>
      <c r="T90" s="401">
        <v>2000930</v>
      </c>
      <c r="U90" s="403">
        <v>56236.62</v>
      </c>
      <c r="V90" s="396">
        <v>0</v>
      </c>
      <c r="W90" s="259"/>
    </row>
    <row r="91" spans="2:23" s="231" customFormat="1">
      <c r="B91" s="218" t="s">
        <v>306</v>
      </c>
      <c r="C91" s="260" t="s">
        <v>316</v>
      </c>
      <c r="D91" s="391">
        <v>100</v>
      </c>
      <c r="E91" s="421" t="s">
        <v>501</v>
      </c>
      <c r="F91" s="421" t="s">
        <v>502</v>
      </c>
      <c r="G91" s="397" t="s">
        <v>834</v>
      </c>
      <c r="H91" s="218">
        <v>1</v>
      </c>
      <c r="I91" s="399">
        <v>35</v>
      </c>
      <c r="J91" s="215">
        <v>1131</v>
      </c>
      <c r="K91" s="215">
        <v>1131</v>
      </c>
      <c r="L91" s="395" t="s">
        <v>324</v>
      </c>
      <c r="M91" s="390" t="s">
        <v>325</v>
      </c>
      <c r="N91" s="390" t="s">
        <v>1023</v>
      </c>
      <c r="O91" s="400">
        <v>35</v>
      </c>
      <c r="P91" s="390">
        <v>898</v>
      </c>
      <c r="Q91" s="392" t="s">
        <v>1023</v>
      </c>
      <c r="R91" s="390"/>
      <c r="S91" s="401">
        <v>20220701</v>
      </c>
      <c r="T91" s="401">
        <v>2000930</v>
      </c>
      <c r="U91" s="403">
        <v>55994.46</v>
      </c>
      <c r="V91" s="396">
        <v>0</v>
      </c>
      <c r="W91" s="259"/>
    </row>
    <row r="92" spans="2:23" s="231" customFormat="1">
      <c r="B92" s="390" t="s">
        <v>306</v>
      </c>
      <c r="C92" s="391" t="s">
        <v>316</v>
      </c>
      <c r="D92" s="391">
        <v>100</v>
      </c>
      <c r="E92" s="421" t="s">
        <v>503</v>
      </c>
      <c r="F92" s="421" t="s">
        <v>504</v>
      </c>
      <c r="G92" s="397" t="s">
        <v>835</v>
      </c>
      <c r="H92" s="392">
        <v>1</v>
      </c>
      <c r="I92" s="399">
        <v>35</v>
      </c>
      <c r="J92" s="393">
        <v>1131</v>
      </c>
      <c r="K92" s="394">
        <v>1131</v>
      </c>
      <c r="L92" s="395" t="s">
        <v>324</v>
      </c>
      <c r="M92" s="390" t="s">
        <v>325</v>
      </c>
      <c r="N92" s="390" t="s">
        <v>1023</v>
      </c>
      <c r="O92" s="400">
        <v>35</v>
      </c>
      <c r="P92" s="390">
        <v>983</v>
      </c>
      <c r="Q92" s="392" t="s">
        <v>1023</v>
      </c>
      <c r="R92" s="390"/>
      <c r="S92" s="401">
        <v>20220701</v>
      </c>
      <c r="T92" s="401">
        <v>2000930</v>
      </c>
      <c r="U92" s="403">
        <v>55752.36</v>
      </c>
      <c r="V92" s="396">
        <v>0</v>
      </c>
      <c r="W92" s="259"/>
    </row>
    <row r="93" spans="2:23" s="231" customFormat="1">
      <c r="B93" s="390" t="s">
        <v>306</v>
      </c>
      <c r="C93" s="260" t="s">
        <v>316</v>
      </c>
      <c r="D93" s="260">
        <v>100</v>
      </c>
      <c r="E93" s="421" t="s">
        <v>320</v>
      </c>
      <c r="F93" s="421" t="s">
        <v>321</v>
      </c>
      <c r="G93" s="397" t="s">
        <v>836</v>
      </c>
      <c r="H93" s="218">
        <v>1</v>
      </c>
      <c r="I93" s="399">
        <v>35</v>
      </c>
      <c r="J93" s="215">
        <v>1131</v>
      </c>
      <c r="K93" s="215">
        <v>1131</v>
      </c>
      <c r="L93" s="395" t="s">
        <v>324</v>
      </c>
      <c r="M93" s="390" t="s">
        <v>325</v>
      </c>
      <c r="N93" s="390" t="s">
        <v>1023</v>
      </c>
      <c r="O93" s="400">
        <v>35</v>
      </c>
      <c r="P93" s="390">
        <v>1017</v>
      </c>
      <c r="Q93" s="392" t="s">
        <v>1023</v>
      </c>
      <c r="R93" s="390"/>
      <c r="S93" s="401">
        <v>20220701</v>
      </c>
      <c r="T93" s="401">
        <v>2000930</v>
      </c>
      <c r="U93" s="403">
        <v>55193.100000000006</v>
      </c>
      <c r="V93" s="396">
        <v>0</v>
      </c>
      <c r="W93" s="259"/>
    </row>
    <row r="94" spans="2:23" s="231" customFormat="1">
      <c r="B94" s="390" t="s">
        <v>306</v>
      </c>
      <c r="C94" s="391" t="s">
        <v>316</v>
      </c>
      <c r="D94" s="391">
        <v>100</v>
      </c>
      <c r="E94" s="421" t="s">
        <v>505</v>
      </c>
      <c r="F94" s="421" t="s">
        <v>506</v>
      </c>
      <c r="G94" s="397" t="s">
        <v>837</v>
      </c>
      <c r="H94" s="392">
        <v>1</v>
      </c>
      <c r="I94" s="399">
        <v>35</v>
      </c>
      <c r="J94" s="393">
        <v>1131</v>
      </c>
      <c r="K94" s="394">
        <v>1131</v>
      </c>
      <c r="L94" s="395" t="s">
        <v>324</v>
      </c>
      <c r="M94" s="390" t="s">
        <v>325</v>
      </c>
      <c r="N94" s="390" t="s">
        <v>1023</v>
      </c>
      <c r="O94" s="400">
        <v>35</v>
      </c>
      <c r="P94" s="390">
        <v>1021</v>
      </c>
      <c r="Q94" s="392" t="s">
        <v>1023</v>
      </c>
      <c r="R94" s="390"/>
      <c r="S94" s="401">
        <v>20220701</v>
      </c>
      <c r="T94" s="401">
        <v>2000930</v>
      </c>
      <c r="U94" s="403">
        <v>49328.639999999999</v>
      </c>
      <c r="V94" s="396">
        <v>0</v>
      </c>
      <c r="W94" s="259"/>
    </row>
    <row r="95" spans="2:23" s="231" customFormat="1">
      <c r="B95" s="218" t="s">
        <v>306</v>
      </c>
      <c r="C95" s="260" t="s">
        <v>316</v>
      </c>
      <c r="D95" s="391">
        <v>100</v>
      </c>
      <c r="E95" s="421" t="s">
        <v>507</v>
      </c>
      <c r="F95" s="421" t="s">
        <v>508</v>
      </c>
      <c r="G95" s="397" t="s">
        <v>838</v>
      </c>
      <c r="H95" s="218">
        <v>1</v>
      </c>
      <c r="I95" s="399">
        <v>35</v>
      </c>
      <c r="J95" s="215">
        <v>1131</v>
      </c>
      <c r="K95" s="215">
        <v>1131</v>
      </c>
      <c r="L95" s="395" t="s">
        <v>324</v>
      </c>
      <c r="M95" s="390" t="s">
        <v>994</v>
      </c>
      <c r="N95" s="390" t="s">
        <v>1023</v>
      </c>
      <c r="O95" s="400">
        <v>35</v>
      </c>
      <c r="P95" s="390">
        <v>847</v>
      </c>
      <c r="Q95" s="392" t="s">
        <v>1023</v>
      </c>
      <c r="R95" s="390"/>
      <c r="S95" s="401">
        <v>20220701</v>
      </c>
      <c r="T95" s="401">
        <v>2000930</v>
      </c>
      <c r="U95" s="403">
        <v>57447.180000000008</v>
      </c>
      <c r="V95" s="396">
        <v>0</v>
      </c>
      <c r="W95" s="259"/>
    </row>
    <row r="96" spans="2:23" s="231" customFormat="1">
      <c r="B96" s="390" t="s">
        <v>306</v>
      </c>
      <c r="C96" s="391" t="s">
        <v>316</v>
      </c>
      <c r="D96" s="260">
        <v>100</v>
      </c>
      <c r="E96" s="421" t="s">
        <v>509</v>
      </c>
      <c r="F96" s="421" t="s">
        <v>510</v>
      </c>
      <c r="G96" s="397" t="s">
        <v>839</v>
      </c>
      <c r="H96" s="392">
        <v>1</v>
      </c>
      <c r="I96" s="399">
        <v>35</v>
      </c>
      <c r="J96" s="393">
        <v>1131</v>
      </c>
      <c r="K96" s="394">
        <v>1131</v>
      </c>
      <c r="L96" s="395" t="s">
        <v>324</v>
      </c>
      <c r="M96" s="390" t="s">
        <v>994</v>
      </c>
      <c r="N96" s="390" t="s">
        <v>1023</v>
      </c>
      <c r="O96" s="400">
        <v>35</v>
      </c>
      <c r="P96" s="390">
        <v>853</v>
      </c>
      <c r="Q96" s="392" t="s">
        <v>1023</v>
      </c>
      <c r="R96" s="390"/>
      <c r="S96" s="401">
        <v>20220701</v>
      </c>
      <c r="T96" s="401">
        <v>2000930</v>
      </c>
      <c r="U96" s="403">
        <v>52304.819999999992</v>
      </c>
      <c r="V96" s="396">
        <v>0</v>
      </c>
      <c r="W96" s="259"/>
    </row>
    <row r="97" spans="2:23" s="231" customFormat="1">
      <c r="B97" s="390" t="s">
        <v>306</v>
      </c>
      <c r="C97" s="260" t="s">
        <v>316</v>
      </c>
      <c r="D97" s="391">
        <v>100</v>
      </c>
      <c r="E97" s="421" t="s">
        <v>511</v>
      </c>
      <c r="F97" s="421" t="s">
        <v>512</v>
      </c>
      <c r="G97" s="397" t="s">
        <v>840</v>
      </c>
      <c r="H97" s="218">
        <v>1</v>
      </c>
      <c r="I97" s="399">
        <v>35</v>
      </c>
      <c r="J97" s="215">
        <v>1131</v>
      </c>
      <c r="K97" s="215">
        <v>1131</v>
      </c>
      <c r="L97" s="395" t="s">
        <v>324</v>
      </c>
      <c r="M97" s="390" t="s">
        <v>994</v>
      </c>
      <c r="N97" s="390" t="s">
        <v>1023</v>
      </c>
      <c r="O97" s="400">
        <v>35</v>
      </c>
      <c r="P97" s="390">
        <v>943</v>
      </c>
      <c r="Q97" s="392" t="s">
        <v>1023</v>
      </c>
      <c r="R97" s="390"/>
      <c r="S97" s="401">
        <v>20220701</v>
      </c>
      <c r="T97" s="401">
        <v>2000930</v>
      </c>
      <c r="U97" s="403">
        <v>54951</v>
      </c>
      <c r="V97" s="396">
        <v>0</v>
      </c>
      <c r="W97" s="259"/>
    </row>
    <row r="98" spans="2:23" s="231" customFormat="1">
      <c r="B98" s="390" t="s">
        <v>306</v>
      </c>
      <c r="C98" s="391" t="s">
        <v>316</v>
      </c>
      <c r="D98" s="391">
        <v>100</v>
      </c>
      <c r="E98" s="421" t="s">
        <v>513</v>
      </c>
      <c r="F98" s="421" t="s">
        <v>514</v>
      </c>
      <c r="G98" s="397" t="s">
        <v>841</v>
      </c>
      <c r="H98" s="392">
        <v>1</v>
      </c>
      <c r="I98" s="399">
        <v>35</v>
      </c>
      <c r="J98" s="393">
        <v>1131</v>
      </c>
      <c r="K98" s="394">
        <v>1131</v>
      </c>
      <c r="L98" s="395" t="s">
        <v>324</v>
      </c>
      <c r="M98" s="390" t="s">
        <v>994</v>
      </c>
      <c r="N98" s="390" t="s">
        <v>1023</v>
      </c>
      <c r="O98" s="400">
        <v>35</v>
      </c>
      <c r="P98" s="390">
        <v>923</v>
      </c>
      <c r="Q98" s="392" t="s">
        <v>1023</v>
      </c>
      <c r="R98" s="390"/>
      <c r="S98" s="401">
        <v>20220701</v>
      </c>
      <c r="T98" s="401">
        <v>2000930</v>
      </c>
      <c r="U98" s="403">
        <v>54951</v>
      </c>
      <c r="V98" s="396">
        <v>0</v>
      </c>
      <c r="W98" s="259"/>
    </row>
    <row r="99" spans="2:23" s="231" customFormat="1">
      <c r="B99" s="218" t="s">
        <v>306</v>
      </c>
      <c r="C99" s="260" t="s">
        <v>316</v>
      </c>
      <c r="D99" s="260">
        <v>100</v>
      </c>
      <c r="E99" s="421" t="s">
        <v>515</v>
      </c>
      <c r="F99" s="421" t="s">
        <v>516</v>
      </c>
      <c r="G99" s="397" t="s">
        <v>842</v>
      </c>
      <c r="H99" s="218">
        <v>1</v>
      </c>
      <c r="I99" s="399">
        <v>35</v>
      </c>
      <c r="J99" s="215">
        <v>1131</v>
      </c>
      <c r="K99" s="215">
        <v>1131</v>
      </c>
      <c r="L99" s="395" t="s">
        <v>324</v>
      </c>
      <c r="M99" s="390" t="s">
        <v>994</v>
      </c>
      <c r="N99" s="390" t="s">
        <v>1023</v>
      </c>
      <c r="O99" s="400">
        <v>35</v>
      </c>
      <c r="P99" s="390">
        <v>945</v>
      </c>
      <c r="Q99" s="392" t="s">
        <v>1023</v>
      </c>
      <c r="R99" s="390"/>
      <c r="S99" s="401">
        <v>20220701</v>
      </c>
      <c r="T99" s="401">
        <v>2000930</v>
      </c>
      <c r="U99" s="403">
        <v>54951</v>
      </c>
      <c r="V99" s="396">
        <v>0</v>
      </c>
      <c r="W99" s="259"/>
    </row>
    <row r="100" spans="2:23" s="231" customFormat="1">
      <c r="B100" s="390" t="s">
        <v>306</v>
      </c>
      <c r="C100" s="391" t="s">
        <v>316</v>
      </c>
      <c r="D100" s="391">
        <v>100</v>
      </c>
      <c r="E100" s="421" t="s">
        <v>517</v>
      </c>
      <c r="F100" s="421" t="s">
        <v>518</v>
      </c>
      <c r="G100" s="397" t="s">
        <v>843</v>
      </c>
      <c r="H100" s="392">
        <v>1</v>
      </c>
      <c r="I100" s="399">
        <v>35</v>
      </c>
      <c r="J100" s="393">
        <v>1131</v>
      </c>
      <c r="K100" s="394">
        <v>1131</v>
      </c>
      <c r="L100" s="395" t="s">
        <v>324</v>
      </c>
      <c r="M100" s="390" t="s">
        <v>995</v>
      </c>
      <c r="N100" s="390" t="s">
        <v>1023</v>
      </c>
      <c r="O100" s="400">
        <v>35</v>
      </c>
      <c r="P100" s="390">
        <v>897</v>
      </c>
      <c r="Q100" s="392" t="s">
        <v>1023</v>
      </c>
      <c r="R100" s="390"/>
      <c r="S100" s="401">
        <v>20220701</v>
      </c>
      <c r="T100" s="401">
        <v>2000930</v>
      </c>
      <c r="U100" s="403">
        <v>54951</v>
      </c>
      <c r="V100" s="396">
        <v>0</v>
      </c>
      <c r="W100" s="259"/>
    </row>
    <row r="101" spans="2:23" s="231" customFormat="1">
      <c r="B101" s="390" t="s">
        <v>306</v>
      </c>
      <c r="C101" s="260" t="s">
        <v>316</v>
      </c>
      <c r="D101" s="391">
        <v>100</v>
      </c>
      <c r="E101" s="421" t="s">
        <v>519</v>
      </c>
      <c r="F101" s="421" t="s">
        <v>520</v>
      </c>
      <c r="G101" s="397" t="s">
        <v>844</v>
      </c>
      <c r="H101" s="218">
        <v>1</v>
      </c>
      <c r="I101" s="399">
        <v>35</v>
      </c>
      <c r="J101" s="215">
        <v>1131</v>
      </c>
      <c r="K101" s="215">
        <v>1131</v>
      </c>
      <c r="L101" s="395" t="s">
        <v>324</v>
      </c>
      <c r="M101" s="390" t="s">
        <v>995</v>
      </c>
      <c r="N101" s="390" t="s">
        <v>1023</v>
      </c>
      <c r="O101" s="400">
        <v>35</v>
      </c>
      <c r="P101" s="390">
        <v>850</v>
      </c>
      <c r="Q101" s="392" t="s">
        <v>1023</v>
      </c>
      <c r="R101" s="390"/>
      <c r="S101" s="401">
        <v>20220701</v>
      </c>
      <c r="T101" s="401">
        <v>2000930</v>
      </c>
      <c r="U101" s="403">
        <v>57447.180000000008</v>
      </c>
      <c r="V101" s="396">
        <v>0</v>
      </c>
      <c r="W101" s="259"/>
    </row>
    <row r="102" spans="2:23" s="231" customFormat="1">
      <c r="B102" s="390" t="s">
        <v>306</v>
      </c>
      <c r="C102" s="391" t="s">
        <v>316</v>
      </c>
      <c r="D102" s="260">
        <v>100</v>
      </c>
      <c r="E102" s="421" t="s">
        <v>521</v>
      </c>
      <c r="F102" s="421" t="s">
        <v>522</v>
      </c>
      <c r="G102" s="397" t="s">
        <v>845</v>
      </c>
      <c r="H102" s="392">
        <v>1</v>
      </c>
      <c r="I102" s="399">
        <v>35</v>
      </c>
      <c r="J102" s="393">
        <v>1131</v>
      </c>
      <c r="K102" s="394">
        <v>1131</v>
      </c>
      <c r="L102" s="395" t="s">
        <v>324</v>
      </c>
      <c r="M102" s="390" t="s">
        <v>995</v>
      </c>
      <c r="N102" s="390" t="s">
        <v>1023</v>
      </c>
      <c r="O102" s="400">
        <v>35</v>
      </c>
      <c r="P102" s="390">
        <v>909</v>
      </c>
      <c r="Q102" s="392" t="s">
        <v>1023</v>
      </c>
      <c r="R102" s="390"/>
      <c r="S102" s="401">
        <v>20220701</v>
      </c>
      <c r="T102" s="401">
        <v>2000930</v>
      </c>
      <c r="U102" s="403">
        <v>55193.100000000006</v>
      </c>
      <c r="V102" s="396">
        <v>0</v>
      </c>
      <c r="W102" s="259"/>
    </row>
    <row r="103" spans="2:23" s="231" customFormat="1">
      <c r="B103" s="218" t="s">
        <v>306</v>
      </c>
      <c r="C103" s="260" t="s">
        <v>316</v>
      </c>
      <c r="D103" s="391">
        <v>100</v>
      </c>
      <c r="E103" s="421" t="s">
        <v>523</v>
      </c>
      <c r="F103" s="421" t="s">
        <v>524</v>
      </c>
      <c r="G103" s="397" t="s">
        <v>846</v>
      </c>
      <c r="H103" s="218">
        <v>1</v>
      </c>
      <c r="I103" s="399">
        <v>35</v>
      </c>
      <c r="J103" s="215">
        <v>1131</v>
      </c>
      <c r="K103" s="215">
        <v>1131</v>
      </c>
      <c r="L103" s="395" t="s">
        <v>324</v>
      </c>
      <c r="M103" s="390" t="s">
        <v>995</v>
      </c>
      <c r="N103" s="390" t="s">
        <v>1023</v>
      </c>
      <c r="O103" s="400">
        <v>35</v>
      </c>
      <c r="P103" s="390">
        <v>912</v>
      </c>
      <c r="Q103" s="392" t="s">
        <v>1023</v>
      </c>
      <c r="R103" s="390"/>
      <c r="S103" s="401">
        <v>20220701</v>
      </c>
      <c r="T103" s="401">
        <v>2000930</v>
      </c>
      <c r="U103" s="403">
        <v>54951</v>
      </c>
      <c r="V103" s="396">
        <v>0</v>
      </c>
      <c r="W103" s="259"/>
    </row>
    <row r="104" spans="2:23" s="231" customFormat="1">
      <c r="B104" s="390" t="s">
        <v>306</v>
      </c>
      <c r="C104" s="391" t="s">
        <v>316</v>
      </c>
      <c r="D104" s="391">
        <v>100</v>
      </c>
      <c r="E104" s="421" t="s">
        <v>525</v>
      </c>
      <c r="F104" s="421" t="s">
        <v>526</v>
      </c>
      <c r="G104" s="397" t="s">
        <v>847</v>
      </c>
      <c r="H104" s="392">
        <v>1</v>
      </c>
      <c r="I104" s="399">
        <v>35</v>
      </c>
      <c r="J104" s="393">
        <v>1131</v>
      </c>
      <c r="K104" s="394">
        <v>1131</v>
      </c>
      <c r="L104" s="395" t="s">
        <v>324</v>
      </c>
      <c r="M104" s="390" t="s">
        <v>995</v>
      </c>
      <c r="N104" s="390" t="s">
        <v>1023</v>
      </c>
      <c r="O104" s="400">
        <v>35</v>
      </c>
      <c r="P104" s="390">
        <v>989</v>
      </c>
      <c r="Q104" s="392" t="s">
        <v>1023</v>
      </c>
      <c r="R104" s="390"/>
      <c r="S104" s="401">
        <v>20220701</v>
      </c>
      <c r="T104" s="401">
        <v>2000930</v>
      </c>
      <c r="U104" s="403">
        <v>54951</v>
      </c>
      <c r="V104" s="396">
        <v>0</v>
      </c>
      <c r="W104" s="259"/>
    </row>
    <row r="105" spans="2:23" s="231" customFormat="1">
      <c r="B105" s="390" t="s">
        <v>306</v>
      </c>
      <c r="C105" s="260" t="s">
        <v>316</v>
      </c>
      <c r="D105" s="260">
        <v>100</v>
      </c>
      <c r="E105" s="421" t="s">
        <v>527</v>
      </c>
      <c r="F105" s="421" t="s">
        <v>528</v>
      </c>
      <c r="G105" s="397" t="s">
        <v>848</v>
      </c>
      <c r="H105" s="218">
        <v>1</v>
      </c>
      <c r="I105" s="399">
        <v>35</v>
      </c>
      <c r="J105" s="215">
        <v>1131</v>
      </c>
      <c r="K105" s="215">
        <v>1131</v>
      </c>
      <c r="L105" s="395" t="s">
        <v>324</v>
      </c>
      <c r="M105" s="390" t="s">
        <v>995</v>
      </c>
      <c r="N105" s="390" t="s">
        <v>1023</v>
      </c>
      <c r="O105" s="400">
        <v>35</v>
      </c>
      <c r="P105" s="390">
        <v>1023</v>
      </c>
      <c r="Q105" s="392" t="s">
        <v>1023</v>
      </c>
      <c r="R105" s="390"/>
      <c r="S105" s="401">
        <v>20220701</v>
      </c>
      <c r="T105" s="401">
        <v>2000930</v>
      </c>
      <c r="U105" s="403">
        <v>55193.100000000006</v>
      </c>
      <c r="V105" s="396">
        <v>0</v>
      </c>
      <c r="W105" s="259"/>
    </row>
    <row r="106" spans="2:23" s="231" customFormat="1">
      <c r="B106" s="390" t="s">
        <v>306</v>
      </c>
      <c r="C106" s="391" t="s">
        <v>316</v>
      </c>
      <c r="D106" s="391">
        <v>100</v>
      </c>
      <c r="E106" s="421" t="s">
        <v>529</v>
      </c>
      <c r="F106" s="421" t="s">
        <v>530</v>
      </c>
      <c r="G106" s="397" t="s">
        <v>849</v>
      </c>
      <c r="H106" s="392">
        <v>1</v>
      </c>
      <c r="I106" s="399">
        <v>35</v>
      </c>
      <c r="J106" s="393">
        <v>1131</v>
      </c>
      <c r="K106" s="394">
        <v>1131</v>
      </c>
      <c r="L106" s="395" t="s">
        <v>324</v>
      </c>
      <c r="M106" s="390" t="s">
        <v>999</v>
      </c>
      <c r="N106" s="390" t="s">
        <v>1023</v>
      </c>
      <c r="O106" s="400">
        <v>35</v>
      </c>
      <c r="P106" s="390">
        <v>824</v>
      </c>
      <c r="Q106" s="392" t="s">
        <v>1023</v>
      </c>
      <c r="R106" s="390"/>
      <c r="S106" s="401">
        <v>20220701</v>
      </c>
      <c r="T106" s="401">
        <v>2000930</v>
      </c>
      <c r="U106" s="403">
        <v>56478.720000000001</v>
      </c>
      <c r="V106" s="396">
        <v>0</v>
      </c>
      <c r="W106" s="259"/>
    </row>
    <row r="107" spans="2:23" s="231" customFormat="1">
      <c r="B107" s="218" t="s">
        <v>306</v>
      </c>
      <c r="C107" s="260" t="s">
        <v>316</v>
      </c>
      <c r="D107" s="391">
        <v>100</v>
      </c>
      <c r="E107" s="421" t="s">
        <v>531</v>
      </c>
      <c r="F107" s="421" t="s">
        <v>532</v>
      </c>
      <c r="G107" s="397" t="s">
        <v>850</v>
      </c>
      <c r="H107" s="218">
        <v>1</v>
      </c>
      <c r="I107" s="399">
        <v>35</v>
      </c>
      <c r="J107" s="215">
        <v>1131</v>
      </c>
      <c r="K107" s="215">
        <v>1131</v>
      </c>
      <c r="L107" s="395" t="s">
        <v>324</v>
      </c>
      <c r="M107" s="390" t="s">
        <v>999</v>
      </c>
      <c r="N107" s="390" t="s">
        <v>1023</v>
      </c>
      <c r="O107" s="400">
        <v>35</v>
      </c>
      <c r="P107" s="390">
        <v>851</v>
      </c>
      <c r="Q107" s="392" t="s">
        <v>1023</v>
      </c>
      <c r="R107" s="390"/>
      <c r="S107" s="401">
        <v>20220701</v>
      </c>
      <c r="T107" s="401">
        <v>2000930</v>
      </c>
      <c r="U107" s="403">
        <v>56720.819999999992</v>
      </c>
      <c r="V107" s="396">
        <v>0</v>
      </c>
      <c r="W107" s="259"/>
    </row>
    <row r="108" spans="2:23" s="231" customFormat="1">
      <c r="B108" s="390" t="s">
        <v>306</v>
      </c>
      <c r="C108" s="391" t="s">
        <v>316</v>
      </c>
      <c r="D108" s="260">
        <v>100</v>
      </c>
      <c r="E108" s="421" t="s">
        <v>533</v>
      </c>
      <c r="F108" s="421" t="s">
        <v>534</v>
      </c>
      <c r="G108" s="397" t="s">
        <v>851</v>
      </c>
      <c r="H108" s="392">
        <v>1</v>
      </c>
      <c r="I108" s="399">
        <v>35</v>
      </c>
      <c r="J108" s="393">
        <v>1131</v>
      </c>
      <c r="K108" s="394">
        <v>1131</v>
      </c>
      <c r="L108" s="395" t="s">
        <v>324</v>
      </c>
      <c r="M108" s="390" t="s">
        <v>999</v>
      </c>
      <c r="N108" s="390" t="s">
        <v>1023</v>
      </c>
      <c r="O108" s="400">
        <v>35</v>
      </c>
      <c r="P108" s="390">
        <v>4156</v>
      </c>
      <c r="Q108" s="392" t="s">
        <v>1023</v>
      </c>
      <c r="R108" s="390"/>
      <c r="S108" s="401">
        <v>20220701</v>
      </c>
      <c r="T108" s="401">
        <v>2000930</v>
      </c>
      <c r="U108" s="403">
        <v>56962.92</v>
      </c>
      <c r="V108" s="396">
        <v>0</v>
      </c>
      <c r="W108" s="259"/>
    </row>
    <row r="109" spans="2:23" s="231" customFormat="1">
      <c r="B109" s="390" t="s">
        <v>306</v>
      </c>
      <c r="C109" s="260" t="s">
        <v>316</v>
      </c>
      <c r="D109" s="391">
        <v>100</v>
      </c>
      <c r="E109" s="421" t="s">
        <v>535</v>
      </c>
      <c r="F109" s="421" t="s">
        <v>536</v>
      </c>
      <c r="G109" s="397" t="s">
        <v>852</v>
      </c>
      <c r="H109" s="218">
        <v>1</v>
      </c>
      <c r="I109" s="399">
        <v>35</v>
      </c>
      <c r="J109" s="215">
        <v>1131</v>
      </c>
      <c r="K109" s="215">
        <v>1131</v>
      </c>
      <c r="L109" s="395" t="s">
        <v>324</v>
      </c>
      <c r="M109" s="390" t="s">
        <v>999</v>
      </c>
      <c r="N109" s="390" t="s">
        <v>1023</v>
      </c>
      <c r="O109" s="400">
        <v>35</v>
      </c>
      <c r="P109" s="390">
        <v>894</v>
      </c>
      <c r="Q109" s="392" t="s">
        <v>1023</v>
      </c>
      <c r="R109" s="390"/>
      <c r="S109" s="401">
        <v>20220701</v>
      </c>
      <c r="T109" s="401">
        <v>2000930</v>
      </c>
      <c r="U109" s="403">
        <v>56720.819999999992</v>
      </c>
      <c r="V109" s="396">
        <v>0</v>
      </c>
      <c r="W109" s="259"/>
    </row>
    <row r="110" spans="2:23" s="231" customFormat="1">
      <c r="B110" s="390" t="s">
        <v>306</v>
      </c>
      <c r="C110" s="391" t="s">
        <v>316</v>
      </c>
      <c r="D110" s="391">
        <v>100</v>
      </c>
      <c r="E110" s="421" t="s">
        <v>537</v>
      </c>
      <c r="F110" s="421" t="s">
        <v>538</v>
      </c>
      <c r="G110" s="397" t="s">
        <v>853</v>
      </c>
      <c r="H110" s="392">
        <v>1</v>
      </c>
      <c r="I110" s="399">
        <v>35</v>
      </c>
      <c r="J110" s="393">
        <v>1131</v>
      </c>
      <c r="K110" s="394">
        <v>1131</v>
      </c>
      <c r="L110" s="395" t="s">
        <v>324</v>
      </c>
      <c r="M110" s="390" t="s">
        <v>999</v>
      </c>
      <c r="N110" s="390" t="s">
        <v>1023</v>
      </c>
      <c r="O110" s="400">
        <v>35</v>
      </c>
      <c r="P110" s="390">
        <v>969</v>
      </c>
      <c r="Q110" s="392" t="s">
        <v>1023</v>
      </c>
      <c r="R110" s="390"/>
      <c r="S110" s="401">
        <v>20220701</v>
      </c>
      <c r="T110" s="401">
        <v>2000930</v>
      </c>
      <c r="U110" s="403">
        <v>56236.62</v>
      </c>
      <c r="V110" s="396">
        <v>0</v>
      </c>
      <c r="W110" s="259"/>
    </row>
    <row r="111" spans="2:23" s="231" customFormat="1">
      <c r="B111" s="218" t="s">
        <v>306</v>
      </c>
      <c r="C111" s="260" t="s">
        <v>316</v>
      </c>
      <c r="D111" s="260">
        <v>100</v>
      </c>
      <c r="E111" s="421" t="s">
        <v>539</v>
      </c>
      <c r="F111" s="421" t="s">
        <v>540</v>
      </c>
      <c r="G111" s="397" t="s">
        <v>854</v>
      </c>
      <c r="H111" s="218">
        <v>1</v>
      </c>
      <c r="I111" s="399">
        <v>35</v>
      </c>
      <c r="J111" s="215">
        <v>1131</v>
      </c>
      <c r="K111" s="215">
        <v>1131</v>
      </c>
      <c r="L111" s="395" t="s">
        <v>324</v>
      </c>
      <c r="M111" s="390" t="s">
        <v>999</v>
      </c>
      <c r="N111" s="390" t="s">
        <v>1023</v>
      </c>
      <c r="O111" s="400">
        <v>35</v>
      </c>
      <c r="P111" s="390">
        <v>973</v>
      </c>
      <c r="Q111" s="392" t="s">
        <v>1023</v>
      </c>
      <c r="R111" s="390"/>
      <c r="S111" s="401">
        <v>20220701</v>
      </c>
      <c r="T111" s="401">
        <v>2000930</v>
      </c>
      <c r="U111" s="403">
        <v>56962.92</v>
      </c>
      <c r="V111" s="396">
        <v>0</v>
      </c>
      <c r="W111" s="259"/>
    </row>
    <row r="112" spans="2:23" s="231" customFormat="1">
      <c r="B112" s="390" t="s">
        <v>306</v>
      </c>
      <c r="C112" s="391" t="s">
        <v>316</v>
      </c>
      <c r="D112" s="391">
        <v>100</v>
      </c>
      <c r="E112" s="421" t="s">
        <v>541</v>
      </c>
      <c r="F112" s="421" t="s">
        <v>542</v>
      </c>
      <c r="G112" s="397" t="s">
        <v>855</v>
      </c>
      <c r="H112" s="392">
        <v>1</v>
      </c>
      <c r="I112" s="399">
        <v>35</v>
      </c>
      <c r="J112" s="393">
        <v>1131</v>
      </c>
      <c r="K112" s="394">
        <v>1131</v>
      </c>
      <c r="L112" s="395" t="s">
        <v>324</v>
      </c>
      <c r="M112" s="390" t="s">
        <v>999</v>
      </c>
      <c r="N112" s="390" t="s">
        <v>1023</v>
      </c>
      <c r="O112" s="400">
        <v>35</v>
      </c>
      <c r="P112" s="390">
        <v>1028</v>
      </c>
      <c r="Q112" s="392" t="s">
        <v>1023</v>
      </c>
      <c r="R112" s="390"/>
      <c r="S112" s="401">
        <v>20220701</v>
      </c>
      <c r="T112" s="401">
        <v>2000930</v>
      </c>
      <c r="U112" s="403">
        <v>55193.100000000006</v>
      </c>
      <c r="V112" s="396">
        <v>0</v>
      </c>
      <c r="W112" s="259"/>
    </row>
    <row r="113" spans="2:23" s="231" customFormat="1">
      <c r="B113" s="390" t="s">
        <v>306</v>
      </c>
      <c r="C113" s="260" t="s">
        <v>316</v>
      </c>
      <c r="D113" s="391">
        <v>100</v>
      </c>
      <c r="E113" s="421" t="s">
        <v>543</v>
      </c>
      <c r="F113" s="421" t="s">
        <v>544</v>
      </c>
      <c r="G113" s="397" t="s">
        <v>856</v>
      </c>
      <c r="H113" s="218">
        <v>1</v>
      </c>
      <c r="I113" s="399">
        <v>35</v>
      </c>
      <c r="J113" s="215">
        <v>1131</v>
      </c>
      <c r="K113" s="215">
        <v>1131</v>
      </c>
      <c r="L113" s="395" t="s">
        <v>324</v>
      </c>
      <c r="M113" s="390" t="s">
        <v>996</v>
      </c>
      <c r="N113" s="390" t="s">
        <v>1023</v>
      </c>
      <c r="O113" s="400">
        <v>35</v>
      </c>
      <c r="P113" s="390">
        <v>913</v>
      </c>
      <c r="Q113" s="392" t="s">
        <v>1023</v>
      </c>
      <c r="R113" s="390"/>
      <c r="S113" s="401">
        <v>20220701</v>
      </c>
      <c r="T113" s="401">
        <v>2000930</v>
      </c>
      <c r="U113" s="403">
        <v>54149.64</v>
      </c>
      <c r="V113" s="396">
        <v>0</v>
      </c>
      <c r="W113" s="259"/>
    </row>
    <row r="114" spans="2:23" s="231" customFormat="1">
      <c r="B114" s="390" t="s">
        <v>306</v>
      </c>
      <c r="C114" s="391" t="s">
        <v>316</v>
      </c>
      <c r="D114" s="260">
        <v>100</v>
      </c>
      <c r="E114" s="421" t="s">
        <v>545</v>
      </c>
      <c r="F114" s="421" t="s">
        <v>546</v>
      </c>
      <c r="G114" s="397" t="s">
        <v>857</v>
      </c>
      <c r="H114" s="392">
        <v>1</v>
      </c>
      <c r="I114" s="399">
        <v>35</v>
      </c>
      <c r="J114" s="393">
        <v>1131</v>
      </c>
      <c r="K114" s="394">
        <v>1131</v>
      </c>
      <c r="L114" s="395" t="s">
        <v>324</v>
      </c>
      <c r="M114" s="390" t="s">
        <v>996</v>
      </c>
      <c r="N114" s="390" t="s">
        <v>1023</v>
      </c>
      <c r="O114" s="400">
        <v>35</v>
      </c>
      <c r="P114" s="390">
        <v>953</v>
      </c>
      <c r="Q114" s="392" t="s">
        <v>1023</v>
      </c>
      <c r="R114" s="390"/>
      <c r="S114" s="401">
        <v>20220701</v>
      </c>
      <c r="T114" s="401">
        <v>2000930</v>
      </c>
      <c r="U114" s="403">
        <v>57447.180000000008</v>
      </c>
      <c r="V114" s="396">
        <v>0</v>
      </c>
      <c r="W114" s="259"/>
    </row>
    <row r="115" spans="2:23" s="231" customFormat="1">
      <c r="B115" s="218" t="s">
        <v>306</v>
      </c>
      <c r="C115" s="260" t="s">
        <v>316</v>
      </c>
      <c r="D115" s="391">
        <v>100</v>
      </c>
      <c r="E115" s="421" t="s">
        <v>547</v>
      </c>
      <c r="F115" s="421" t="s">
        <v>548</v>
      </c>
      <c r="G115" s="397" t="s">
        <v>858</v>
      </c>
      <c r="H115" s="218">
        <v>1</v>
      </c>
      <c r="I115" s="399">
        <v>35</v>
      </c>
      <c r="J115" s="215">
        <v>1131</v>
      </c>
      <c r="K115" s="215">
        <v>1131</v>
      </c>
      <c r="L115" s="395" t="s">
        <v>324</v>
      </c>
      <c r="M115" s="390" t="s">
        <v>996</v>
      </c>
      <c r="N115" s="390" t="s">
        <v>1023</v>
      </c>
      <c r="O115" s="400">
        <v>35</v>
      </c>
      <c r="P115" s="390">
        <v>963</v>
      </c>
      <c r="Q115" s="392" t="s">
        <v>1023</v>
      </c>
      <c r="R115" s="390"/>
      <c r="S115" s="401">
        <v>20220701</v>
      </c>
      <c r="T115" s="401">
        <v>2000930</v>
      </c>
      <c r="U115" s="403">
        <v>57205.08</v>
      </c>
      <c r="V115" s="396">
        <v>0</v>
      </c>
      <c r="W115" s="259"/>
    </row>
    <row r="116" spans="2:23" s="231" customFormat="1">
      <c r="B116" s="390" t="s">
        <v>306</v>
      </c>
      <c r="C116" s="391" t="s">
        <v>316</v>
      </c>
      <c r="D116" s="391">
        <v>100</v>
      </c>
      <c r="E116" s="421" t="s">
        <v>549</v>
      </c>
      <c r="F116" s="421" t="s">
        <v>550</v>
      </c>
      <c r="G116" s="397" t="s">
        <v>859</v>
      </c>
      <c r="H116" s="392">
        <v>1</v>
      </c>
      <c r="I116" s="399">
        <v>35</v>
      </c>
      <c r="J116" s="393">
        <v>1131</v>
      </c>
      <c r="K116" s="394">
        <v>1131</v>
      </c>
      <c r="L116" s="395" t="s">
        <v>324</v>
      </c>
      <c r="M116" s="390" t="s">
        <v>996</v>
      </c>
      <c r="N116" s="390" t="s">
        <v>1023</v>
      </c>
      <c r="O116" s="400">
        <v>35</v>
      </c>
      <c r="P116" s="390">
        <v>967</v>
      </c>
      <c r="Q116" s="392" t="s">
        <v>1023</v>
      </c>
      <c r="R116" s="390"/>
      <c r="S116" s="401">
        <v>20220701</v>
      </c>
      <c r="T116" s="401">
        <v>2000930</v>
      </c>
      <c r="U116" s="403">
        <v>55435.259999999995</v>
      </c>
      <c r="V116" s="396">
        <v>0</v>
      </c>
      <c r="W116" s="259"/>
    </row>
    <row r="117" spans="2:23" s="231" customFormat="1">
      <c r="B117" s="390" t="s">
        <v>306</v>
      </c>
      <c r="C117" s="260" t="s">
        <v>316</v>
      </c>
      <c r="D117" s="260">
        <v>100</v>
      </c>
      <c r="E117" s="421" t="s">
        <v>551</v>
      </c>
      <c r="F117" s="421" t="s">
        <v>552</v>
      </c>
      <c r="G117" s="397" t="s">
        <v>860</v>
      </c>
      <c r="H117" s="218">
        <v>1</v>
      </c>
      <c r="I117" s="399">
        <v>35</v>
      </c>
      <c r="J117" s="215">
        <v>1131</v>
      </c>
      <c r="K117" s="215">
        <v>1131</v>
      </c>
      <c r="L117" s="395" t="s">
        <v>324</v>
      </c>
      <c r="M117" s="390" t="s">
        <v>996</v>
      </c>
      <c r="N117" s="390" t="s">
        <v>1023</v>
      </c>
      <c r="O117" s="400">
        <v>35</v>
      </c>
      <c r="P117" s="390">
        <v>966</v>
      </c>
      <c r="Q117" s="392" t="s">
        <v>1023</v>
      </c>
      <c r="R117" s="390"/>
      <c r="S117" s="401">
        <v>20220701</v>
      </c>
      <c r="T117" s="401">
        <v>2000930</v>
      </c>
      <c r="U117" s="403">
        <v>54708.899999999994</v>
      </c>
      <c r="V117" s="396">
        <v>0</v>
      </c>
      <c r="W117" s="259"/>
    </row>
    <row r="118" spans="2:23" s="231" customFormat="1">
      <c r="B118" s="390" t="s">
        <v>306</v>
      </c>
      <c r="C118" s="391" t="s">
        <v>316</v>
      </c>
      <c r="D118" s="391">
        <v>100</v>
      </c>
      <c r="E118" s="421" t="s">
        <v>553</v>
      </c>
      <c r="F118" s="421" t="s">
        <v>554</v>
      </c>
      <c r="G118" s="397" t="s">
        <v>861</v>
      </c>
      <c r="H118" s="392">
        <v>1</v>
      </c>
      <c r="I118" s="399">
        <v>35</v>
      </c>
      <c r="J118" s="393">
        <v>1131</v>
      </c>
      <c r="K118" s="394">
        <v>1131</v>
      </c>
      <c r="L118" s="395" t="s">
        <v>324</v>
      </c>
      <c r="M118" s="390" t="s">
        <v>996</v>
      </c>
      <c r="N118" s="390" t="s">
        <v>1023</v>
      </c>
      <c r="O118" s="400">
        <v>35</v>
      </c>
      <c r="P118" s="390">
        <v>910</v>
      </c>
      <c r="Q118" s="392" t="s">
        <v>1023</v>
      </c>
      <c r="R118" s="390"/>
      <c r="S118" s="401">
        <v>20220701</v>
      </c>
      <c r="T118" s="401">
        <v>2000930</v>
      </c>
      <c r="U118" s="403">
        <v>52304.819999999992</v>
      </c>
      <c r="V118" s="396">
        <v>0</v>
      </c>
      <c r="W118" s="259"/>
    </row>
    <row r="119" spans="2:23" s="231" customFormat="1">
      <c r="B119" s="218" t="s">
        <v>306</v>
      </c>
      <c r="C119" s="260" t="s">
        <v>316</v>
      </c>
      <c r="D119" s="391">
        <v>100</v>
      </c>
      <c r="E119" s="421" t="s">
        <v>555</v>
      </c>
      <c r="F119" s="421" t="s">
        <v>556</v>
      </c>
      <c r="G119" s="397" t="s">
        <v>862</v>
      </c>
      <c r="H119" s="218">
        <v>1</v>
      </c>
      <c r="I119" s="399">
        <v>35</v>
      </c>
      <c r="J119" s="215">
        <v>1131</v>
      </c>
      <c r="K119" s="215">
        <v>1131</v>
      </c>
      <c r="L119" s="395" t="s">
        <v>324</v>
      </c>
      <c r="M119" s="390" t="s">
        <v>312</v>
      </c>
      <c r="N119" s="390" t="s">
        <v>1023</v>
      </c>
      <c r="O119" s="400">
        <v>35</v>
      </c>
      <c r="P119" s="390">
        <v>903</v>
      </c>
      <c r="Q119" s="392" t="s">
        <v>1023</v>
      </c>
      <c r="R119" s="390"/>
      <c r="S119" s="401">
        <v>20220701</v>
      </c>
      <c r="T119" s="401">
        <v>2000930</v>
      </c>
      <c r="U119" s="403">
        <v>57447.180000000008</v>
      </c>
      <c r="V119" s="396">
        <v>0</v>
      </c>
      <c r="W119" s="259"/>
    </row>
    <row r="120" spans="2:23" s="231" customFormat="1">
      <c r="B120" s="390" t="s">
        <v>306</v>
      </c>
      <c r="C120" s="391" t="s">
        <v>316</v>
      </c>
      <c r="D120" s="260">
        <v>100</v>
      </c>
      <c r="E120" s="421" t="s">
        <v>557</v>
      </c>
      <c r="F120" s="421" t="s">
        <v>558</v>
      </c>
      <c r="G120" s="397" t="s">
        <v>863</v>
      </c>
      <c r="H120" s="392">
        <v>1</v>
      </c>
      <c r="I120" s="399">
        <v>35</v>
      </c>
      <c r="J120" s="393">
        <v>1131</v>
      </c>
      <c r="K120" s="394">
        <v>1131</v>
      </c>
      <c r="L120" s="395" t="s">
        <v>324</v>
      </c>
      <c r="M120" s="390" t="s">
        <v>312</v>
      </c>
      <c r="N120" s="390" t="s">
        <v>1023</v>
      </c>
      <c r="O120" s="400">
        <v>35</v>
      </c>
      <c r="P120" s="390">
        <v>960</v>
      </c>
      <c r="Q120" s="392" t="s">
        <v>1023</v>
      </c>
      <c r="R120" s="390"/>
      <c r="S120" s="401">
        <v>20220701</v>
      </c>
      <c r="T120" s="401">
        <v>2000930</v>
      </c>
      <c r="U120" s="403">
        <v>57447.180000000008</v>
      </c>
      <c r="V120" s="396">
        <v>0</v>
      </c>
      <c r="W120" s="259"/>
    </row>
    <row r="121" spans="2:23" s="231" customFormat="1">
      <c r="B121" s="390" t="s">
        <v>306</v>
      </c>
      <c r="C121" s="260" t="s">
        <v>316</v>
      </c>
      <c r="D121" s="391">
        <v>100</v>
      </c>
      <c r="E121" s="421" t="s">
        <v>559</v>
      </c>
      <c r="F121" s="421" t="s">
        <v>560</v>
      </c>
      <c r="G121" s="397" t="s">
        <v>864</v>
      </c>
      <c r="H121" s="218">
        <v>1</v>
      </c>
      <c r="I121" s="399">
        <v>35</v>
      </c>
      <c r="J121" s="215">
        <v>1131</v>
      </c>
      <c r="K121" s="215">
        <v>1131</v>
      </c>
      <c r="L121" s="395" t="s">
        <v>324</v>
      </c>
      <c r="M121" s="390" t="s">
        <v>312</v>
      </c>
      <c r="N121" s="390" t="s">
        <v>1023</v>
      </c>
      <c r="O121" s="400">
        <v>35</v>
      </c>
      <c r="P121" s="390">
        <v>977</v>
      </c>
      <c r="Q121" s="392" t="s">
        <v>1023</v>
      </c>
      <c r="R121" s="390"/>
      <c r="S121" s="401">
        <v>20220701</v>
      </c>
      <c r="T121" s="401">
        <v>2000930</v>
      </c>
      <c r="U121" s="403">
        <v>56962.92</v>
      </c>
      <c r="V121" s="396">
        <v>0</v>
      </c>
      <c r="W121" s="259"/>
    </row>
    <row r="122" spans="2:23" s="231" customFormat="1">
      <c r="B122" s="390" t="s">
        <v>306</v>
      </c>
      <c r="C122" s="391" t="s">
        <v>316</v>
      </c>
      <c r="D122" s="391">
        <v>100</v>
      </c>
      <c r="E122" s="421" t="s">
        <v>329</v>
      </c>
      <c r="F122" s="421" t="s">
        <v>330</v>
      </c>
      <c r="G122" s="397" t="s">
        <v>865</v>
      </c>
      <c r="H122" s="392">
        <v>1</v>
      </c>
      <c r="I122" s="399">
        <v>35</v>
      </c>
      <c r="J122" s="393">
        <v>1131</v>
      </c>
      <c r="K122" s="394">
        <v>1131</v>
      </c>
      <c r="L122" s="395" t="s">
        <v>324</v>
      </c>
      <c r="M122" s="390" t="s">
        <v>312</v>
      </c>
      <c r="N122" s="390" t="s">
        <v>1023</v>
      </c>
      <c r="O122" s="400">
        <v>35</v>
      </c>
      <c r="P122" s="390">
        <v>995</v>
      </c>
      <c r="Q122" s="392" t="s">
        <v>1023</v>
      </c>
      <c r="R122" s="390"/>
      <c r="S122" s="401">
        <v>20220701</v>
      </c>
      <c r="T122" s="401">
        <v>2000930</v>
      </c>
      <c r="U122" s="403">
        <v>56720.819999999992</v>
      </c>
      <c r="V122" s="396">
        <v>0</v>
      </c>
      <c r="W122" s="259"/>
    </row>
    <row r="123" spans="2:23" s="231" customFormat="1">
      <c r="B123" s="218" t="s">
        <v>306</v>
      </c>
      <c r="C123" s="260" t="s">
        <v>316</v>
      </c>
      <c r="D123" s="260">
        <v>100</v>
      </c>
      <c r="E123" s="421" t="s">
        <v>561</v>
      </c>
      <c r="F123" s="421" t="s">
        <v>562</v>
      </c>
      <c r="G123" s="397" t="s">
        <v>866</v>
      </c>
      <c r="H123" s="218">
        <v>1</v>
      </c>
      <c r="I123" s="399">
        <v>35</v>
      </c>
      <c r="J123" s="215">
        <v>1131</v>
      </c>
      <c r="K123" s="215">
        <v>1131</v>
      </c>
      <c r="L123" s="395" t="s">
        <v>324</v>
      </c>
      <c r="M123" s="390" t="s">
        <v>312</v>
      </c>
      <c r="N123" s="390" t="s">
        <v>1023</v>
      </c>
      <c r="O123" s="400">
        <v>35</v>
      </c>
      <c r="P123" s="390">
        <v>1013</v>
      </c>
      <c r="Q123" s="392" t="s">
        <v>1023</v>
      </c>
      <c r="R123" s="390"/>
      <c r="S123" s="401">
        <v>20220701</v>
      </c>
      <c r="T123" s="401">
        <v>2000930</v>
      </c>
      <c r="U123" s="403">
        <v>55994.46</v>
      </c>
      <c r="V123" s="396">
        <v>0</v>
      </c>
      <c r="W123" s="259"/>
    </row>
    <row r="124" spans="2:23" s="231" customFormat="1">
      <c r="B124" s="390" t="s">
        <v>306</v>
      </c>
      <c r="C124" s="391" t="s">
        <v>316</v>
      </c>
      <c r="D124" s="391">
        <v>100</v>
      </c>
      <c r="E124" s="421" t="s">
        <v>563</v>
      </c>
      <c r="F124" s="421" t="s">
        <v>564</v>
      </c>
      <c r="G124" s="397" t="s">
        <v>867</v>
      </c>
      <c r="H124" s="392">
        <v>1</v>
      </c>
      <c r="I124" s="399">
        <v>35</v>
      </c>
      <c r="J124" s="393">
        <v>1131</v>
      </c>
      <c r="K124" s="394">
        <v>1131</v>
      </c>
      <c r="L124" s="395" t="s">
        <v>324</v>
      </c>
      <c r="M124" s="390" t="s">
        <v>312</v>
      </c>
      <c r="N124" s="390" t="s">
        <v>1023</v>
      </c>
      <c r="O124" s="400">
        <v>35</v>
      </c>
      <c r="P124" s="390">
        <v>856</v>
      </c>
      <c r="Q124" s="392" t="s">
        <v>1023</v>
      </c>
      <c r="R124" s="390"/>
      <c r="S124" s="401">
        <v>20220701</v>
      </c>
      <c r="T124" s="401">
        <v>2000930</v>
      </c>
      <c r="U124" s="403">
        <v>48557.82</v>
      </c>
      <c r="V124" s="396">
        <v>0</v>
      </c>
      <c r="W124" s="259"/>
    </row>
    <row r="125" spans="2:23" s="231" customFormat="1">
      <c r="B125" s="390" t="s">
        <v>306</v>
      </c>
      <c r="C125" s="260" t="s">
        <v>316</v>
      </c>
      <c r="D125" s="391">
        <v>100</v>
      </c>
      <c r="E125" s="421" t="s">
        <v>565</v>
      </c>
      <c r="F125" s="421" t="s">
        <v>566</v>
      </c>
      <c r="G125" s="397" t="s">
        <v>868</v>
      </c>
      <c r="H125" s="218">
        <v>1</v>
      </c>
      <c r="I125" s="399">
        <v>35</v>
      </c>
      <c r="J125" s="215">
        <v>1131</v>
      </c>
      <c r="K125" s="215">
        <v>1131</v>
      </c>
      <c r="L125" s="395" t="s">
        <v>324</v>
      </c>
      <c r="M125" s="390" t="s">
        <v>312</v>
      </c>
      <c r="N125" s="390" t="s">
        <v>1023</v>
      </c>
      <c r="O125" s="400">
        <v>35</v>
      </c>
      <c r="P125" s="390">
        <v>1029</v>
      </c>
      <c r="Q125" s="392" t="s">
        <v>1023</v>
      </c>
      <c r="R125" s="390"/>
      <c r="S125" s="401">
        <v>20220701</v>
      </c>
      <c r="T125" s="401">
        <v>2000930</v>
      </c>
      <c r="U125" s="403">
        <v>43439.7</v>
      </c>
      <c r="V125" s="396">
        <v>0</v>
      </c>
      <c r="W125" s="259"/>
    </row>
    <row r="126" spans="2:23" s="231" customFormat="1">
      <c r="B126" s="390" t="s">
        <v>306</v>
      </c>
      <c r="C126" s="391" t="s">
        <v>316</v>
      </c>
      <c r="D126" s="260">
        <v>100</v>
      </c>
      <c r="E126" s="421" t="s">
        <v>567</v>
      </c>
      <c r="F126" s="421" t="s">
        <v>568</v>
      </c>
      <c r="G126" s="397" t="s">
        <v>869</v>
      </c>
      <c r="H126" s="392">
        <v>1</v>
      </c>
      <c r="I126" s="399">
        <v>35</v>
      </c>
      <c r="J126" s="393">
        <v>1131</v>
      </c>
      <c r="K126" s="394">
        <v>1131</v>
      </c>
      <c r="L126" s="395" t="s">
        <v>337</v>
      </c>
      <c r="M126" s="390" t="s">
        <v>998</v>
      </c>
      <c r="N126" s="390" t="s">
        <v>1023</v>
      </c>
      <c r="O126" s="400">
        <v>35</v>
      </c>
      <c r="P126" s="390">
        <v>929</v>
      </c>
      <c r="Q126" s="392" t="s">
        <v>1023</v>
      </c>
      <c r="R126" s="390"/>
      <c r="S126" s="401">
        <v>20220701</v>
      </c>
      <c r="T126" s="401">
        <v>2000930</v>
      </c>
      <c r="U126" s="403">
        <v>54708.899999999994</v>
      </c>
      <c r="V126" s="396">
        <v>0</v>
      </c>
      <c r="W126" s="259"/>
    </row>
    <row r="127" spans="2:23" s="231" customFormat="1">
      <c r="B127" s="218" t="s">
        <v>306</v>
      </c>
      <c r="C127" s="260" t="s">
        <v>316</v>
      </c>
      <c r="D127" s="391">
        <v>100</v>
      </c>
      <c r="E127" s="421" t="s">
        <v>340</v>
      </c>
      <c r="F127" s="421" t="s">
        <v>341</v>
      </c>
      <c r="G127" s="397" t="s">
        <v>870</v>
      </c>
      <c r="H127" s="218">
        <v>1</v>
      </c>
      <c r="I127" s="399">
        <v>35</v>
      </c>
      <c r="J127" s="215">
        <v>1131</v>
      </c>
      <c r="K127" s="215">
        <v>1131</v>
      </c>
      <c r="L127" s="395" t="s">
        <v>344</v>
      </c>
      <c r="M127" s="390" t="s">
        <v>345</v>
      </c>
      <c r="N127" s="390" t="s">
        <v>1023</v>
      </c>
      <c r="O127" s="400">
        <v>35</v>
      </c>
      <c r="P127" s="390">
        <v>921</v>
      </c>
      <c r="Q127" s="392" t="s">
        <v>1023</v>
      </c>
      <c r="R127" s="390"/>
      <c r="S127" s="401">
        <v>20220701</v>
      </c>
      <c r="T127" s="401">
        <v>2000930</v>
      </c>
      <c r="U127" s="403">
        <v>55752.36</v>
      </c>
      <c r="V127" s="396">
        <v>0</v>
      </c>
      <c r="W127" s="259"/>
    </row>
    <row r="128" spans="2:23" s="231" customFormat="1">
      <c r="B128" s="390" t="s">
        <v>306</v>
      </c>
      <c r="C128" s="391" t="s">
        <v>316</v>
      </c>
      <c r="D128" s="391">
        <v>100</v>
      </c>
      <c r="E128" s="421" t="s">
        <v>569</v>
      </c>
      <c r="F128" s="421" t="s">
        <v>570</v>
      </c>
      <c r="G128" s="397" t="s">
        <v>871</v>
      </c>
      <c r="H128" s="392">
        <v>1</v>
      </c>
      <c r="I128" s="399">
        <v>35</v>
      </c>
      <c r="J128" s="393">
        <v>1131</v>
      </c>
      <c r="K128" s="394">
        <v>1131</v>
      </c>
      <c r="L128" s="395" t="s">
        <v>1000</v>
      </c>
      <c r="M128" s="390" t="s">
        <v>312</v>
      </c>
      <c r="N128" s="390" t="s">
        <v>1024</v>
      </c>
      <c r="O128" s="400">
        <v>35</v>
      </c>
      <c r="P128" s="390">
        <v>1026</v>
      </c>
      <c r="Q128" s="392" t="s">
        <v>1024</v>
      </c>
      <c r="R128" s="390"/>
      <c r="S128" s="401">
        <v>20220701</v>
      </c>
      <c r="T128" s="401">
        <v>2000930</v>
      </c>
      <c r="U128" s="403">
        <v>56236.62</v>
      </c>
      <c r="V128" s="396">
        <v>0</v>
      </c>
      <c r="W128" s="259"/>
    </row>
    <row r="129" spans="2:23" s="231" customFormat="1">
      <c r="B129" s="390" t="s">
        <v>306</v>
      </c>
      <c r="C129" s="260" t="s">
        <v>316</v>
      </c>
      <c r="D129" s="260">
        <v>100</v>
      </c>
      <c r="E129" s="421" t="s">
        <v>571</v>
      </c>
      <c r="F129" s="421" t="s">
        <v>572</v>
      </c>
      <c r="G129" s="397" t="s">
        <v>872</v>
      </c>
      <c r="H129" s="218">
        <v>1</v>
      </c>
      <c r="I129" s="399">
        <v>35</v>
      </c>
      <c r="J129" s="215">
        <v>1131</v>
      </c>
      <c r="K129" s="215">
        <v>1131</v>
      </c>
      <c r="L129" s="395" t="s">
        <v>311</v>
      </c>
      <c r="M129" s="390" t="s">
        <v>338</v>
      </c>
      <c r="N129" s="390" t="s">
        <v>1024</v>
      </c>
      <c r="O129" s="400">
        <v>35</v>
      </c>
      <c r="P129" s="390">
        <v>990</v>
      </c>
      <c r="Q129" s="392" t="s">
        <v>1024</v>
      </c>
      <c r="R129" s="390"/>
      <c r="S129" s="401">
        <v>20220701</v>
      </c>
      <c r="T129" s="401">
        <v>2000930</v>
      </c>
      <c r="U129" s="403">
        <v>57205.08</v>
      </c>
      <c r="V129" s="396">
        <v>0</v>
      </c>
      <c r="W129" s="259"/>
    </row>
    <row r="130" spans="2:23" s="231" customFormat="1">
      <c r="B130" s="390" t="s">
        <v>306</v>
      </c>
      <c r="C130" s="391" t="s">
        <v>316</v>
      </c>
      <c r="D130" s="391">
        <v>100</v>
      </c>
      <c r="E130" s="421" t="s">
        <v>573</v>
      </c>
      <c r="F130" s="421" t="s">
        <v>574</v>
      </c>
      <c r="G130" s="397" t="s">
        <v>873</v>
      </c>
      <c r="H130" s="392">
        <v>1</v>
      </c>
      <c r="I130" s="399">
        <v>35</v>
      </c>
      <c r="J130" s="393">
        <v>1131</v>
      </c>
      <c r="K130" s="394">
        <v>1131</v>
      </c>
      <c r="L130" s="395" t="s">
        <v>311</v>
      </c>
      <c r="M130" s="390" t="s">
        <v>338</v>
      </c>
      <c r="N130" s="390" t="s">
        <v>1024</v>
      </c>
      <c r="O130" s="400">
        <v>35</v>
      </c>
      <c r="P130" s="390">
        <v>987</v>
      </c>
      <c r="Q130" s="392" t="s">
        <v>1024</v>
      </c>
      <c r="R130" s="390"/>
      <c r="S130" s="401">
        <v>20220701</v>
      </c>
      <c r="T130" s="401">
        <v>2000930</v>
      </c>
      <c r="U130" s="403">
        <v>55994.46</v>
      </c>
      <c r="V130" s="396">
        <v>0</v>
      </c>
      <c r="W130" s="259"/>
    </row>
    <row r="131" spans="2:23" s="231" customFormat="1">
      <c r="B131" s="218" t="s">
        <v>306</v>
      </c>
      <c r="C131" s="260" t="s">
        <v>316</v>
      </c>
      <c r="D131" s="391">
        <v>100</v>
      </c>
      <c r="E131" s="421" t="s">
        <v>575</v>
      </c>
      <c r="F131" s="421" t="s">
        <v>576</v>
      </c>
      <c r="G131" s="397" t="s">
        <v>874</v>
      </c>
      <c r="H131" s="218">
        <v>1</v>
      </c>
      <c r="I131" s="399">
        <v>35</v>
      </c>
      <c r="J131" s="215">
        <v>1131</v>
      </c>
      <c r="K131" s="215">
        <v>1131</v>
      </c>
      <c r="L131" s="395" t="s">
        <v>997</v>
      </c>
      <c r="M131" s="390" t="s">
        <v>1001</v>
      </c>
      <c r="N131" s="390" t="s">
        <v>1024</v>
      </c>
      <c r="O131" s="400">
        <v>35</v>
      </c>
      <c r="P131" s="390">
        <v>905</v>
      </c>
      <c r="Q131" s="392" t="s">
        <v>1024</v>
      </c>
      <c r="R131" s="390"/>
      <c r="S131" s="401">
        <v>20220701</v>
      </c>
      <c r="T131" s="401">
        <v>2000930</v>
      </c>
      <c r="U131" s="403">
        <v>56962.92</v>
      </c>
      <c r="V131" s="396">
        <v>0</v>
      </c>
      <c r="W131" s="259"/>
    </row>
    <row r="132" spans="2:23" s="231" customFormat="1">
      <c r="B132" s="390" t="s">
        <v>306</v>
      </c>
      <c r="C132" s="391" t="s">
        <v>316</v>
      </c>
      <c r="D132" s="260">
        <v>100</v>
      </c>
      <c r="E132" s="421" t="s">
        <v>577</v>
      </c>
      <c r="F132" s="421" t="s">
        <v>578</v>
      </c>
      <c r="G132" s="397" t="s">
        <v>875</v>
      </c>
      <c r="H132" s="392">
        <v>1</v>
      </c>
      <c r="I132" s="399">
        <v>35</v>
      </c>
      <c r="J132" s="393">
        <v>1131</v>
      </c>
      <c r="K132" s="394">
        <v>1131</v>
      </c>
      <c r="L132" s="395" t="s">
        <v>1002</v>
      </c>
      <c r="M132" s="390" t="s">
        <v>993</v>
      </c>
      <c r="N132" s="390" t="s">
        <v>1024</v>
      </c>
      <c r="O132" s="400">
        <v>35</v>
      </c>
      <c r="P132" s="390">
        <v>825</v>
      </c>
      <c r="Q132" s="392" t="s">
        <v>1024</v>
      </c>
      <c r="R132" s="390"/>
      <c r="S132" s="401">
        <v>20220701</v>
      </c>
      <c r="T132" s="401">
        <v>2000930</v>
      </c>
      <c r="U132" s="403">
        <v>57447.180000000008</v>
      </c>
      <c r="V132" s="396">
        <v>0</v>
      </c>
      <c r="W132" s="259"/>
    </row>
    <row r="133" spans="2:23" s="231" customFormat="1">
      <c r="B133" s="390" t="s">
        <v>306</v>
      </c>
      <c r="C133" s="260" t="s">
        <v>316</v>
      </c>
      <c r="D133" s="391">
        <v>100</v>
      </c>
      <c r="E133" s="421" t="s">
        <v>579</v>
      </c>
      <c r="F133" s="421" t="s">
        <v>580</v>
      </c>
      <c r="G133" s="397" t="s">
        <v>876</v>
      </c>
      <c r="H133" s="218">
        <v>1</v>
      </c>
      <c r="I133" s="399">
        <v>35</v>
      </c>
      <c r="J133" s="215">
        <v>1131</v>
      </c>
      <c r="K133" s="215">
        <v>1131</v>
      </c>
      <c r="L133" s="395" t="s">
        <v>324</v>
      </c>
      <c r="M133" s="390" t="s">
        <v>1003</v>
      </c>
      <c r="N133" s="390" t="s">
        <v>1024</v>
      </c>
      <c r="O133" s="400">
        <v>35</v>
      </c>
      <c r="P133" s="390">
        <v>869</v>
      </c>
      <c r="Q133" s="392" t="s">
        <v>1024</v>
      </c>
      <c r="R133" s="390"/>
      <c r="S133" s="401">
        <v>20220701</v>
      </c>
      <c r="T133" s="401">
        <v>2000930</v>
      </c>
      <c r="U133" s="403">
        <v>50589.780000000006</v>
      </c>
      <c r="V133" s="396">
        <v>0</v>
      </c>
      <c r="W133" s="259"/>
    </row>
    <row r="134" spans="2:23" s="231" customFormat="1">
      <c r="B134" s="390" t="s">
        <v>306</v>
      </c>
      <c r="C134" s="391" t="s">
        <v>316</v>
      </c>
      <c r="D134" s="391">
        <v>100</v>
      </c>
      <c r="E134" s="421" t="s">
        <v>581</v>
      </c>
      <c r="F134" s="421" t="s">
        <v>582</v>
      </c>
      <c r="G134" s="397" t="s">
        <v>877</v>
      </c>
      <c r="H134" s="392">
        <v>1</v>
      </c>
      <c r="I134" s="399">
        <v>35</v>
      </c>
      <c r="J134" s="393">
        <v>1131</v>
      </c>
      <c r="K134" s="394">
        <v>1131</v>
      </c>
      <c r="L134" s="395" t="s">
        <v>337</v>
      </c>
      <c r="M134" s="390" t="s">
        <v>338</v>
      </c>
      <c r="N134" s="390" t="s">
        <v>1024</v>
      </c>
      <c r="O134" s="400">
        <v>35</v>
      </c>
      <c r="P134" s="390">
        <v>986</v>
      </c>
      <c r="Q134" s="392" t="s">
        <v>1024</v>
      </c>
      <c r="R134" s="390"/>
      <c r="S134" s="401">
        <v>20220701</v>
      </c>
      <c r="T134" s="401">
        <v>2000930</v>
      </c>
      <c r="U134" s="403">
        <v>53858.340000000011</v>
      </c>
      <c r="V134" s="396">
        <v>0</v>
      </c>
      <c r="W134" s="259"/>
    </row>
    <row r="135" spans="2:23" s="231" customFormat="1">
      <c r="B135" s="218" t="s">
        <v>306</v>
      </c>
      <c r="C135" s="260" t="s">
        <v>316</v>
      </c>
      <c r="D135" s="260">
        <v>100</v>
      </c>
      <c r="E135" s="421" t="s">
        <v>583</v>
      </c>
      <c r="F135" s="421" t="s">
        <v>584</v>
      </c>
      <c r="G135" s="397" t="s">
        <v>878</v>
      </c>
      <c r="H135" s="218">
        <v>1</v>
      </c>
      <c r="I135" s="399">
        <v>35</v>
      </c>
      <c r="J135" s="215">
        <v>1131</v>
      </c>
      <c r="K135" s="215">
        <v>1131</v>
      </c>
      <c r="L135" s="395" t="s">
        <v>337</v>
      </c>
      <c r="M135" s="390" t="s">
        <v>338</v>
      </c>
      <c r="N135" s="390" t="s">
        <v>1024</v>
      </c>
      <c r="O135" s="400">
        <v>35</v>
      </c>
      <c r="P135" s="390">
        <v>1001</v>
      </c>
      <c r="Q135" s="392" t="s">
        <v>1024</v>
      </c>
      <c r="R135" s="390"/>
      <c r="S135" s="401">
        <v>20220701</v>
      </c>
      <c r="T135" s="401">
        <v>2000930</v>
      </c>
      <c r="U135" s="403">
        <v>57447.180000000008</v>
      </c>
      <c r="V135" s="396">
        <v>0</v>
      </c>
      <c r="W135" s="259"/>
    </row>
    <row r="136" spans="2:23" s="231" customFormat="1">
      <c r="B136" s="390" t="s">
        <v>306</v>
      </c>
      <c r="C136" s="391" t="s">
        <v>316</v>
      </c>
      <c r="D136" s="391">
        <v>100</v>
      </c>
      <c r="E136" s="421" t="s">
        <v>585</v>
      </c>
      <c r="F136" s="421" t="s">
        <v>586</v>
      </c>
      <c r="G136" s="397" t="s">
        <v>879</v>
      </c>
      <c r="H136" s="392">
        <v>1</v>
      </c>
      <c r="I136" s="399">
        <v>35</v>
      </c>
      <c r="J136" s="393">
        <v>1131</v>
      </c>
      <c r="K136" s="394">
        <v>1131</v>
      </c>
      <c r="L136" s="395" t="s">
        <v>337</v>
      </c>
      <c r="M136" s="390" t="s">
        <v>998</v>
      </c>
      <c r="N136" s="390" t="s">
        <v>1024</v>
      </c>
      <c r="O136" s="400">
        <v>35</v>
      </c>
      <c r="P136" s="390">
        <v>928</v>
      </c>
      <c r="Q136" s="392" t="s">
        <v>1024</v>
      </c>
      <c r="R136" s="390"/>
      <c r="S136" s="401">
        <v>20220701</v>
      </c>
      <c r="T136" s="401">
        <v>2000930</v>
      </c>
      <c r="U136" s="403">
        <v>55994.46</v>
      </c>
      <c r="V136" s="396">
        <v>0</v>
      </c>
      <c r="W136" s="259"/>
    </row>
    <row r="137" spans="2:23" s="231" customFormat="1">
      <c r="B137" s="390" t="s">
        <v>306</v>
      </c>
      <c r="C137" s="260" t="s">
        <v>316</v>
      </c>
      <c r="D137" s="391">
        <v>100</v>
      </c>
      <c r="E137" s="421" t="s">
        <v>587</v>
      </c>
      <c r="F137" s="421" t="s">
        <v>588</v>
      </c>
      <c r="G137" s="397" t="s">
        <v>880</v>
      </c>
      <c r="H137" s="218">
        <v>1</v>
      </c>
      <c r="I137" s="399">
        <v>35</v>
      </c>
      <c r="J137" s="215">
        <v>1131</v>
      </c>
      <c r="K137" s="215">
        <v>1131</v>
      </c>
      <c r="L137" s="395" t="s">
        <v>344</v>
      </c>
      <c r="M137" s="390" t="s">
        <v>338</v>
      </c>
      <c r="N137" s="390" t="s">
        <v>1024</v>
      </c>
      <c r="O137" s="400">
        <v>35</v>
      </c>
      <c r="P137" s="390">
        <v>904</v>
      </c>
      <c r="Q137" s="392" t="s">
        <v>1024</v>
      </c>
      <c r="R137" s="390"/>
      <c r="S137" s="401">
        <v>20220701</v>
      </c>
      <c r="T137" s="401">
        <v>2000930</v>
      </c>
      <c r="U137" s="403">
        <v>56720.819999999992</v>
      </c>
      <c r="V137" s="396">
        <v>0</v>
      </c>
      <c r="W137" s="259"/>
    </row>
    <row r="138" spans="2:23" s="231" customFormat="1">
      <c r="B138" s="390" t="s">
        <v>306</v>
      </c>
      <c r="C138" s="391" t="s">
        <v>316</v>
      </c>
      <c r="D138" s="260">
        <v>100</v>
      </c>
      <c r="E138" s="421" t="s">
        <v>589</v>
      </c>
      <c r="F138" s="421" t="s">
        <v>590</v>
      </c>
      <c r="G138" s="397" t="s">
        <v>881</v>
      </c>
      <c r="H138" s="392">
        <v>1</v>
      </c>
      <c r="I138" s="399">
        <v>35</v>
      </c>
      <c r="J138" s="393">
        <v>1131</v>
      </c>
      <c r="K138" s="394">
        <v>1131</v>
      </c>
      <c r="L138" s="395" t="s">
        <v>344</v>
      </c>
      <c r="M138" s="390" t="s">
        <v>338</v>
      </c>
      <c r="N138" s="390" t="s">
        <v>1024</v>
      </c>
      <c r="O138" s="400">
        <v>35</v>
      </c>
      <c r="P138" s="390">
        <v>956</v>
      </c>
      <c r="Q138" s="392" t="s">
        <v>1024</v>
      </c>
      <c r="R138" s="390"/>
      <c r="S138" s="401">
        <v>20220701</v>
      </c>
      <c r="T138" s="401">
        <v>2000930</v>
      </c>
      <c r="U138" s="403">
        <v>57447.180000000008</v>
      </c>
      <c r="V138" s="396">
        <v>0</v>
      </c>
      <c r="W138" s="259"/>
    </row>
    <row r="139" spans="2:23" s="231" customFormat="1">
      <c r="B139" s="218" t="s">
        <v>306</v>
      </c>
      <c r="C139" s="260" t="s">
        <v>316</v>
      </c>
      <c r="D139" s="391">
        <v>100</v>
      </c>
      <c r="E139" s="421" t="s">
        <v>591</v>
      </c>
      <c r="F139" s="421" t="s">
        <v>592</v>
      </c>
      <c r="G139" s="397" t="s">
        <v>882</v>
      </c>
      <c r="H139" s="218">
        <v>1</v>
      </c>
      <c r="I139" s="399">
        <v>35</v>
      </c>
      <c r="J139" s="215">
        <v>1131</v>
      </c>
      <c r="K139" s="215">
        <v>1131</v>
      </c>
      <c r="L139" s="395" t="s">
        <v>324</v>
      </c>
      <c r="M139" s="390" t="s">
        <v>1004</v>
      </c>
      <c r="N139" s="390" t="s">
        <v>1025</v>
      </c>
      <c r="O139" s="400">
        <v>35</v>
      </c>
      <c r="P139" s="390">
        <v>877</v>
      </c>
      <c r="Q139" s="392" t="s">
        <v>1025</v>
      </c>
      <c r="R139" s="390"/>
      <c r="S139" s="401">
        <v>20220701</v>
      </c>
      <c r="T139" s="401">
        <v>2000930</v>
      </c>
      <c r="U139" s="403">
        <v>38600.520000000004</v>
      </c>
      <c r="V139" s="396">
        <v>0</v>
      </c>
      <c r="W139" s="259"/>
    </row>
    <row r="140" spans="2:23" s="231" customFormat="1">
      <c r="B140" s="390" t="s">
        <v>306</v>
      </c>
      <c r="C140" s="391" t="s">
        <v>316</v>
      </c>
      <c r="D140" s="391">
        <v>100</v>
      </c>
      <c r="E140" s="421" t="s">
        <v>593</v>
      </c>
      <c r="F140" s="421" t="s">
        <v>594</v>
      </c>
      <c r="G140" s="397" t="s">
        <v>883</v>
      </c>
      <c r="H140" s="392">
        <v>1</v>
      </c>
      <c r="I140" s="399">
        <v>35</v>
      </c>
      <c r="J140" s="393">
        <v>1131</v>
      </c>
      <c r="K140" s="394">
        <v>1131</v>
      </c>
      <c r="L140" s="395" t="s">
        <v>324</v>
      </c>
      <c r="M140" s="390" t="s">
        <v>1005</v>
      </c>
      <c r="N140" s="390" t="s">
        <v>1025</v>
      </c>
      <c r="O140" s="400">
        <v>35</v>
      </c>
      <c r="P140" s="390">
        <v>887</v>
      </c>
      <c r="Q140" s="392" t="s">
        <v>1025</v>
      </c>
      <c r="R140" s="390"/>
      <c r="S140" s="401">
        <v>20220701</v>
      </c>
      <c r="T140" s="401">
        <v>2000930</v>
      </c>
      <c r="U140" s="403">
        <v>39833.100000000006</v>
      </c>
      <c r="V140" s="396">
        <v>0</v>
      </c>
      <c r="W140" s="259"/>
    </row>
    <row r="141" spans="2:23" s="231" customFormat="1">
      <c r="B141" s="390" t="s">
        <v>306</v>
      </c>
      <c r="C141" s="260" t="s">
        <v>316</v>
      </c>
      <c r="D141" s="260">
        <v>100</v>
      </c>
      <c r="E141" s="421" t="s">
        <v>595</v>
      </c>
      <c r="F141" s="421" t="s">
        <v>596</v>
      </c>
      <c r="G141" s="397" t="s">
        <v>884</v>
      </c>
      <c r="H141" s="218">
        <v>1</v>
      </c>
      <c r="I141" s="399">
        <v>35</v>
      </c>
      <c r="J141" s="215">
        <v>1131</v>
      </c>
      <c r="K141" s="215">
        <v>1131</v>
      </c>
      <c r="L141" s="395" t="s">
        <v>324</v>
      </c>
      <c r="M141" s="390" t="s">
        <v>1006</v>
      </c>
      <c r="N141" s="390" t="s">
        <v>1026</v>
      </c>
      <c r="O141" s="400">
        <v>35</v>
      </c>
      <c r="P141" s="390">
        <v>865</v>
      </c>
      <c r="Q141" s="392" t="s">
        <v>1026</v>
      </c>
      <c r="R141" s="390"/>
      <c r="S141" s="401">
        <v>20220701</v>
      </c>
      <c r="T141" s="401">
        <v>2000930</v>
      </c>
      <c r="U141" s="403">
        <v>43470.54</v>
      </c>
      <c r="V141" s="396">
        <v>0</v>
      </c>
      <c r="W141" s="259"/>
    </row>
    <row r="142" spans="2:23" s="231" customFormat="1">
      <c r="B142" s="390" t="s">
        <v>306</v>
      </c>
      <c r="C142" s="391" t="s">
        <v>316</v>
      </c>
      <c r="D142" s="391">
        <v>100</v>
      </c>
      <c r="E142" s="421" t="s">
        <v>597</v>
      </c>
      <c r="F142" s="421" t="s">
        <v>598</v>
      </c>
      <c r="G142" s="397" t="s">
        <v>885</v>
      </c>
      <c r="H142" s="392">
        <v>1</v>
      </c>
      <c r="I142" s="399">
        <v>35</v>
      </c>
      <c r="J142" s="393">
        <v>1131</v>
      </c>
      <c r="K142" s="394">
        <v>1131</v>
      </c>
      <c r="L142" s="395" t="s">
        <v>324</v>
      </c>
      <c r="M142" s="390" t="s">
        <v>1004</v>
      </c>
      <c r="N142" s="390" t="s">
        <v>1027</v>
      </c>
      <c r="O142" s="400">
        <v>35</v>
      </c>
      <c r="P142" s="390">
        <v>901</v>
      </c>
      <c r="Q142" s="392" t="s">
        <v>1027</v>
      </c>
      <c r="R142" s="390"/>
      <c r="S142" s="401">
        <v>20220701</v>
      </c>
      <c r="T142" s="401">
        <v>2000930</v>
      </c>
      <c r="U142" s="403">
        <v>38600.520000000004</v>
      </c>
      <c r="V142" s="396">
        <v>0</v>
      </c>
      <c r="W142" s="259"/>
    </row>
    <row r="143" spans="2:23" s="231" customFormat="1">
      <c r="B143" s="218" t="s">
        <v>306</v>
      </c>
      <c r="C143" s="260" t="s">
        <v>316</v>
      </c>
      <c r="D143" s="391">
        <v>100</v>
      </c>
      <c r="E143" s="421" t="s">
        <v>599</v>
      </c>
      <c r="F143" s="421" t="s">
        <v>600</v>
      </c>
      <c r="G143" s="397" t="s">
        <v>886</v>
      </c>
      <c r="H143" s="218">
        <v>1</v>
      </c>
      <c r="I143" s="399">
        <v>35</v>
      </c>
      <c r="J143" s="215">
        <v>1131</v>
      </c>
      <c r="K143" s="215">
        <v>1131</v>
      </c>
      <c r="L143" s="395" t="s">
        <v>324</v>
      </c>
      <c r="M143" s="390" t="s">
        <v>1004</v>
      </c>
      <c r="N143" s="390" t="s">
        <v>1027</v>
      </c>
      <c r="O143" s="400">
        <v>35</v>
      </c>
      <c r="P143" s="390">
        <v>957</v>
      </c>
      <c r="Q143" s="392" t="s">
        <v>1027</v>
      </c>
      <c r="R143" s="390"/>
      <c r="S143" s="401">
        <v>20220701</v>
      </c>
      <c r="T143" s="401">
        <v>2000930</v>
      </c>
      <c r="U143" s="403">
        <v>38600.520000000004</v>
      </c>
      <c r="V143" s="396">
        <v>0</v>
      </c>
      <c r="W143" s="259"/>
    </row>
    <row r="144" spans="2:23" s="231" customFormat="1">
      <c r="B144" s="390" t="s">
        <v>306</v>
      </c>
      <c r="C144" s="391" t="s">
        <v>316</v>
      </c>
      <c r="D144" s="260">
        <v>100</v>
      </c>
      <c r="E144" s="421" t="s">
        <v>601</v>
      </c>
      <c r="F144" s="421" t="s">
        <v>602</v>
      </c>
      <c r="G144" s="397" t="s">
        <v>887</v>
      </c>
      <c r="H144" s="392">
        <v>1</v>
      </c>
      <c r="I144" s="399">
        <v>35</v>
      </c>
      <c r="J144" s="393">
        <v>1131</v>
      </c>
      <c r="K144" s="394">
        <v>1131</v>
      </c>
      <c r="L144" s="395" t="s">
        <v>324</v>
      </c>
      <c r="M144" s="390" t="s">
        <v>1007</v>
      </c>
      <c r="N144" s="390" t="s">
        <v>1028</v>
      </c>
      <c r="O144" s="400">
        <v>35</v>
      </c>
      <c r="P144" s="390">
        <v>886</v>
      </c>
      <c r="Q144" s="392" t="s">
        <v>1028</v>
      </c>
      <c r="R144" s="390"/>
      <c r="S144" s="401">
        <v>20220701</v>
      </c>
      <c r="T144" s="401">
        <v>2000930</v>
      </c>
      <c r="U144" s="403">
        <v>48110.04</v>
      </c>
      <c r="V144" s="396">
        <v>0</v>
      </c>
      <c r="W144" s="259"/>
    </row>
    <row r="145" spans="2:23" s="231" customFormat="1">
      <c r="B145" s="390" t="s">
        <v>306</v>
      </c>
      <c r="C145" s="260" t="s">
        <v>316</v>
      </c>
      <c r="D145" s="391">
        <v>100</v>
      </c>
      <c r="E145" s="421" t="s">
        <v>603</v>
      </c>
      <c r="F145" s="421" t="s">
        <v>604</v>
      </c>
      <c r="G145" s="397" t="s">
        <v>888</v>
      </c>
      <c r="H145" s="218">
        <v>1</v>
      </c>
      <c r="I145" s="399">
        <v>35</v>
      </c>
      <c r="J145" s="215">
        <v>1131</v>
      </c>
      <c r="K145" s="215">
        <v>1131</v>
      </c>
      <c r="L145" s="395" t="s">
        <v>324</v>
      </c>
      <c r="M145" s="390" t="s">
        <v>1007</v>
      </c>
      <c r="N145" s="390" t="s">
        <v>1028</v>
      </c>
      <c r="O145" s="400">
        <v>35</v>
      </c>
      <c r="P145" s="390">
        <v>911</v>
      </c>
      <c r="Q145" s="392" t="s">
        <v>1028</v>
      </c>
      <c r="R145" s="390"/>
      <c r="S145" s="401">
        <v>20220701</v>
      </c>
      <c r="T145" s="401">
        <v>2000930</v>
      </c>
      <c r="U145" s="403">
        <v>45934.559999999998</v>
      </c>
      <c r="V145" s="396">
        <v>0</v>
      </c>
      <c r="W145" s="259"/>
    </row>
    <row r="146" spans="2:23" s="231" customFormat="1">
      <c r="B146" s="390" t="s">
        <v>306</v>
      </c>
      <c r="C146" s="391" t="s">
        <v>316</v>
      </c>
      <c r="D146" s="391">
        <v>100</v>
      </c>
      <c r="E146" s="421" t="s">
        <v>605</v>
      </c>
      <c r="F146" s="421" t="s">
        <v>606</v>
      </c>
      <c r="G146" s="397" t="s">
        <v>889</v>
      </c>
      <c r="H146" s="392">
        <v>1</v>
      </c>
      <c r="I146" s="399">
        <v>35</v>
      </c>
      <c r="J146" s="393">
        <v>1131</v>
      </c>
      <c r="K146" s="394">
        <v>1131</v>
      </c>
      <c r="L146" s="395" t="s">
        <v>324</v>
      </c>
      <c r="M146" s="390" t="s">
        <v>1003</v>
      </c>
      <c r="N146" s="390" t="s">
        <v>1028</v>
      </c>
      <c r="O146" s="400">
        <v>35</v>
      </c>
      <c r="P146" s="390">
        <v>893</v>
      </c>
      <c r="Q146" s="392" t="s">
        <v>1028</v>
      </c>
      <c r="R146" s="390"/>
      <c r="S146" s="401">
        <v>20220701</v>
      </c>
      <c r="T146" s="401">
        <v>2000930</v>
      </c>
      <c r="U146" s="403">
        <v>42817.5</v>
      </c>
      <c r="V146" s="396">
        <v>0</v>
      </c>
      <c r="W146" s="259"/>
    </row>
    <row r="147" spans="2:23" s="231" customFormat="1">
      <c r="B147" s="218" t="s">
        <v>306</v>
      </c>
      <c r="C147" s="260" t="s">
        <v>316</v>
      </c>
      <c r="D147" s="260">
        <v>100</v>
      </c>
      <c r="E147" s="421" t="s">
        <v>607</v>
      </c>
      <c r="F147" s="421" t="s">
        <v>608</v>
      </c>
      <c r="G147" s="397" t="s">
        <v>890</v>
      </c>
      <c r="H147" s="218">
        <v>1</v>
      </c>
      <c r="I147" s="399">
        <v>35</v>
      </c>
      <c r="J147" s="215">
        <v>1131</v>
      </c>
      <c r="K147" s="215">
        <v>1131</v>
      </c>
      <c r="L147" s="395" t="s">
        <v>324</v>
      </c>
      <c r="M147" s="390" t="s">
        <v>1003</v>
      </c>
      <c r="N147" s="390" t="s">
        <v>1028</v>
      </c>
      <c r="O147" s="400">
        <v>35</v>
      </c>
      <c r="P147" s="390">
        <v>955</v>
      </c>
      <c r="Q147" s="392" t="s">
        <v>1028</v>
      </c>
      <c r="R147" s="390"/>
      <c r="S147" s="401">
        <v>20220701</v>
      </c>
      <c r="T147" s="401">
        <v>2000930</v>
      </c>
      <c r="U147" s="403">
        <v>45302.58</v>
      </c>
      <c r="V147" s="396">
        <v>0</v>
      </c>
      <c r="W147" s="259"/>
    </row>
    <row r="148" spans="2:23" s="231" customFormat="1">
      <c r="B148" s="390" t="s">
        <v>306</v>
      </c>
      <c r="C148" s="391" t="s">
        <v>316</v>
      </c>
      <c r="D148" s="391">
        <v>100</v>
      </c>
      <c r="E148" s="421" t="s">
        <v>609</v>
      </c>
      <c r="F148" s="421" t="s">
        <v>610</v>
      </c>
      <c r="G148" s="397" t="s">
        <v>891</v>
      </c>
      <c r="H148" s="392">
        <v>1</v>
      </c>
      <c r="I148" s="399">
        <v>35</v>
      </c>
      <c r="J148" s="393">
        <v>1131</v>
      </c>
      <c r="K148" s="394">
        <v>1131</v>
      </c>
      <c r="L148" s="395" t="s">
        <v>324</v>
      </c>
      <c r="M148" s="390" t="s">
        <v>1008</v>
      </c>
      <c r="N148" s="390" t="s">
        <v>1029</v>
      </c>
      <c r="O148" s="400">
        <v>35</v>
      </c>
      <c r="P148" s="390">
        <v>1014</v>
      </c>
      <c r="Q148" s="392" t="s">
        <v>1029</v>
      </c>
      <c r="R148" s="390"/>
      <c r="S148" s="401">
        <v>20220701</v>
      </c>
      <c r="T148" s="401">
        <v>2000930</v>
      </c>
      <c r="U148" s="403">
        <v>49458.899999999994</v>
      </c>
      <c r="V148" s="396">
        <v>0</v>
      </c>
      <c r="W148" s="259"/>
    </row>
    <row r="149" spans="2:23" s="231" customFormat="1">
      <c r="B149" s="390" t="s">
        <v>306</v>
      </c>
      <c r="C149" s="260" t="s">
        <v>316</v>
      </c>
      <c r="D149" s="391">
        <v>100</v>
      </c>
      <c r="E149" s="421" t="s">
        <v>611</v>
      </c>
      <c r="F149" s="421" t="s">
        <v>612</v>
      </c>
      <c r="G149" s="397" t="s">
        <v>892</v>
      </c>
      <c r="H149" s="218">
        <v>1</v>
      </c>
      <c r="I149" s="399">
        <v>35</v>
      </c>
      <c r="J149" s="215">
        <v>1131</v>
      </c>
      <c r="K149" s="215">
        <v>1131</v>
      </c>
      <c r="L149" s="395" t="s">
        <v>324</v>
      </c>
      <c r="M149" s="390" t="s">
        <v>1006</v>
      </c>
      <c r="N149" s="390" t="s">
        <v>1029</v>
      </c>
      <c r="O149" s="400">
        <v>35</v>
      </c>
      <c r="P149" s="390">
        <v>930</v>
      </c>
      <c r="Q149" s="392" t="s">
        <v>1029</v>
      </c>
      <c r="R149" s="390"/>
      <c r="S149" s="401">
        <v>20220701</v>
      </c>
      <c r="T149" s="401">
        <v>2000930</v>
      </c>
      <c r="U149" s="403">
        <v>49141.2</v>
      </c>
      <c r="V149" s="396">
        <v>0</v>
      </c>
      <c r="W149" s="259"/>
    </row>
    <row r="150" spans="2:23" s="231" customFormat="1">
      <c r="B150" s="390" t="s">
        <v>306</v>
      </c>
      <c r="C150" s="391" t="s">
        <v>316</v>
      </c>
      <c r="D150" s="260">
        <v>100</v>
      </c>
      <c r="E150" s="421" t="s">
        <v>613</v>
      </c>
      <c r="F150" s="421" t="s">
        <v>614</v>
      </c>
      <c r="G150" s="397" t="s">
        <v>893</v>
      </c>
      <c r="H150" s="392">
        <v>1</v>
      </c>
      <c r="I150" s="399">
        <v>35</v>
      </c>
      <c r="J150" s="393">
        <v>1131</v>
      </c>
      <c r="K150" s="394">
        <v>1131</v>
      </c>
      <c r="L150" s="395" t="s">
        <v>324</v>
      </c>
      <c r="M150" s="390" t="s">
        <v>1003</v>
      </c>
      <c r="N150" s="390" t="s">
        <v>1029</v>
      </c>
      <c r="O150" s="400">
        <v>35</v>
      </c>
      <c r="P150" s="390">
        <v>940</v>
      </c>
      <c r="Q150" s="392" t="s">
        <v>1029</v>
      </c>
      <c r="R150" s="390"/>
      <c r="S150" s="401">
        <v>20220701</v>
      </c>
      <c r="T150" s="401">
        <v>2000930</v>
      </c>
      <c r="U150" s="403">
        <v>49911</v>
      </c>
      <c r="V150" s="396">
        <v>0</v>
      </c>
      <c r="W150" s="259"/>
    </row>
    <row r="151" spans="2:23" s="231" customFormat="1">
      <c r="B151" s="218" t="s">
        <v>306</v>
      </c>
      <c r="C151" s="260" t="s">
        <v>316</v>
      </c>
      <c r="D151" s="391">
        <v>100</v>
      </c>
      <c r="E151" s="421" t="s">
        <v>615</v>
      </c>
      <c r="F151" s="421" t="s">
        <v>616</v>
      </c>
      <c r="G151" s="397" t="s">
        <v>894</v>
      </c>
      <c r="H151" s="218">
        <v>1</v>
      </c>
      <c r="I151" s="399">
        <v>35</v>
      </c>
      <c r="J151" s="215">
        <v>1131</v>
      </c>
      <c r="K151" s="215">
        <v>1131</v>
      </c>
      <c r="L151" s="395" t="s">
        <v>324</v>
      </c>
      <c r="M151" s="390" t="s">
        <v>1004</v>
      </c>
      <c r="N151" s="390" t="s">
        <v>1029</v>
      </c>
      <c r="O151" s="400">
        <v>35</v>
      </c>
      <c r="P151" s="390">
        <v>942</v>
      </c>
      <c r="Q151" s="392" t="s">
        <v>1029</v>
      </c>
      <c r="R151" s="390"/>
      <c r="S151" s="401">
        <v>20220701</v>
      </c>
      <c r="T151" s="401">
        <v>2000930</v>
      </c>
      <c r="U151" s="403">
        <v>44147.1</v>
      </c>
      <c r="V151" s="396">
        <v>0</v>
      </c>
      <c r="W151" s="259"/>
    </row>
    <row r="152" spans="2:23" s="231" customFormat="1">
      <c r="B152" s="390" t="s">
        <v>306</v>
      </c>
      <c r="C152" s="391" t="s">
        <v>316</v>
      </c>
      <c r="D152" s="391">
        <v>100</v>
      </c>
      <c r="E152" s="421" t="s">
        <v>617</v>
      </c>
      <c r="F152" s="421" t="s">
        <v>618</v>
      </c>
      <c r="G152" s="397" t="s">
        <v>895</v>
      </c>
      <c r="H152" s="392">
        <v>1</v>
      </c>
      <c r="I152" s="399">
        <v>35</v>
      </c>
      <c r="J152" s="393">
        <v>1131</v>
      </c>
      <c r="K152" s="394">
        <v>1131</v>
      </c>
      <c r="L152" s="395" t="s">
        <v>324</v>
      </c>
      <c r="M152" s="390" t="s">
        <v>1004</v>
      </c>
      <c r="N152" s="390" t="s">
        <v>1029</v>
      </c>
      <c r="O152" s="400">
        <v>35</v>
      </c>
      <c r="P152" s="390">
        <v>919</v>
      </c>
      <c r="Q152" s="392" t="s">
        <v>1029</v>
      </c>
      <c r="R152" s="390"/>
      <c r="S152" s="401">
        <v>20220701</v>
      </c>
      <c r="T152" s="401">
        <v>2000930</v>
      </c>
      <c r="U152" s="403">
        <v>46168.44</v>
      </c>
      <c r="V152" s="396">
        <v>0</v>
      </c>
      <c r="W152" s="259"/>
    </row>
    <row r="153" spans="2:23" s="231" customFormat="1">
      <c r="B153" s="390" t="s">
        <v>306</v>
      </c>
      <c r="C153" s="260" t="s">
        <v>316</v>
      </c>
      <c r="D153" s="260">
        <v>100</v>
      </c>
      <c r="E153" s="421" t="s">
        <v>619</v>
      </c>
      <c r="F153" s="421" t="s">
        <v>620</v>
      </c>
      <c r="G153" s="397" t="s">
        <v>896</v>
      </c>
      <c r="H153" s="218">
        <v>1</v>
      </c>
      <c r="I153" s="399">
        <v>35</v>
      </c>
      <c r="J153" s="215">
        <v>1131</v>
      </c>
      <c r="K153" s="215">
        <v>1131</v>
      </c>
      <c r="L153" s="395" t="s">
        <v>324</v>
      </c>
      <c r="M153" s="390" t="s">
        <v>1004</v>
      </c>
      <c r="N153" s="390" t="s">
        <v>1029</v>
      </c>
      <c r="O153" s="400">
        <v>35</v>
      </c>
      <c r="P153" s="390">
        <v>959</v>
      </c>
      <c r="Q153" s="392" t="s">
        <v>1029</v>
      </c>
      <c r="R153" s="390"/>
      <c r="S153" s="401">
        <v>20220701</v>
      </c>
      <c r="T153" s="401">
        <v>2000930</v>
      </c>
      <c r="U153" s="403">
        <v>50680.86</v>
      </c>
      <c r="V153" s="396">
        <v>0</v>
      </c>
      <c r="W153" s="259"/>
    </row>
    <row r="154" spans="2:23" s="231" customFormat="1">
      <c r="B154" s="390" t="s">
        <v>306</v>
      </c>
      <c r="C154" s="391" t="s">
        <v>316</v>
      </c>
      <c r="D154" s="391">
        <v>100</v>
      </c>
      <c r="E154" s="421" t="s">
        <v>621</v>
      </c>
      <c r="F154" s="421" t="s">
        <v>622</v>
      </c>
      <c r="G154" s="397" t="s">
        <v>897</v>
      </c>
      <c r="H154" s="392">
        <v>1</v>
      </c>
      <c r="I154" s="399">
        <v>35</v>
      </c>
      <c r="J154" s="393">
        <v>1131</v>
      </c>
      <c r="K154" s="394">
        <v>1131</v>
      </c>
      <c r="L154" s="395" t="s">
        <v>324</v>
      </c>
      <c r="M154" s="390" t="s">
        <v>1007</v>
      </c>
      <c r="N154" s="390" t="s">
        <v>1030</v>
      </c>
      <c r="O154" s="400">
        <v>35</v>
      </c>
      <c r="P154" s="390">
        <v>859</v>
      </c>
      <c r="Q154" s="392" t="s">
        <v>1030</v>
      </c>
      <c r="R154" s="390"/>
      <c r="S154" s="401">
        <v>20220701</v>
      </c>
      <c r="T154" s="401">
        <v>2000930</v>
      </c>
      <c r="U154" s="403">
        <v>58082.22</v>
      </c>
      <c r="V154" s="396">
        <v>0</v>
      </c>
      <c r="W154" s="259"/>
    </row>
    <row r="155" spans="2:23" s="231" customFormat="1">
      <c r="B155" s="218" t="s">
        <v>306</v>
      </c>
      <c r="C155" s="260" t="s">
        <v>316</v>
      </c>
      <c r="D155" s="391">
        <v>100</v>
      </c>
      <c r="E155" s="421" t="s">
        <v>623</v>
      </c>
      <c r="F155" s="421" t="s">
        <v>624</v>
      </c>
      <c r="G155" s="397" t="s">
        <v>898</v>
      </c>
      <c r="H155" s="218">
        <v>1</v>
      </c>
      <c r="I155" s="399">
        <v>35</v>
      </c>
      <c r="J155" s="215">
        <v>1131</v>
      </c>
      <c r="K155" s="215">
        <v>1131</v>
      </c>
      <c r="L155" s="395" t="s">
        <v>324</v>
      </c>
      <c r="M155" s="390" t="s">
        <v>1007</v>
      </c>
      <c r="N155" s="390" t="s">
        <v>1030</v>
      </c>
      <c r="O155" s="400">
        <v>35</v>
      </c>
      <c r="P155" s="390">
        <v>949</v>
      </c>
      <c r="Q155" s="392" t="s">
        <v>1030</v>
      </c>
      <c r="R155" s="390"/>
      <c r="S155" s="401">
        <v>20220701</v>
      </c>
      <c r="T155" s="401">
        <v>2000930</v>
      </c>
      <c r="U155" s="403">
        <v>55501.740000000005</v>
      </c>
      <c r="V155" s="396">
        <v>0</v>
      </c>
      <c r="W155" s="259"/>
    </row>
    <row r="156" spans="2:23" s="231" customFormat="1">
      <c r="B156" s="390" t="s">
        <v>306</v>
      </c>
      <c r="C156" s="391" t="s">
        <v>316</v>
      </c>
      <c r="D156" s="260">
        <v>100</v>
      </c>
      <c r="E156" s="421" t="s">
        <v>625</v>
      </c>
      <c r="F156" s="421" t="s">
        <v>626</v>
      </c>
      <c r="G156" s="397" t="s">
        <v>899</v>
      </c>
      <c r="H156" s="392">
        <v>1</v>
      </c>
      <c r="I156" s="399">
        <v>35</v>
      </c>
      <c r="J156" s="393">
        <v>1131</v>
      </c>
      <c r="K156" s="394">
        <v>1131</v>
      </c>
      <c r="L156" s="395" t="s">
        <v>324</v>
      </c>
      <c r="M156" s="390" t="s">
        <v>1007</v>
      </c>
      <c r="N156" s="390" t="s">
        <v>1030</v>
      </c>
      <c r="O156" s="400">
        <v>35</v>
      </c>
      <c r="P156" s="390">
        <v>952</v>
      </c>
      <c r="Q156" s="392" t="s">
        <v>1030</v>
      </c>
      <c r="R156" s="390"/>
      <c r="S156" s="401">
        <v>20220701</v>
      </c>
      <c r="T156" s="401">
        <v>2000930</v>
      </c>
      <c r="U156" s="403">
        <v>59204.04</v>
      </c>
      <c r="V156" s="396">
        <v>0</v>
      </c>
      <c r="W156" s="259"/>
    </row>
    <row r="157" spans="2:23" s="231" customFormat="1">
      <c r="B157" s="390" t="s">
        <v>306</v>
      </c>
      <c r="C157" s="260" t="s">
        <v>316</v>
      </c>
      <c r="D157" s="391">
        <v>100</v>
      </c>
      <c r="E157" s="421" t="s">
        <v>627</v>
      </c>
      <c r="F157" s="421" t="s">
        <v>628</v>
      </c>
      <c r="G157" s="397" t="s">
        <v>900</v>
      </c>
      <c r="H157" s="218">
        <v>1</v>
      </c>
      <c r="I157" s="399">
        <v>35</v>
      </c>
      <c r="J157" s="215">
        <v>1131</v>
      </c>
      <c r="K157" s="215">
        <v>1131</v>
      </c>
      <c r="L157" s="395" t="s">
        <v>324</v>
      </c>
      <c r="M157" s="390" t="s">
        <v>1007</v>
      </c>
      <c r="N157" s="390" t="s">
        <v>1030</v>
      </c>
      <c r="O157" s="400">
        <v>35</v>
      </c>
      <c r="P157" s="390">
        <v>991</v>
      </c>
      <c r="Q157" s="392" t="s">
        <v>1030</v>
      </c>
      <c r="R157" s="390"/>
      <c r="S157" s="401">
        <v>20220701</v>
      </c>
      <c r="T157" s="401">
        <v>2000930</v>
      </c>
      <c r="U157" s="403">
        <v>57222.06</v>
      </c>
      <c r="V157" s="396">
        <v>0</v>
      </c>
      <c r="W157" s="259"/>
    </row>
    <row r="158" spans="2:23" s="231" customFormat="1">
      <c r="B158" s="390" t="s">
        <v>306</v>
      </c>
      <c r="C158" s="391" t="s">
        <v>316</v>
      </c>
      <c r="D158" s="391">
        <v>100</v>
      </c>
      <c r="E158" s="421" t="s">
        <v>629</v>
      </c>
      <c r="F158" s="421" t="s">
        <v>630</v>
      </c>
      <c r="G158" s="397" t="s">
        <v>901</v>
      </c>
      <c r="H158" s="392">
        <v>1</v>
      </c>
      <c r="I158" s="399">
        <v>35</v>
      </c>
      <c r="J158" s="393">
        <v>1131</v>
      </c>
      <c r="K158" s="394">
        <v>1131</v>
      </c>
      <c r="L158" s="395" t="s">
        <v>324</v>
      </c>
      <c r="M158" s="390" t="s">
        <v>1007</v>
      </c>
      <c r="N158" s="390" t="s">
        <v>1030</v>
      </c>
      <c r="O158" s="400">
        <v>35</v>
      </c>
      <c r="P158" s="390">
        <v>1022</v>
      </c>
      <c r="Q158" s="392" t="s">
        <v>1030</v>
      </c>
      <c r="R158" s="390"/>
      <c r="S158" s="401">
        <v>20220701</v>
      </c>
      <c r="T158" s="401">
        <v>2000930</v>
      </c>
      <c r="U158" s="403">
        <v>61036.08</v>
      </c>
      <c r="V158" s="396">
        <v>0</v>
      </c>
      <c r="W158" s="259"/>
    </row>
    <row r="159" spans="2:23" s="231" customFormat="1">
      <c r="B159" s="218" t="s">
        <v>306</v>
      </c>
      <c r="C159" s="260" t="s">
        <v>316</v>
      </c>
      <c r="D159" s="260">
        <v>100</v>
      </c>
      <c r="E159" s="421" t="s">
        <v>631</v>
      </c>
      <c r="F159" s="421" t="s">
        <v>632</v>
      </c>
      <c r="G159" s="397" t="s">
        <v>902</v>
      </c>
      <c r="H159" s="218">
        <v>1</v>
      </c>
      <c r="I159" s="399">
        <v>35</v>
      </c>
      <c r="J159" s="215">
        <v>1131</v>
      </c>
      <c r="K159" s="215">
        <v>1131</v>
      </c>
      <c r="L159" s="395" t="s">
        <v>324</v>
      </c>
      <c r="M159" s="390" t="s">
        <v>1008</v>
      </c>
      <c r="N159" s="390" t="s">
        <v>1030</v>
      </c>
      <c r="O159" s="400">
        <v>35</v>
      </c>
      <c r="P159" s="390">
        <v>828</v>
      </c>
      <c r="Q159" s="392" t="s">
        <v>1030</v>
      </c>
      <c r="R159" s="390"/>
      <c r="S159" s="401">
        <v>20220701</v>
      </c>
      <c r="T159" s="401">
        <v>2000930</v>
      </c>
      <c r="U159" s="403">
        <v>57156.78</v>
      </c>
      <c r="V159" s="396">
        <v>0</v>
      </c>
      <c r="W159" s="259"/>
    </row>
    <row r="160" spans="2:23" s="231" customFormat="1">
      <c r="B160" s="390" t="s">
        <v>306</v>
      </c>
      <c r="C160" s="391" t="s">
        <v>316</v>
      </c>
      <c r="D160" s="391">
        <v>100</v>
      </c>
      <c r="E160" s="421" t="s">
        <v>633</v>
      </c>
      <c r="F160" s="421" t="s">
        <v>634</v>
      </c>
      <c r="G160" s="397" t="s">
        <v>903</v>
      </c>
      <c r="H160" s="392">
        <v>1</v>
      </c>
      <c r="I160" s="399">
        <v>35</v>
      </c>
      <c r="J160" s="393">
        <v>1131</v>
      </c>
      <c r="K160" s="394">
        <v>1131</v>
      </c>
      <c r="L160" s="395" t="s">
        <v>324</v>
      </c>
      <c r="M160" s="390" t="s">
        <v>1008</v>
      </c>
      <c r="N160" s="390" t="s">
        <v>1030</v>
      </c>
      <c r="O160" s="400">
        <v>35</v>
      </c>
      <c r="P160" s="390">
        <v>830</v>
      </c>
      <c r="Q160" s="392" t="s">
        <v>1030</v>
      </c>
      <c r="R160" s="390"/>
      <c r="S160" s="401">
        <v>20220701</v>
      </c>
      <c r="T160" s="401">
        <v>2000930</v>
      </c>
      <c r="U160" s="403">
        <v>50594.700000000004</v>
      </c>
      <c r="V160" s="396">
        <v>0</v>
      </c>
      <c r="W160" s="259"/>
    </row>
    <row r="161" spans="2:23" s="231" customFormat="1">
      <c r="B161" s="390" t="s">
        <v>306</v>
      </c>
      <c r="C161" s="260" t="s">
        <v>316</v>
      </c>
      <c r="D161" s="391">
        <v>100</v>
      </c>
      <c r="E161" s="421" t="s">
        <v>635</v>
      </c>
      <c r="F161" s="421" t="s">
        <v>636</v>
      </c>
      <c r="G161" s="397" t="s">
        <v>904</v>
      </c>
      <c r="H161" s="218">
        <v>1</v>
      </c>
      <c r="I161" s="399">
        <v>35</v>
      </c>
      <c r="J161" s="215">
        <v>1131</v>
      </c>
      <c r="K161" s="215">
        <v>1131</v>
      </c>
      <c r="L161" s="395" t="s">
        <v>324</v>
      </c>
      <c r="M161" s="390" t="s">
        <v>1008</v>
      </c>
      <c r="N161" s="390" t="s">
        <v>1030</v>
      </c>
      <c r="O161" s="400">
        <v>35</v>
      </c>
      <c r="P161" s="390">
        <v>962</v>
      </c>
      <c r="Q161" s="392" t="s">
        <v>1030</v>
      </c>
      <c r="R161" s="390"/>
      <c r="S161" s="401">
        <v>20220701</v>
      </c>
      <c r="T161" s="401">
        <v>2000930</v>
      </c>
      <c r="U161" s="403">
        <v>59989.200000000004</v>
      </c>
      <c r="V161" s="396">
        <v>0</v>
      </c>
      <c r="W161" s="259"/>
    </row>
    <row r="162" spans="2:23" s="231" customFormat="1">
      <c r="B162" s="390" t="s">
        <v>306</v>
      </c>
      <c r="C162" s="391" t="s">
        <v>316</v>
      </c>
      <c r="D162" s="260">
        <v>100</v>
      </c>
      <c r="E162" s="421" t="s">
        <v>637</v>
      </c>
      <c r="F162" s="421" t="s">
        <v>638</v>
      </c>
      <c r="G162" s="397" t="s">
        <v>905</v>
      </c>
      <c r="H162" s="392">
        <v>1</v>
      </c>
      <c r="I162" s="399">
        <v>35</v>
      </c>
      <c r="J162" s="393">
        <v>1131</v>
      </c>
      <c r="K162" s="394">
        <v>1131</v>
      </c>
      <c r="L162" s="395" t="s">
        <v>324</v>
      </c>
      <c r="M162" s="390" t="s">
        <v>1008</v>
      </c>
      <c r="N162" s="390" t="s">
        <v>1030</v>
      </c>
      <c r="O162" s="400">
        <v>35</v>
      </c>
      <c r="P162" s="390">
        <v>1005</v>
      </c>
      <c r="Q162" s="392" t="s">
        <v>1030</v>
      </c>
      <c r="R162" s="390"/>
      <c r="S162" s="401">
        <v>20220701</v>
      </c>
      <c r="T162" s="401">
        <v>2000930</v>
      </c>
      <c r="U162" s="403">
        <v>58082.22</v>
      </c>
      <c r="V162" s="396">
        <v>0</v>
      </c>
      <c r="W162" s="259"/>
    </row>
    <row r="163" spans="2:23" s="231" customFormat="1">
      <c r="B163" s="218" t="s">
        <v>306</v>
      </c>
      <c r="C163" s="260" t="s">
        <v>316</v>
      </c>
      <c r="D163" s="391">
        <v>100</v>
      </c>
      <c r="E163" s="421" t="s">
        <v>639</v>
      </c>
      <c r="F163" s="421" t="s">
        <v>640</v>
      </c>
      <c r="G163" s="397" t="s">
        <v>906</v>
      </c>
      <c r="H163" s="218">
        <v>1</v>
      </c>
      <c r="I163" s="399">
        <v>35</v>
      </c>
      <c r="J163" s="215">
        <v>1131</v>
      </c>
      <c r="K163" s="215">
        <v>1131</v>
      </c>
      <c r="L163" s="395" t="s">
        <v>324</v>
      </c>
      <c r="M163" s="390" t="s">
        <v>1008</v>
      </c>
      <c r="N163" s="390" t="s">
        <v>1030</v>
      </c>
      <c r="O163" s="400">
        <v>35</v>
      </c>
      <c r="P163" s="390">
        <v>1007</v>
      </c>
      <c r="Q163" s="392" t="s">
        <v>1030</v>
      </c>
      <c r="R163" s="390"/>
      <c r="S163" s="401">
        <v>20220701</v>
      </c>
      <c r="T163" s="401">
        <v>2000930</v>
      </c>
      <c r="U163" s="403">
        <v>57820.5</v>
      </c>
      <c r="V163" s="396">
        <v>0</v>
      </c>
      <c r="W163" s="259"/>
    </row>
    <row r="164" spans="2:23" s="231" customFormat="1">
      <c r="B164" s="390" t="s">
        <v>306</v>
      </c>
      <c r="C164" s="391" t="s">
        <v>316</v>
      </c>
      <c r="D164" s="391">
        <v>100</v>
      </c>
      <c r="E164" s="421" t="s">
        <v>641</v>
      </c>
      <c r="F164" s="421" t="s">
        <v>642</v>
      </c>
      <c r="G164" s="397" t="s">
        <v>907</v>
      </c>
      <c r="H164" s="392">
        <v>1</v>
      </c>
      <c r="I164" s="399">
        <v>35</v>
      </c>
      <c r="J164" s="393">
        <v>1131</v>
      </c>
      <c r="K164" s="394">
        <v>1131</v>
      </c>
      <c r="L164" s="395" t="s">
        <v>324</v>
      </c>
      <c r="M164" s="390" t="s">
        <v>1008</v>
      </c>
      <c r="N164" s="390" t="s">
        <v>1030</v>
      </c>
      <c r="O164" s="400">
        <v>35</v>
      </c>
      <c r="P164" s="390">
        <v>932</v>
      </c>
      <c r="Q164" s="392" t="s">
        <v>1030</v>
      </c>
      <c r="R164" s="390"/>
      <c r="S164" s="401">
        <v>20220701</v>
      </c>
      <c r="T164" s="401">
        <v>2000930</v>
      </c>
      <c r="U164" s="403">
        <v>47229.06</v>
      </c>
      <c r="V164" s="396">
        <v>0</v>
      </c>
      <c r="W164" s="259"/>
    </row>
    <row r="165" spans="2:23" s="231" customFormat="1">
      <c r="B165" s="390" t="s">
        <v>306</v>
      </c>
      <c r="C165" s="260" t="s">
        <v>316</v>
      </c>
      <c r="D165" s="260">
        <v>100</v>
      </c>
      <c r="E165" s="421" t="s">
        <v>643</v>
      </c>
      <c r="F165" s="421" t="s">
        <v>644</v>
      </c>
      <c r="G165" s="397" t="s">
        <v>908</v>
      </c>
      <c r="H165" s="218">
        <v>1</v>
      </c>
      <c r="I165" s="399">
        <v>35</v>
      </c>
      <c r="J165" s="215">
        <v>1131</v>
      </c>
      <c r="K165" s="215">
        <v>1131</v>
      </c>
      <c r="L165" s="395" t="s">
        <v>324</v>
      </c>
      <c r="M165" s="390" t="s">
        <v>1008</v>
      </c>
      <c r="N165" s="390" t="s">
        <v>1030</v>
      </c>
      <c r="O165" s="400">
        <v>35</v>
      </c>
      <c r="P165" s="390">
        <v>829</v>
      </c>
      <c r="Q165" s="392" t="s">
        <v>1030</v>
      </c>
      <c r="R165" s="390"/>
      <c r="S165" s="401">
        <v>20220701</v>
      </c>
      <c r="T165" s="401">
        <v>2000930</v>
      </c>
      <c r="U165" s="403">
        <v>45963.9</v>
      </c>
      <c r="V165" s="396">
        <v>0</v>
      </c>
      <c r="W165" s="259"/>
    </row>
    <row r="166" spans="2:23" s="231" customFormat="1">
      <c r="B166" s="390" t="s">
        <v>306</v>
      </c>
      <c r="C166" s="391" t="s">
        <v>316</v>
      </c>
      <c r="D166" s="391">
        <v>100</v>
      </c>
      <c r="E166" s="421" t="s">
        <v>647</v>
      </c>
      <c r="F166" s="421" t="s">
        <v>648</v>
      </c>
      <c r="G166" s="397" t="s">
        <v>910</v>
      </c>
      <c r="H166" s="392">
        <v>1</v>
      </c>
      <c r="I166" s="399">
        <v>35</v>
      </c>
      <c r="J166" s="393">
        <v>1131</v>
      </c>
      <c r="K166" s="394">
        <v>1131</v>
      </c>
      <c r="L166" s="395" t="s">
        <v>324</v>
      </c>
      <c r="M166" s="390" t="s">
        <v>1009</v>
      </c>
      <c r="N166" s="390" t="s">
        <v>1030</v>
      </c>
      <c r="O166" s="400">
        <v>35</v>
      </c>
      <c r="P166" s="390">
        <v>870</v>
      </c>
      <c r="Q166" s="392" t="s">
        <v>1030</v>
      </c>
      <c r="R166" s="390"/>
      <c r="S166" s="401">
        <v>20220701</v>
      </c>
      <c r="T166" s="401">
        <v>2000930</v>
      </c>
      <c r="U166" s="403">
        <v>45963.9</v>
      </c>
      <c r="V166" s="396">
        <v>0</v>
      </c>
      <c r="W166" s="259"/>
    </row>
    <row r="167" spans="2:23" s="231" customFormat="1">
      <c r="B167" s="218" t="s">
        <v>306</v>
      </c>
      <c r="C167" s="260" t="s">
        <v>316</v>
      </c>
      <c r="D167" s="391">
        <v>100</v>
      </c>
      <c r="E167" s="421" t="s">
        <v>649</v>
      </c>
      <c r="F167" s="421" t="s">
        <v>650</v>
      </c>
      <c r="G167" s="397" t="s">
        <v>911</v>
      </c>
      <c r="H167" s="218">
        <v>1</v>
      </c>
      <c r="I167" s="399">
        <v>35</v>
      </c>
      <c r="J167" s="215">
        <v>1131</v>
      </c>
      <c r="K167" s="215">
        <v>1131</v>
      </c>
      <c r="L167" s="395" t="s">
        <v>324</v>
      </c>
      <c r="M167" s="390" t="s">
        <v>1006</v>
      </c>
      <c r="N167" s="390" t="s">
        <v>1030</v>
      </c>
      <c r="O167" s="400">
        <v>35</v>
      </c>
      <c r="P167" s="390">
        <v>846</v>
      </c>
      <c r="Q167" s="392" t="s">
        <v>1030</v>
      </c>
      <c r="R167" s="390"/>
      <c r="S167" s="401">
        <v>20220701</v>
      </c>
      <c r="T167" s="401">
        <v>2000930</v>
      </c>
      <c r="U167" s="403">
        <v>58082.22</v>
      </c>
      <c r="V167" s="396">
        <v>0</v>
      </c>
      <c r="W167" s="259"/>
    </row>
    <row r="168" spans="2:23" s="231" customFormat="1">
      <c r="B168" s="390" t="s">
        <v>306</v>
      </c>
      <c r="C168" s="391" t="s">
        <v>316</v>
      </c>
      <c r="D168" s="260">
        <v>100</v>
      </c>
      <c r="E168" s="421" t="s">
        <v>651</v>
      </c>
      <c r="F168" s="421" t="s">
        <v>652</v>
      </c>
      <c r="G168" s="397" t="s">
        <v>912</v>
      </c>
      <c r="H168" s="392">
        <v>1</v>
      </c>
      <c r="I168" s="399">
        <v>35</v>
      </c>
      <c r="J168" s="393">
        <v>1131</v>
      </c>
      <c r="K168" s="394">
        <v>1131</v>
      </c>
      <c r="L168" s="395" t="s">
        <v>324</v>
      </c>
      <c r="M168" s="390" t="s">
        <v>1006</v>
      </c>
      <c r="N168" s="390" t="s">
        <v>1030</v>
      </c>
      <c r="O168" s="400">
        <v>35</v>
      </c>
      <c r="P168" s="390">
        <v>1002</v>
      </c>
      <c r="Q168" s="392" t="s">
        <v>1030</v>
      </c>
      <c r="R168" s="390"/>
      <c r="S168" s="401">
        <v>20220701</v>
      </c>
      <c r="T168" s="401">
        <v>2000930</v>
      </c>
      <c r="U168" s="403">
        <v>57418.5</v>
      </c>
      <c r="V168" s="396">
        <v>0</v>
      </c>
      <c r="W168" s="259"/>
    </row>
    <row r="169" spans="2:23" s="231" customFormat="1">
      <c r="B169" s="390" t="s">
        <v>306</v>
      </c>
      <c r="C169" s="260" t="s">
        <v>316</v>
      </c>
      <c r="D169" s="391">
        <v>100</v>
      </c>
      <c r="E169" s="421" t="s">
        <v>653</v>
      </c>
      <c r="F169" s="421" t="s">
        <v>654</v>
      </c>
      <c r="G169" s="397" t="s">
        <v>913</v>
      </c>
      <c r="H169" s="218">
        <v>1</v>
      </c>
      <c r="I169" s="399">
        <v>35</v>
      </c>
      <c r="J169" s="215">
        <v>1131</v>
      </c>
      <c r="K169" s="215">
        <v>1131</v>
      </c>
      <c r="L169" s="395" t="s">
        <v>324</v>
      </c>
      <c r="M169" s="390" t="s">
        <v>1003</v>
      </c>
      <c r="N169" s="390" t="s">
        <v>1030</v>
      </c>
      <c r="O169" s="400">
        <v>35</v>
      </c>
      <c r="P169" s="390">
        <v>826</v>
      </c>
      <c r="Q169" s="392" t="s">
        <v>1030</v>
      </c>
      <c r="R169" s="390"/>
      <c r="S169" s="401">
        <v>20220701</v>
      </c>
      <c r="T169" s="401">
        <v>2000930</v>
      </c>
      <c r="U169" s="403">
        <v>55501.740000000005</v>
      </c>
      <c r="V169" s="396">
        <v>0</v>
      </c>
      <c r="W169" s="259"/>
    </row>
    <row r="170" spans="2:23" s="231" customFormat="1">
      <c r="B170" s="390" t="s">
        <v>306</v>
      </c>
      <c r="C170" s="391" t="s">
        <v>316</v>
      </c>
      <c r="D170" s="391">
        <v>100</v>
      </c>
      <c r="E170" s="421" t="s">
        <v>655</v>
      </c>
      <c r="F170" s="421" t="s">
        <v>656</v>
      </c>
      <c r="G170" s="397" t="s">
        <v>914</v>
      </c>
      <c r="H170" s="392">
        <v>1</v>
      </c>
      <c r="I170" s="399">
        <v>35</v>
      </c>
      <c r="J170" s="393">
        <v>1131</v>
      </c>
      <c r="K170" s="394">
        <v>1131</v>
      </c>
      <c r="L170" s="395" t="s">
        <v>324</v>
      </c>
      <c r="M170" s="390" t="s">
        <v>1003</v>
      </c>
      <c r="N170" s="390" t="s">
        <v>1030</v>
      </c>
      <c r="O170" s="400">
        <v>35</v>
      </c>
      <c r="P170" s="390">
        <v>863</v>
      </c>
      <c r="Q170" s="392" t="s">
        <v>1030</v>
      </c>
      <c r="R170" s="390"/>
      <c r="S170" s="401">
        <v>20220701</v>
      </c>
      <c r="T170" s="401">
        <v>2000930</v>
      </c>
      <c r="U170" s="403">
        <v>54127.92</v>
      </c>
      <c r="V170" s="396">
        <v>0</v>
      </c>
      <c r="W170" s="259"/>
    </row>
    <row r="171" spans="2:23" s="231" customFormat="1">
      <c r="B171" s="218" t="s">
        <v>306</v>
      </c>
      <c r="C171" s="260" t="s">
        <v>316</v>
      </c>
      <c r="D171" s="260">
        <v>100</v>
      </c>
      <c r="E171" s="421" t="s">
        <v>657</v>
      </c>
      <c r="F171" s="421" t="s">
        <v>658</v>
      </c>
      <c r="G171" s="397" t="s">
        <v>915</v>
      </c>
      <c r="H171" s="218">
        <v>1</v>
      </c>
      <c r="I171" s="399">
        <v>35</v>
      </c>
      <c r="J171" s="215">
        <v>1131</v>
      </c>
      <c r="K171" s="215">
        <v>1131</v>
      </c>
      <c r="L171" s="395" t="s">
        <v>324</v>
      </c>
      <c r="M171" s="390" t="s">
        <v>1003</v>
      </c>
      <c r="N171" s="390" t="s">
        <v>1030</v>
      </c>
      <c r="O171" s="400">
        <v>35</v>
      </c>
      <c r="P171" s="390">
        <v>899</v>
      </c>
      <c r="Q171" s="392" t="s">
        <v>1030</v>
      </c>
      <c r="R171" s="390"/>
      <c r="S171" s="401">
        <v>20220701</v>
      </c>
      <c r="T171" s="401">
        <v>2000930</v>
      </c>
      <c r="U171" s="403">
        <v>57820.5</v>
      </c>
      <c r="V171" s="396">
        <v>0</v>
      </c>
      <c r="W171" s="259"/>
    </row>
    <row r="172" spans="2:23" s="231" customFormat="1">
      <c r="B172" s="390" t="s">
        <v>306</v>
      </c>
      <c r="C172" s="391" t="s">
        <v>316</v>
      </c>
      <c r="D172" s="391">
        <v>100</v>
      </c>
      <c r="E172" s="421" t="s">
        <v>659</v>
      </c>
      <c r="F172" s="421" t="s">
        <v>660</v>
      </c>
      <c r="G172" s="397" t="s">
        <v>916</v>
      </c>
      <c r="H172" s="392">
        <v>1</v>
      </c>
      <c r="I172" s="399">
        <v>35</v>
      </c>
      <c r="J172" s="393">
        <v>1131</v>
      </c>
      <c r="K172" s="394">
        <v>1131</v>
      </c>
      <c r="L172" s="395" t="s">
        <v>324</v>
      </c>
      <c r="M172" s="390" t="s">
        <v>1003</v>
      </c>
      <c r="N172" s="390" t="s">
        <v>1030</v>
      </c>
      <c r="O172" s="400">
        <v>35</v>
      </c>
      <c r="P172" s="390">
        <v>926</v>
      </c>
      <c r="Q172" s="392" t="s">
        <v>1030</v>
      </c>
      <c r="R172" s="390"/>
      <c r="S172" s="401">
        <v>20220701</v>
      </c>
      <c r="T172" s="401">
        <v>2000930</v>
      </c>
      <c r="U172" s="403">
        <v>60250.920000000013</v>
      </c>
      <c r="V172" s="396">
        <v>0</v>
      </c>
      <c r="W172" s="259"/>
    </row>
    <row r="173" spans="2:23" s="231" customFormat="1">
      <c r="B173" s="390" t="s">
        <v>306</v>
      </c>
      <c r="C173" s="260" t="s">
        <v>316</v>
      </c>
      <c r="D173" s="391">
        <v>100</v>
      </c>
      <c r="E173" s="421" t="s">
        <v>661</v>
      </c>
      <c r="F173" s="421" t="s">
        <v>662</v>
      </c>
      <c r="G173" s="397" t="s">
        <v>917</v>
      </c>
      <c r="H173" s="218">
        <v>1</v>
      </c>
      <c r="I173" s="399">
        <v>35</v>
      </c>
      <c r="J173" s="215">
        <v>1131</v>
      </c>
      <c r="K173" s="215">
        <v>1131</v>
      </c>
      <c r="L173" s="395" t="s">
        <v>324</v>
      </c>
      <c r="M173" s="390" t="s">
        <v>1003</v>
      </c>
      <c r="N173" s="390" t="s">
        <v>1030</v>
      </c>
      <c r="O173" s="400">
        <v>35</v>
      </c>
      <c r="P173" s="390">
        <v>935</v>
      </c>
      <c r="Q173" s="392" t="s">
        <v>1030</v>
      </c>
      <c r="R173" s="390"/>
      <c r="S173" s="401">
        <v>20220701</v>
      </c>
      <c r="T173" s="401">
        <v>2000930</v>
      </c>
      <c r="U173" s="403">
        <v>58082.22</v>
      </c>
      <c r="V173" s="396">
        <v>0</v>
      </c>
      <c r="W173" s="259"/>
    </row>
    <row r="174" spans="2:23" s="231" customFormat="1">
      <c r="B174" s="390" t="s">
        <v>306</v>
      </c>
      <c r="C174" s="391" t="s">
        <v>316</v>
      </c>
      <c r="D174" s="260">
        <v>100</v>
      </c>
      <c r="E174" s="421" t="s">
        <v>663</v>
      </c>
      <c r="F174" s="421" t="s">
        <v>664</v>
      </c>
      <c r="G174" s="397" t="s">
        <v>918</v>
      </c>
      <c r="H174" s="392">
        <v>1</v>
      </c>
      <c r="I174" s="399">
        <v>35</v>
      </c>
      <c r="J174" s="393">
        <v>1131</v>
      </c>
      <c r="K174" s="394">
        <v>1131</v>
      </c>
      <c r="L174" s="395" t="s">
        <v>324</v>
      </c>
      <c r="M174" s="390" t="s">
        <v>1004</v>
      </c>
      <c r="N174" s="390" t="s">
        <v>1030</v>
      </c>
      <c r="O174" s="400">
        <v>35</v>
      </c>
      <c r="P174" s="390">
        <v>937</v>
      </c>
      <c r="Q174" s="392" t="s">
        <v>1030</v>
      </c>
      <c r="R174" s="390"/>
      <c r="S174" s="401">
        <v>20220701</v>
      </c>
      <c r="T174" s="401">
        <v>2000930</v>
      </c>
      <c r="U174" s="403">
        <v>58343.880000000005</v>
      </c>
      <c r="V174" s="396">
        <v>0</v>
      </c>
      <c r="W174" s="259"/>
    </row>
    <row r="175" spans="2:23" s="231" customFormat="1">
      <c r="B175" s="218" t="s">
        <v>306</v>
      </c>
      <c r="C175" s="260" t="s">
        <v>316</v>
      </c>
      <c r="D175" s="391">
        <v>100</v>
      </c>
      <c r="E175" s="421" t="s">
        <v>665</v>
      </c>
      <c r="F175" s="421" t="s">
        <v>666</v>
      </c>
      <c r="G175" s="397" t="s">
        <v>919</v>
      </c>
      <c r="H175" s="218">
        <v>1</v>
      </c>
      <c r="I175" s="399">
        <v>35</v>
      </c>
      <c r="J175" s="215">
        <v>1131</v>
      </c>
      <c r="K175" s="215">
        <v>1131</v>
      </c>
      <c r="L175" s="395" t="s">
        <v>324</v>
      </c>
      <c r="M175" s="390" t="s">
        <v>1004</v>
      </c>
      <c r="N175" s="390" t="s">
        <v>1030</v>
      </c>
      <c r="O175" s="400">
        <v>35</v>
      </c>
      <c r="P175" s="390">
        <v>982</v>
      </c>
      <c r="Q175" s="392" t="s">
        <v>1030</v>
      </c>
      <c r="R175" s="390"/>
      <c r="S175" s="401">
        <v>20220701</v>
      </c>
      <c r="T175" s="401">
        <v>2000930</v>
      </c>
      <c r="U175" s="403">
        <v>59204.04</v>
      </c>
      <c r="V175" s="396">
        <v>0</v>
      </c>
      <c r="W175" s="259"/>
    </row>
    <row r="176" spans="2:23" s="231" customFormat="1">
      <c r="B176" s="390" t="s">
        <v>306</v>
      </c>
      <c r="C176" s="391" t="s">
        <v>316</v>
      </c>
      <c r="D176" s="391">
        <v>100</v>
      </c>
      <c r="E176" s="421" t="s">
        <v>667</v>
      </c>
      <c r="F176" s="421" t="s">
        <v>668</v>
      </c>
      <c r="G176" s="397" t="s">
        <v>920</v>
      </c>
      <c r="H176" s="392">
        <v>1</v>
      </c>
      <c r="I176" s="399">
        <v>35</v>
      </c>
      <c r="J176" s="393">
        <v>1131</v>
      </c>
      <c r="K176" s="394">
        <v>1131</v>
      </c>
      <c r="L176" s="395" t="s">
        <v>324</v>
      </c>
      <c r="M176" s="390" t="s">
        <v>1005</v>
      </c>
      <c r="N176" s="390" t="s">
        <v>1030</v>
      </c>
      <c r="O176" s="400">
        <v>35</v>
      </c>
      <c r="P176" s="390">
        <v>831</v>
      </c>
      <c r="Q176" s="392" t="s">
        <v>1030</v>
      </c>
      <c r="R176" s="390"/>
      <c r="S176" s="401">
        <v>20220701</v>
      </c>
      <c r="T176" s="401">
        <v>2000930</v>
      </c>
      <c r="U176" s="403">
        <v>57222.06</v>
      </c>
      <c r="V176" s="396">
        <v>0</v>
      </c>
      <c r="W176" s="259"/>
    </row>
    <row r="177" spans="2:23" s="231" customFormat="1">
      <c r="B177" s="390" t="s">
        <v>306</v>
      </c>
      <c r="C177" s="260" t="s">
        <v>316</v>
      </c>
      <c r="D177" s="260">
        <v>100</v>
      </c>
      <c r="E177" s="421" t="s">
        <v>669</v>
      </c>
      <c r="F177" s="421" t="s">
        <v>670</v>
      </c>
      <c r="G177" s="397" t="s">
        <v>921</v>
      </c>
      <c r="H177" s="218">
        <v>1</v>
      </c>
      <c r="I177" s="399">
        <v>35</v>
      </c>
      <c r="J177" s="215">
        <v>1131</v>
      </c>
      <c r="K177" s="215">
        <v>1131</v>
      </c>
      <c r="L177" s="395" t="s">
        <v>324</v>
      </c>
      <c r="M177" s="390" t="s">
        <v>1005</v>
      </c>
      <c r="N177" s="390" t="s">
        <v>1030</v>
      </c>
      <c r="O177" s="400">
        <v>35</v>
      </c>
      <c r="P177" s="390">
        <v>864</v>
      </c>
      <c r="Q177" s="392" t="s">
        <v>1030</v>
      </c>
      <c r="R177" s="390"/>
      <c r="S177" s="401">
        <v>20220701</v>
      </c>
      <c r="T177" s="401">
        <v>2000930</v>
      </c>
      <c r="U177" s="403">
        <v>58867.320000000007</v>
      </c>
      <c r="V177" s="396">
        <v>0</v>
      </c>
      <c r="W177" s="259"/>
    </row>
    <row r="178" spans="2:23" s="231" customFormat="1">
      <c r="B178" s="390" t="s">
        <v>306</v>
      </c>
      <c r="C178" s="391" t="s">
        <v>316</v>
      </c>
      <c r="D178" s="391">
        <v>100</v>
      </c>
      <c r="E178" s="421" t="s">
        <v>671</v>
      </c>
      <c r="F178" s="421" t="s">
        <v>672</v>
      </c>
      <c r="G178" s="397" t="s">
        <v>922</v>
      </c>
      <c r="H178" s="392">
        <v>1</v>
      </c>
      <c r="I178" s="399">
        <v>35</v>
      </c>
      <c r="J178" s="393">
        <v>1131</v>
      </c>
      <c r="K178" s="394">
        <v>1131</v>
      </c>
      <c r="L178" s="395" t="s">
        <v>324</v>
      </c>
      <c r="M178" s="390" t="s">
        <v>1005</v>
      </c>
      <c r="N178" s="390" t="s">
        <v>1030</v>
      </c>
      <c r="O178" s="400">
        <v>35</v>
      </c>
      <c r="P178" s="390">
        <v>878</v>
      </c>
      <c r="Q178" s="392" t="s">
        <v>1030</v>
      </c>
      <c r="R178" s="390"/>
      <c r="S178" s="401">
        <v>20220701</v>
      </c>
      <c r="T178" s="401">
        <v>2000930</v>
      </c>
      <c r="U178" s="403">
        <v>61036.08</v>
      </c>
      <c r="V178" s="396">
        <v>0</v>
      </c>
      <c r="W178" s="259"/>
    </row>
    <row r="179" spans="2:23" s="231" customFormat="1">
      <c r="B179" s="218" t="s">
        <v>306</v>
      </c>
      <c r="C179" s="260" t="s">
        <v>316</v>
      </c>
      <c r="D179" s="391">
        <v>100</v>
      </c>
      <c r="E179" s="421" t="s">
        <v>673</v>
      </c>
      <c r="F179" s="421" t="s">
        <v>674</v>
      </c>
      <c r="G179" s="397" t="s">
        <v>923</v>
      </c>
      <c r="H179" s="218">
        <v>1</v>
      </c>
      <c r="I179" s="399">
        <v>35</v>
      </c>
      <c r="J179" s="215">
        <v>1131</v>
      </c>
      <c r="K179" s="215">
        <v>1131</v>
      </c>
      <c r="L179" s="395" t="s">
        <v>324</v>
      </c>
      <c r="M179" s="390" t="s">
        <v>1005</v>
      </c>
      <c r="N179" s="390" t="s">
        <v>1030</v>
      </c>
      <c r="O179" s="400">
        <v>35</v>
      </c>
      <c r="P179" s="390">
        <v>925</v>
      </c>
      <c r="Q179" s="392" t="s">
        <v>1030</v>
      </c>
      <c r="R179" s="390"/>
      <c r="S179" s="401">
        <v>20220701</v>
      </c>
      <c r="T179" s="401">
        <v>2000930</v>
      </c>
      <c r="U179" s="403">
        <v>56960.340000000011</v>
      </c>
      <c r="V179" s="396">
        <v>0</v>
      </c>
      <c r="W179" s="259"/>
    </row>
    <row r="180" spans="2:23" s="231" customFormat="1">
      <c r="B180" s="390" t="s">
        <v>306</v>
      </c>
      <c r="C180" s="391" t="s">
        <v>316</v>
      </c>
      <c r="D180" s="260">
        <v>100</v>
      </c>
      <c r="E180" s="421" t="s">
        <v>675</v>
      </c>
      <c r="F180" s="421" t="s">
        <v>676</v>
      </c>
      <c r="G180" s="397" t="s">
        <v>924</v>
      </c>
      <c r="H180" s="392">
        <v>1</v>
      </c>
      <c r="I180" s="399">
        <v>35</v>
      </c>
      <c r="J180" s="393">
        <v>1131</v>
      </c>
      <c r="K180" s="394">
        <v>1131</v>
      </c>
      <c r="L180" s="395" t="s">
        <v>324</v>
      </c>
      <c r="M180" s="390" t="s">
        <v>1005</v>
      </c>
      <c r="N180" s="390" t="s">
        <v>1030</v>
      </c>
      <c r="O180" s="400">
        <v>35</v>
      </c>
      <c r="P180" s="390">
        <v>892</v>
      </c>
      <c r="Q180" s="392" t="s">
        <v>1030</v>
      </c>
      <c r="R180" s="390"/>
      <c r="S180" s="401">
        <v>20220701</v>
      </c>
      <c r="T180" s="401">
        <v>2000930</v>
      </c>
      <c r="U180" s="403">
        <v>51622.44</v>
      </c>
      <c r="V180" s="396">
        <v>0</v>
      </c>
      <c r="W180" s="259"/>
    </row>
    <row r="181" spans="2:23" s="231" customFormat="1">
      <c r="B181" s="390" t="s">
        <v>306</v>
      </c>
      <c r="C181" s="260" t="s">
        <v>316</v>
      </c>
      <c r="D181" s="391">
        <v>100</v>
      </c>
      <c r="E181" s="421" t="s">
        <v>677</v>
      </c>
      <c r="F181" s="421" t="s">
        <v>678</v>
      </c>
      <c r="G181" s="397" t="s">
        <v>925</v>
      </c>
      <c r="H181" s="218">
        <v>1</v>
      </c>
      <c r="I181" s="399">
        <v>35</v>
      </c>
      <c r="J181" s="215">
        <v>1131</v>
      </c>
      <c r="K181" s="215">
        <v>1131</v>
      </c>
      <c r="L181" s="395" t="s">
        <v>324</v>
      </c>
      <c r="M181" s="390" t="s">
        <v>1005</v>
      </c>
      <c r="N181" s="390" t="s">
        <v>1030</v>
      </c>
      <c r="O181" s="400">
        <v>35</v>
      </c>
      <c r="P181" s="390">
        <v>980</v>
      </c>
      <c r="Q181" s="392" t="s">
        <v>1030</v>
      </c>
      <c r="R181" s="390"/>
      <c r="S181" s="401">
        <v>20220701</v>
      </c>
      <c r="T181" s="401">
        <v>2000930</v>
      </c>
      <c r="U181" s="403">
        <v>57222.06</v>
      </c>
      <c r="V181" s="396">
        <v>0</v>
      </c>
      <c r="W181" s="259"/>
    </row>
    <row r="182" spans="2:23" s="231" customFormat="1">
      <c r="B182" s="390" t="s">
        <v>306</v>
      </c>
      <c r="C182" s="391" t="s">
        <v>316</v>
      </c>
      <c r="D182" s="391">
        <v>100</v>
      </c>
      <c r="E182" s="421" t="s">
        <v>679</v>
      </c>
      <c r="F182" s="421" t="s">
        <v>680</v>
      </c>
      <c r="G182" s="397" t="s">
        <v>926</v>
      </c>
      <c r="H182" s="392">
        <v>1</v>
      </c>
      <c r="I182" s="399">
        <v>35</v>
      </c>
      <c r="J182" s="393">
        <v>1131</v>
      </c>
      <c r="K182" s="394">
        <v>1131</v>
      </c>
      <c r="L182" s="395" t="s">
        <v>324</v>
      </c>
      <c r="M182" s="390" t="s">
        <v>1005</v>
      </c>
      <c r="N182" s="390" t="s">
        <v>1030</v>
      </c>
      <c r="O182" s="400">
        <v>35</v>
      </c>
      <c r="P182" s="390">
        <v>993</v>
      </c>
      <c r="Q182" s="392" t="s">
        <v>1030</v>
      </c>
      <c r="R182" s="390"/>
      <c r="S182" s="401">
        <v>20220701</v>
      </c>
      <c r="T182" s="401">
        <v>2000930</v>
      </c>
      <c r="U182" s="403">
        <v>55249.740000000005</v>
      </c>
      <c r="V182" s="396">
        <v>0</v>
      </c>
      <c r="W182" s="259"/>
    </row>
    <row r="183" spans="2:23" s="231" customFormat="1">
      <c r="B183" s="218" t="s">
        <v>306</v>
      </c>
      <c r="C183" s="260" t="s">
        <v>316</v>
      </c>
      <c r="D183" s="260">
        <v>100</v>
      </c>
      <c r="E183" s="421" t="s">
        <v>681</v>
      </c>
      <c r="F183" s="421" t="s">
        <v>682</v>
      </c>
      <c r="G183" s="397" t="s">
        <v>927</v>
      </c>
      <c r="H183" s="218">
        <v>1</v>
      </c>
      <c r="I183" s="399">
        <v>35</v>
      </c>
      <c r="J183" s="215">
        <v>1131</v>
      </c>
      <c r="K183" s="215">
        <v>1131</v>
      </c>
      <c r="L183" s="395" t="s">
        <v>324</v>
      </c>
      <c r="M183" s="390" t="s">
        <v>312</v>
      </c>
      <c r="N183" s="390" t="s">
        <v>1030</v>
      </c>
      <c r="O183" s="400">
        <v>35</v>
      </c>
      <c r="P183" s="390">
        <v>1020</v>
      </c>
      <c r="Q183" s="392" t="s">
        <v>1030</v>
      </c>
      <c r="R183" s="390"/>
      <c r="S183" s="401">
        <v>20220701</v>
      </c>
      <c r="T183" s="401">
        <v>2000930</v>
      </c>
      <c r="U183" s="403">
        <v>61036.08</v>
      </c>
      <c r="V183" s="396">
        <v>0</v>
      </c>
      <c r="W183" s="259"/>
    </row>
    <row r="184" spans="2:23" s="231" customFormat="1">
      <c r="B184" s="390" t="s">
        <v>306</v>
      </c>
      <c r="C184" s="391" t="s">
        <v>316</v>
      </c>
      <c r="D184" s="391">
        <v>100</v>
      </c>
      <c r="E184" s="421" t="s">
        <v>683</v>
      </c>
      <c r="F184" s="421" t="s">
        <v>684</v>
      </c>
      <c r="G184" s="397" t="s">
        <v>928</v>
      </c>
      <c r="H184" s="392">
        <v>1</v>
      </c>
      <c r="I184" s="399">
        <v>35</v>
      </c>
      <c r="J184" s="393">
        <v>1131</v>
      </c>
      <c r="K184" s="394">
        <v>1131</v>
      </c>
      <c r="L184" s="395" t="s">
        <v>324</v>
      </c>
      <c r="M184" s="390" t="s">
        <v>312</v>
      </c>
      <c r="N184" s="390" t="s">
        <v>1030</v>
      </c>
      <c r="O184" s="400">
        <v>35</v>
      </c>
      <c r="P184" s="390">
        <v>1031</v>
      </c>
      <c r="Q184" s="392" t="s">
        <v>1030</v>
      </c>
      <c r="R184" s="390"/>
      <c r="S184" s="401">
        <v>20220701</v>
      </c>
      <c r="T184" s="401">
        <v>2000930</v>
      </c>
      <c r="U184" s="403">
        <v>56960.340000000011</v>
      </c>
      <c r="V184" s="396">
        <v>0</v>
      </c>
      <c r="W184" s="259"/>
    </row>
    <row r="185" spans="2:23" s="231" customFormat="1">
      <c r="B185" s="390" t="s">
        <v>306</v>
      </c>
      <c r="C185" s="260" t="s">
        <v>316</v>
      </c>
      <c r="D185" s="391">
        <v>100</v>
      </c>
      <c r="E185" s="421" t="s">
        <v>685</v>
      </c>
      <c r="F185" s="421" t="s">
        <v>686</v>
      </c>
      <c r="G185" s="397" t="s">
        <v>929</v>
      </c>
      <c r="H185" s="218">
        <v>1</v>
      </c>
      <c r="I185" s="399">
        <v>35</v>
      </c>
      <c r="J185" s="215">
        <v>1131</v>
      </c>
      <c r="K185" s="215">
        <v>1131</v>
      </c>
      <c r="L185" s="395" t="s">
        <v>344</v>
      </c>
      <c r="M185" s="390" t="s">
        <v>992</v>
      </c>
      <c r="N185" s="390" t="s">
        <v>1031</v>
      </c>
      <c r="O185" s="400">
        <v>35</v>
      </c>
      <c r="P185" s="390">
        <v>946</v>
      </c>
      <c r="Q185" s="392" t="s">
        <v>1031</v>
      </c>
      <c r="R185" s="390"/>
      <c r="S185" s="401">
        <v>20220701</v>
      </c>
      <c r="T185" s="401">
        <v>2000930</v>
      </c>
      <c r="U185" s="403">
        <v>37223.159999999996</v>
      </c>
      <c r="V185" s="396">
        <v>0</v>
      </c>
      <c r="W185" s="259"/>
    </row>
    <row r="186" spans="2:23" s="231" customFormat="1">
      <c r="B186" s="390" t="s">
        <v>306</v>
      </c>
      <c r="C186" s="391" t="s">
        <v>316</v>
      </c>
      <c r="D186" s="260">
        <v>100</v>
      </c>
      <c r="E186" s="421" t="s">
        <v>687</v>
      </c>
      <c r="F186" s="421" t="s">
        <v>688</v>
      </c>
      <c r="G186" s="397" t="s">
        <v>930</v>
      </c>
      <c r="H186" s="392">
        <v>1</v>
      </c>
      <c r="I186" s="399">
        <v>35</v>
      </c>
      <c r="J186" s="393">
        <v>1131</v>
      </c>
      <c r="K186" s="394">
        <v>1131</v>
      </c>
      <c r="L186" s="395" t="s">
        <v>1010</v>
      </c>
      <c r="M186" s="390" t="s">
        <v>992</v>
      </c>
      <c r="N186" s="390" t="s">
        <v>1032</v>
      </c>
      <c r="O186" s="400">
        <v>35</v>
      </c>
      <c r="P186" s="390">
        <v>972</v>
      </c>
      <c r="Q186" s="392" t="s">
        <v>1032</v>
      </c>
      <c r="R186" s="390"/>
      <c r="S186" s="401">
        <v>20220701</v>
      </c>
      <c r="T186" s="401">
        <v>2000930</v>
      </c>
      <c r="U186" s="403">
        <v>39542.579999999994</v>
      </c>
      <c r="V186" s="396">
        <v>0</v>
      </c>
      <c r="W186" s="259"/>
    </row>
    <row r="187" spans="2:23" s="231" customFormat="1">
      <c r="B187" s="218" t="s">
        <v>306</v>
      </c>
      <c r="C187" s="260" t="s">
        <v>316</v>
      </c>
      <c r="D187" s="391">
        <v>100</v>
      </c>
      <c r="E187" s="421" t="s">
        <v>689</v>
      </c>
      <c r="F187" s="421" t="s">
        <v>690</v>
      </c>
      <c r="G187" s="397" t="s">
        <v>931</v>
      </c>
      <c r="H187" s="218">
        <v>1</v>
      </c>
      <c r="I187" s="399">
        <v>35</v>
      </c>
      <c r="J187" s="215">
        <v>1131</v>
      </c>
      <c r="K187" s="215">
        <v>1131</v>
      </c>
      <c r="L187" s="395" t="s">
        <v>311</v>
      </c>
      <c r="M187" s="390" t="s">
        <v>338</v>
      </c>
      <c r="N187" s="390" t="s">
        <v>1033</v>
      </c>
      <c r="O187" s="400">
        <v>35</v>
      </c>
      <c r="P187" s="390">
        <v>939</v>
      </c>
      <c r="Q187" s="392" t="s">
        <v>1033</v>
      </c>
      <c r="R187" s="390"/>
      <c r="S187" s="401">
        <v>20220701</v>
      </c>
      <c r="T187" s="401">
        <v>2000930</v>
      </c>
      <c r="U187" s="403">
        <v>39542.579999999994</v>
      </c>
      <c r="V187" s="396">
        <v>0</v>
      </c>
      <c r="W187" s="259"/>
    </row>
    <row r="188" spans="2:23" s="231" customFormat="1">
      <c r="B188" s="390" t="s">
        <v>306</v>
      </c>
      <c r="C188" s="391" t="s">
        <v>316</v>
      </c>
      <c r="D188" s="391">
        <v>100</v>
      </c>
      <c r="E188" s="421" t="s">
        <v>691</v>
      </c>
      <c r="F188" s="421" t="s">
        <v>692</v>
      </c>
      <c r="G188" s="397" t="s">
        <v>932</v>
      </c>
      <c r="H188" s="392">
        <v>1</v>
      </c>
      <c r="I188" s="399">
        <v>35</v>
      </c>
      <c r="J188" s="393">
        <v>1131</v>
      </c>
      <c r="K188" s="394">
        <v>1131</v>
      </c>
      <c r="L188" s="395" t="s">
        <v>1011</v>
      </c>
      <c r="M188" s="390" t="s">
        <v>312</v>
      </c>
      <c r="N188" s="390" t="s">
        <v>1034</v>
      </c>
      <c r="O188" s="400">
        <v>35</v>
      </c>
      <c r="P188" s="390">
        <v>852</v>
      </c>
      <c r="Q188" s="392" t="s">
        <v>1034</v>
      </c>
      <c r="R188" s="390"/>
      <c r="S188" s="401">
        <v>20220701</v>
      </c>
      <c r="T188" s="401">
        <v>2000930</v>
      </c>
      <c r="U188" s="403">
        <v>50166.299999999996</v>
      </c>
      <c r="V188" s="396">
        <v>0</v>
      </c>
      <c r="W188" s="259"/>
    </row>
    <row r="189" spans="2:23" s="231" customFormat="1">
      <c r="B189" s="390" t="s">
        <v>306</v>
      </c>
      <c r="C189" s="260" t="s">
        <v>316</v>
      </c>
      <c r="D189" s="260">
        <v>100</v>
      </c>
      <c r="E189" s="421" t="s">
        <v>693</v>
      </c>
      <c r="F189" s="421" t="s">
        <v>694</v>
      </c>
      <c r="G189" s="397" t="s">
        <v>933</v>
      </c>
      <c r="H189" s="218">
        <v>1</v>
      </c>
      <c r="I189" s="399">
        <v>35</v>
      </c>
      <c r="J189" s="215">
        <v>1131</v>
      </c>
      <c r="K189" s="215">
        <v>1131</v>
      </c>
      <c r="L189" s="395" t="s">
        <v>324</v>
      </c>
      <c r="M189" s="390" t="s">
        <v>1007</v>
      </c>
      <c r="N189" s="390" t="s">
        <v>1034</v>
      </c>
      <c r="O189" s="400">
        <v>35</v>
      </c>
      <c r="P189" s="390">
        <v>895</v>
      </c>
      <c r="Q189" s="392" t="s">
        <v>1034</v>
      </c>
      <c r="R189" s="390"/>
      <c r="S189" s="401">
        <v>20220701</v>
      </c>
      <c r="T189" s="401">
        <v>2000930</v>
      </c>
      <c r="U189" s="403">
        <v>44415.360000000001</v>
      </c>
      <c r="V189" s="396">
        <v>0</v>
      </c>
      <c r="W189" s="259"/>
    </row>
    <row r="190" spans="2:23" s="231" customFormat="1">
      <c r="B190" s="390" t="s">
        <v>306</v>
      </c>
      <c r="C190" s="391" t="s">
        <v>316</v>
      </c>
      <c r="D190" s="391">
        <v>100</v>
      </c>
      <c r="E190" s="421" t="s">
        <v>695</v>
      </c>
      <c r="F190" s="421" t="s">
        <v>696</v>
      </c>
      <c r="G190" s="397" t="s">
        <v>934</v>
      </c>
      <c r="H190" s="392">
        <v>1</v>
      </c>
      <c r="I190" s="399">
        <v>35</v>
      </c>
      <c r="J190" s="393">
        <v>1131</v>
      </c>
      <c r="K190" s="394">
        <v>1131</v>
      </c>
      <c r="L190" s="395" t="s">
        <v>324</v>
      </c>
      <c r="M190" s="390" t="s">
        <v>999</v>
      </c>
      <c r="N190" s="390" t="s">
        <v>1034</v>
      </c>
      <c r="O190" s="400">
        <v>35</v>
      </c>
      <c r="P190" s="390">
        <v>889</v>
      </c>
      <c r="Q190" s="392" t="s">
        <v>1034</v>
      </c>
      <c r="R190" s="390"/>
      <c r="S190" s="401">
        <v>20220701</v>
      </c>
      <c r="T190" s="401">
        <v>2000930</v>
      </c>
      <c r="U190" s="403">
        <v>45605.520000000004</v>
      </c>
      <c r="V190" s="396">
        <v>0</v>
      </c>
      <c r="W190" s="259"/>
    </row>
    <row r="191" spans="2:23" s="231" customFormat="1">
      <c r="B191" s="218" t="s">
        <v>306</v>
      </c>
      <c r="C191" s="260" t="s">
        <v>316</v>
      </c>
      <c r="D191" s="391">
        <v>100</v>
      </c>
      <c r="E191" s="421" t="s">
        <v>697</v>
      </c>
      <c r="F191" s="421" t="s">
        <v>698</v>
      </c>
      <c r="G191" s="397" t="s">
        <v>935</v>
      </c>
      <c r="H191" s="218">
        <v>1</v>
      </c>
      <c r="I191" s="399">
        <v>35</v>
      </c>
      <c r="J191" s="215">
        <v>1131</v>
      </c>
      <c r="K191" s="215">
        <v>1131</v>
      </c>
      <c r="L191" s="395" t="s">
        <v>337</v>
      </c>
      <c r="M191" s="390" t="s">
        <v>338</v>
      </c>
      <c r="N191" s="390" t="s">
        <v>1034</v>
      </c>
      <c r="O191" s="400">
        <v>35</v>
      </c>
      <c r="P191" s="390">
        <v>1004</v>
      </c>
      <c r="Q191" s="392" t="s">
        <v>1034</v>
      </c>
      <c r="R191" s="390"/>
      <c r="S191" s="401">
        <v>20220701</v>
      </c>
      <c r="T191" s="401">
        <v>2000930</v>
      </c>
      <c r="U191" s="403">
        <v>44415.360000000001</v>
      </c>
      <c r="V191" s="396">
        <v>0</v>
      </c>
      <c r="W191" s="259"/>
    </row>
    <row r="192" spans="2:23" s="231" customFormat="1">
      <c r="B192" s="390" t="s">
        <v>306</v>
      </c>
      <c r="C192" s="391" t="s">
        <v>316</v>
      </c>
      <c r="D192" s="260">
        <v>100</v>
      </c>
      <c r="E192" s="421" t="s">
        <v>699</v>
      </c>
      <c r="F192" s="421" t="s">
        <v>700</v>
      </c>
      <c r="G192" s="397" t="s">
        <v>936</v>
      </c>
      <c r="H192" s="392">
        <v>1</v>
      </c>
      <c r="I192" s="399">
        <v>35</v>
      </c>
      <c r="J192" s="393">
        <v>1131</v>
      </c>
      <c r="K192" s="394">
        <v>1131</v>
      </c>
      <c r="L192" s="395" t="s">
        <v>337</v>
      </c>
      <c r="M192" s="390" t="s">
        <v>1012</v>
      </c>
      <c r="N192" s="390" t="s">
        <v>1034</v>
      </c>
      <c r="O192" s="400">
        <v>35</v>
      </c>
      <c r="P192" s="390">
        <v>976</v>
      </c>
      <c r="Q192" s="392" t="s">
        <v>1034</v>
      </c>
      <c r="R192" s="390"/>
      <c r="S192" s="401">
        <v>20220701</v>
      </c>
      <c r="T192" s="401">
        <v>2000930</v>
      </c>
      <c r="U192" s="403">
        <v>45605.520000000004</v>
      </c>
      <c r="V192" s="396">
        <v>0</v>
      </c>
      <c r="W192" s="259"/>
    </row>
    <row r="193" spans="2:23" s="231" customFormat="1">
      <c r="B193" s="390" t="s">
        <v>306</v>
      </c>
      <c r="C193" s="260" t="s">
        <v>316</v>
      </c>
      <c r="D193" s="391">
        <v>100</v>
      </c>
      <c r="E193" s="421" t="s">
        <v>701</v>
      </c>
      <c r="F193" s="421" t="s">
        <v>702</v>
      </c>
      <c r="G193" s="397" t="s">
        <v>937</v>
      </c>
      <c r="H193" s="218">
        <v>1</v>
      </c>
      <c r="I193" s="399">
        <v>35</v>
      </c>
      <c r="J193" s="215">
        <v>1131</v>
      </c>
      <c r="K193" s="215">
        <v>1131</v>
      </c>
      <c r="L193" s="395" t="s">
        <v>344</v>
      </c>
      <c r="M193" s="390" t="s">
        <v>992</v>
      </c>
      <c r="N193" s="390" t="s">
        <v>1034</v>
      </c>
      <c r="O193" s="400">
        <v>35</v>
      </c>
      <c r="P193" s="390">
        <v>951</v>
      </c>
      <c r="Q193" s="392" t="s">
        <v>1034</v>
      </c>
      <c r="R193" s="390"/>
      <c r="S193" s="401">
        <v>20220701</v>
      </c>
      <c r="T193" s="401">
        <v>2000930</v>
      </c>
      <c r="U193" s="403">
        <v>49144.44</v>
      </c>
      <c r="V193" s="396">
        <v>0</v>
      </c>
      <c r="W193" s="259"/>
    </row>
    <row r="194" spans="2:23" s="231" customFormat="1">
      <c r="B194" s="390" t="s">
        <v>306</v>
      </c>
      <c r="C194" s="391" t="s">
        <v>316</v>
      </c>
      <c r="D194" s="391">
        <v>100</v>
      </c>
      <c r="E194" s="421" t="s">
        <v>703</v>
      </c>
      <c r="F194" s="421" t="s">
        <v>704</v>
      </c>
      <c r="G194" s="397" t="s">
        <v>938</v>
      </c>
      <c r="H194" s="392">
        <v>1</v>
      </c>
      <c r="I194" s="399">
        <v>35</v>
      </c>
      <c r="J194" s="393">
        <v>1131</v>
      </c>
      <c r="K194" s="394">
        <v>1131</v>
      </c>
      <c r="L194" s="395" t="s">
        <v>344</v>
      </c>
      <c r="M194" s="390" t="s">
        <v>312</v>
      </c>
      <c r="N194" s="390" t="s">
        <v>1034</v>
      </c>
      <c r="O194" s="400">
        <v>35</v>
      </c>
      <c r="P194" s="390">
        <v>866</v>
      </c>
      <c r="Q194" s="392" t="s">
        <v>1034</v>
      </c>
      <c r="R194" s="390"/>
      <c r="S194" s="401">
        <v>20220701</v>
      </c>
      <c r="T194" s="401">
        <v>2000930</v>
      </c>
      <c r="U194" s="403">
        <v>44415.360000000001</v>
      </c>
      <c r="V194" s="396">
        <v>0</v>
      </c>
      <c r="W194" s="259"/>
    </row>
    <row r="195" spans="2:23" s="231" customFormat="1">
      <c r="B195" s="218" t="s">
        <v>306</v>
      </c>
      <c r="C195" s="260" t="s">
        <v>316</v>
      </c>
      <c r="D195" s="260">
        <v>100</v>
      </c>
      <c r="E195" s="421" t="s">
        <v>705</v>
      </c>
      <c r="F195" s="421" t="s">
        <v>706</v>
      </c>
      <c r="G195" s="397" t="s">
        <v>939</v>
      </c>
      <c r="H195" s="218">
        <v>1</v>
      </c>
      <c r="I195" s="399">
        <v>35</v>
      </c>
      <c r="J195" s="215">
        <v>1131</v>
      </c>
      <c r="K195" s="215">
        <v>1131</v>
      </c>
      <c r="L195" s="395" t="s">
        <v>324</v>
      </c>
      <c r="M195" s="390" t="s">
        <v>995</v>
      </c>
      <c r="N195" s="390" t="s">
        <v>1035</v>
      </c>
      <c r="O195" s="400">
        <v>35</v>
      </c>
      <c r="P195" s="390">
        <v>1016</v>
      </c>
      <c r="Q195" s="392" t="s">
        <v>1035</v>
      </c>
      <c r="R195" s="390"/>
      <c r="S195" s="401">
        <v>20220701</v>
      </c>
      <c r="T195" s="401">
        <v>2000930</v>
      </c>
      <c r="U195" s="403">
        <v>45605.520000000004</v>
      </c>
      <c r="V195" s="396">
        <v>0</v>
      </c>
      <c r="W195" s="259"/>
    </row>
    <row r="196" spans="2:23" s="231" customFormat="1">
      <c r="B196" s="390" t="s">
        <v>306</v>
      </c>
      <c r="C196" s="391" t="s">
        <v>316</v>
      </c>
      <c r="D196" s="391">
        <v>100</v>
      </c>
      <c r="E196" s="421" t="s">
        <v>707</v>
      </c>
      <c r="F196" s="421" t="s">
        <v>708</v>
      </c>
      <c r="G196" s="397" t="s">
        <v>940</v>
      </c>
      <c r="H196" s="392">
        <v>1</v>
      </c>
      <c r="I196" s="399">
        <v>35</v>
      </c>
      <c r="J196" s="393">
        <v>1131</v>
      </c>
      <c r="K196" s="394">
        <v>1131</v>
      </c>
      <c r="L196" s="395" t="s">
        <v>344</v>
      </c>
      <c r="M196" s="390" t="s">
        <v>992</v>
      </c>
      <c r="N196" s="390" t="s">
        <v>1035</v>
      </c>
      <c r="O196" s="400">
        <v>35</v>
      </c>
      <c r="P196" s="390">
        <v>857</v>
      </c>
      <c r="Q196" s="392" t="s">
        <v>1035</v>
      </c>
      <c r="R196" s="390"/>
      <c r="S196" s="401">
        <v>20220701</v>
      </c>
      <c r="T196" s="401">
        <v>2000930</v>
      </c>
      <c r="U196" s="403">
        <v>46315.62</v>
      </c>
      <c r="V196" s="396">
        <v>0</v>
      </c>
      <c r="W196" s="259"/>
    </row>
    <row r="197" spans="2:23" s="231" customFormat="1">
      <c r="B197" s="390" t="s">
        <v>306</v>
      </c>
      <c r="C197" s="260" t="s">
        <v>316</v>
      </c>
      <c r="D197" s="391">
        <v>100</v>
      </c>
      <c r="E197" s="421" t="s">
        <v>709</v>
      </c>
      <c r="F197" s="421" t="s">
        <v>710</v>
      </c>
      <c r="G197" s="397" t="s">
        <v>941</v>
      </c>
      <c r="H197" s="218">
        <v>1</v>
      </c>
      <c r="I197" s="399">
        <v>35</v>
      </c>
      <c r="J197" s="215">
        <v>1131</v>
      </c>
      <c r="K197" s="215">
        <v>1131</v>
      </c>
      <c r="L197" s="395" t="s">
        <v>324</v>
      </c>
      <c r="M197" s="390" t="s">
        <v>992</v>
      </c>
      <c r="N197" s="390" t="s">
        <v>1036</v>
      </c>
      <c r="O197" s="400">
        <v>35</v>
      </c>
      <c r="P197" s="390">
        <v>984</v>
      </c>
      <c r="Q197" s="392" t="s">
        <v>1036</v>
      </c>
      <c r="R197" s="390"/>
      <c r="S197" s="401">
        <v>20220701</v>
      </c>
      <c r="T197" s="401">
        <v>2000930</v>
      </c>
      <c r="U197" s="403">
        <v>55173.78</v>
      </c>
      <c r="V197" s="396">
        <v>0</v>
      </c>
      <c r="W197" s="259"/>
    </row>
    <row r="198" spans="2:23" s="231" customFormat="1">
      <c r="B198" s="390" t="s">
        <v>306</v>
      </c>
      <c r="C198" s="391" t="s">
        <v>316</v>
      </c>
      <c r="D198" s="260">
        <v>100</v>
      </c>
      <c r="E198" s="421" t="s">
        <v>711</v>
      </c>
      <c r="F198" s="421" t="s">
        <v>712</v>
      </c>
      <c r="G198" s="397" t="s">
        <v>942</v>
      </c>
      <c r="H198" s="392">
        <v>1</v>
      </c>
      <c r="I198" s="399">
        <v>35</v>
      </c>
      <c r="J198" s="393">
        <v>1131</v>
      </c>
      <c r="K198" s="394">
        <v>1131</v>
      </c>
      <c r="L198" s="395" t="s">
        <v>324</v>
      </c>
      <c r="M198" s="390" t="s">
        <v>993</v>
      </c>
      <c r="N198" s="390" t="s">
        <v>1036</v>
      </c>
      <c r="O198" s="400">
        <v>35</v>
      </c>
      <c r="P198" s="390">
        <v>832</v>
      </c>
      <c r="Q198" s="392" t="s">
        <v>1036</v>
      </c>
      <c r="R198" s="390"/>
      <c r="S198" s="401">
        <v>20220701</v>
      </c>
      <c r="T198" s="401">
        <v>2000930</v>
      </c>
      <c r="U198" s="403">
        <v>55173.78</v>
      </c>
      <c r="V198" s="396">
        <v>0</v>
      </c>
      <c r="W198" s="259"/>
    </row>
    <row r="199" spans="2:23" s="231" customFormat="1">
      <c r="B199" s="218" t="s">
        <v>306</v>
      </c>
      <c r="C199" s="260" t="s">
        <v>316</v>
      </c>
      <c r="D199" s="391">
        <v>100</v>
      </c>
      <c r="E199" s="421" t="s">
        <v>713</v>
      </c>
      <c r="F199" s="421" t="s">
        <v>714</v>
      </c>
      <c r="G199" s="397" t="s">
        <v>943</v>
      </c>
      <c r="H199" s="218">
        <v>1</v>
      </c>
      <c r="I199" s="399">
        <v>35</v>
      </c>
      <c r="J199" s="215">
        <v>1131</v>
      </c>
      <c r="K199" s="215">
        <v>1131</v>
      </c>
      <c r="L199" s="395" t="s">
        <v>324</v>
      </c>
      <c r="M199" s="390" t="s">
        <v>325</v>
      </c>
      <c r="N199" s="390" t="s">
        <v>1036</v>
      </c>
      <c r="O199" s="400">
        <v>35</v>
      </c>
      <c r="P199" s="390">
        <v>997</v>
      </c>
      <c r="Q199" s="392" t="s">
        <v>1036</v>
      </c>
      <c r="R199" s="390"/>
      <c r="S199" s="401">
        <v>20220701</v>
      </c>
      <c r="T199" s="401">
        <v>2000930</v>
      </c>
      <c r="U199" s="403">
        <v>54393.78</v>
      </c>
      <c r="V199" s="396">
        <v>0</v>
      </c>
      <c r="W199" s="259"/>
    </row>
    <row r="200" spans="2:23" s="231" customFormat="1">
      <c r="B200" s="390" t="s">
        <v>306</v>
      </c>
      <c r="C200" s="391" t="s">
        <v>316</v>
      </c>
      <c r="D200" s="391">
        <v>100</v>
      </c>
      <c r="E200" s="421" t="s">
        <v>715</v>
      </c>
      <c r="F200" s="421" t="s">
        <v>716</v>
      </c>
      <c r="G200" s="397" t="s">
        <v>944</v>
      </c>
      <c r="H200" s="392">
        <v>1</v>
      </c>
      <c r="I200" s="399">
        <v>35</v>
      </c>
      <c r="J200" s="393">
        <v>1131</v>
      </c>
      <c r="K200" s="394">
        <v>1131</v>
      </c>
      <c r="L200" s="395" t="s">
        <v>324</v>
      </c>
      <c r="M200" s="390" t="s">
        <v>1009</v>
      </c>
      <c r="N200" s="390" t="s">
        <v>1036</v>
      </c>
      <c r="O200" s="400">
        <v>35</v>
      </c>
      <c r="P200" s="390">
        <v>871</v>
      </c>
      <c r="Q200" s="392" t="s">
        <v>1036</v>
      </c>
      <c r="R200" s="390"/>
      <c r="S200" s="401">
        <v>20220701</v>
      </c>
      <c r="T200" s="401">
        <v>2000930</v>
      </c>
      <c r="U200" s="403">
        <v>54873.78</v>
      </c>
      <c r="V200" s="396">
        <v>0</v>
      </c>
      <c r="W200" s="259"/>
    </row>
    <row r="201" spans="2:23" s="231" customFormat="1">
      <c r="B201" s="390" t="s">
        <v>306</v>
      </c>
      <c r="C201" s="260" t="s">
        <v>316</v>
      </c>
      <c r="D201" s="260">
        <v>100</v>
      </c>
      <c r="E201" s="421" t="s">
        <v>717</v>
      </c>
      <c r="F201" s="421" t="s">
        <v>718</v>
      </c>
      <c r="G201" s="397" t="s">
        <v>945</v>
      </c>
      <c r="H201" s="218">
        <v>1</v>
      </c>
      <c r="I201" s="399">
        <v>35</v>
      </c>
      <c r="J201" s="215">
        <v>1131</v>
      </c>
      <c r="K201" s="215">
        <v>1131</v>
      </c>
      <c r="L201" s="395" t="s">
        <v>324</v>
      </c>
      <c r="M201" s="390" t="s">
        <v>994</v>
      </c>
      <c r="N201" s="390" t="s">
        <v>1036</v>
      </c>
      <c r="O201" s="400">
        <v>35</v>
      </c>
      <c r="P201" s="390">
        <v>1015</v>
      </c>
      <c r="Q201" s="392" t="s">
        <v>1036</v>
      </c>
      <c r="R201" s="390"/>
      <c r="S201" s="401">
        <v>20220701</v>
      </c>
      <c r="T201" s="401">
        <v>2000930</v>
      </c>
      <c r="U201" s="403">
        <v>54393.78</v>
      </c>
      <c r="V201" s="396">
        <v>0</v>
      </c>
      <c r="W201" s="259"/>
    </row>
    <row r="202" spans="2:23" s="231" customFormat="1">
      <c r="B202" s="390" t="s">
        <v>306</v>
      </c>
      <c r="C202" s="391" t="s">
        <v>316</v>
      </c>
      <c r="D202" s="391">
        <v>100</v>
      </c>
      <c r="E202" s="421" t="s">
        <v>719</v>
      </c>
      <c r="F202" s="421" t="s">
        <v>720</v>
      </c>
      <c r="G202" s="397" t="s">
        <v>946</v>
      </c>
      <c r="H202" s="392">
        <v>1</v>
      </c>
      <c r="I202" s="399">
        <v>35</v>
      </c>
      <c r="J202" s="393">
        <v>1131</v>
      </c>
      <c r="K202" s="394">
        <v>1131</v>
      </c>
      <c r="L202" s="395" t="s">
        <v>324</v>
      </c>
      <c r="M202" s="390" t="s">
        <v>995</v>
      </c>
      <c r="N202" s="390" t="s">
        <v>1036</v>
      </c>
      <c r="O202" s="400">
        <v>35</v>
      </c>
      <c r="P202" s="390">
        <v>927</v>
      </c>
      <c r="Q202" s="392" t="s">
        <v>1036</v>
      </c>
      <c r="R202" s="390"/>
      <c r="S202" s="401">
        <v>20220701</v>
      </c>
      <c r="T202" s="401">
        <v>2000930</v>
      </c>
      <c r="U202" s="403">
        <v>54393.78</v>
      </c>
      <c r="V202" s="396">
        <v>0</v>
      </c>
      <c r="W202" s="259"/>
    </row>
    <row r="203" spans="2:23" s="231" customFormat="1">
      <c r="B203" s="218" t="s">
        <v>306</v>
      </c>
      <c r="C203" s="260" t="s">
        <v>316</v>
      </c>
      <c r="D203" s="391">
        <v>100</v>
      </c>
      <c r="E203" s="421" t="s">
        <v>721</v>
      </c>
      <c r="F203" s="421" t="s">
        <v>722</v>
      </c>
      <c r="G203" s="397" t="s">
        <v>947</v>
      </c>
      <c r="H203" s="218">
        <v>1</v>
      </c>
      <c r="I203" s="399">
        <v>35</v>
      </c>
      <c r="J203" s="215">
        <v>1131</v>
      </c>
      <c r="K203" s="215">
        <v>1131</v>
      </c>
      <c r="L203" s="395" t="s">
        <v>324</v>
      </c>
      <c r="M203" s="390" t="s">
        <v>999</v>
      </c>
      <c r="N203" s="390" t="s">
        <v>1036</v>
      </c>
      <c r="O203" s="400">
        <v>35</v>
      </c>
      <c r="P203" s="390">
        <v>862</v>
      </c>
      <c r="Q203" s="392" t="s">
        <v>1036</v>
      </c>
      <c r="R203" s="390"/>
      <c r="S203" s="401">
        <v>20220701</v>
      </c>
      <c r="T203" s="401">
        <v>2000930</v>
      </c>
      <c r="U203" s="403">
        <v>54393.78</v>
      </c>
      <c r="V203" s="396">
        <v>0</v>
      </c>
      <c r="W203" s="259"/>
    </row>
    <row r="204" spans="2:23" s="231" customFormat="1">
      <c r="B204" s="390" t="s">
        <v>306</v>
      </c>
      <c r="C204" s="391" t="s">
        <v>316</v>
      </c>
      <c r="D204" s="260">
        <v>100</v>
      </c>
      <c r="E204" s="421" t="s">
        <v>723</v>
      </c>
      <c r="F204" s="421" t="s">
        <v>724</v>
      </c>
      <c r="G204" s="397" t="s">
        <v>948</v>
      </c>
      <c r="H204" s="392">
        <v>1</v>
      </c>
      <c r="I204" s="399">
        <v>35</v>
      </c>
      <c r="J204" s="393">
        <v>1131</v>
      </c>
      <c r="K204" s="394">
        <v>1131</v>
      </c>
      <c r="L204" s="395" t="s">
        <v>324</v>
      </c>
      <c r="M204" s="390" t="s">
        <v>996</v>
      </c>
      <c r="N204" s="390" t="s">
        <v>1036</v>
      </c>
      <c r="O204" s="400">
        <v>35</v>
      </c>
      <c r="P204" s="390">
        <v>964</v>
      </c>
      <c r="Q204" s="392" t="s">
        <v>1036</v>
      </c>
      <c r="R204" s="390"/>
      <c r="S204" s="401">
        <v>20220701</v>
      </c>
      <c r="T204" s="401">
        <v>2000930</v>
      </c>
      <c r="U204" s="403">
        <v>54873.78</v>
      </c>
      <c r="V204" s="396">
        <v>0</v>
      </c>
      <c r="W204" s="259"/>
    </row>
    <row r="205" spans="2:23" s="231" customFormat="1">
      <c r="B205" s="390" t="s">
        <v>306</v>
      </c>
      <c r="C205" s="260" t="s">
        <v>316</v>
      </c>
      <c r="D205" s="391">
        <v>100</v>
      </c>
      <c r="E205" s="421" t="s">
        <v>725</v>
      </c>
      <c r="F205" s="421" t="s">
        <v>726</v>
      </c>
      <c r="G205" s="397" t="s">
        <v>949</v>
      </c>
      <c r="H205" s="218">
        <v>1</v>
      </c>
      <c r="I205" s="399">
        <v>35</v>
      </c>
      <c r="J205" s="215">
        <v>1131</v>
      </c>
      <c r="K205" s="215">
        <v>1131</v>
      </c>
      <c r="L205" s="395" t="s">
        <v>324</v>
      </c>
      <c r="M205" s="390" t="s">
        <v>312</v>
      </c>
      <c r="N205" s="390" t="s">
        <v>1036</v>
      </c>
      <c r="O205" s="400">
        <v>35</v>
      </c>
      <c r="P205" s="390">
        <v>875</v>
      </c>
      <c r="Q205" s="392" t="s">
        <v>1036</v>
      </c>
      <c r="R205" s="390"/>
      <c r="S205" s="401">
        <v>20220701</v>
      </c>
      <c r="T205" s="401">
        <v>2000930</v>
      </c>
      <c r="U205" s="403">
        <v>55098.78</v>
      </c>
      <c r="V205" s="396">
        <v>0</v>
      </c>
      <c r="W205" s="259"/>
    </row>
    <row r="206" spans="2:23" s="231" customFormat="1">
      <c r="B206" s="390" t="s">
        <v>306</v>
      </c>
      <c r="C206" s="391" t="s">
        <v>316</v>
      </c>
      <c r="D206" s="391">
        <v>100</v>
      </c>
      <c r="E206" s="421" t="s">
        <v>727</v>
      </c>
      <c r="F206" s="421" t="s">
        <v>728</v>
      </c>
      <c r="G206" s="397" t="s">
        <v>950</v>
      </c>
      <c r="H206" s="392">
        <v>1</v>
      </c>
      <c r="I206" s="399">
        <v>35</v>
      </c>
      <c r="J206" s="393">
        <v>1131</v>
      </c>
      <c r="K206" s="394">
        <v>1131</v>
      </c>
      <c r="L206" s="395" t="s">
        <v>1011</v>
      </c>
      <c r="M206" s="390" t="s">
        <v>312</v>
      </c>
      <c r="N206" s="390" t="s">
        <v>1037</v>
      </c>
      <c r="O206" s="400">
        <v>35</v>
      </c>
      <c r="P206" s="390">
        <v>994</v>
      </c>
      <c r="Q206" s="392" t="s">
        <v>1037</v>
      </c>
      <c r="R206" s="390"/>
      <c r="S206" s="401">
        <v>20220701</v>
      </c>
      <c r="T206" s="401">
        <v>2000930</v>
      </c>
      <c r="U206" s="403">
        <v>55098.720000000001</v>
      </c>
      <c r="V206" s="396">
        <v>0</v>
      </c>
      <c r="W206" s="259"/>
    </row>
    <row r="207" spans="2:23" s="231" customFormat="1">
      <c r="B207" s="218" t="s">
        <v>306</v>
      </c>
      <c r="C207" s="260" t="s">
        <v>316</v>
      </c>
      <c r="D207" s="260">
        <v>100</v>
      </c>
      <c r="E207" s="421" t="s">
        <v>729</v>
      </c>
      <c r="F207" s="421" t="s">
        <v>730</v>
      </c>
      <c r="G207" s="397" t="s">
        <v>951</v>
      </c>
      <c r="H207" s="218">
        <v>1</v>
      </c>
      <c r="I207" s="399">
        <v>35</v>
      </c>
      <c r="J207" s="215">
        <v>1131</v>
      </c>
      <c r="K207" s="215">
        <v>1131</v>
      </c>
      <c r="L207" s="395" t="s">
        <v>311</v>
      </c>
      <c r="M207" s="390" t="s">
        <v>312</v>
      </c>
      <c r="N207" s="390" t="s">
        <v>1037</v>
      </c>
      <c r="O207" s="400">
        <v>35</v>
      </c>
      <c r="P207" s="390">
        <v>924</v>
      </c>
      <c r="Q207" s="392" t="s">
        <v>1037</v>
      </c>
      <c r="R207" s="390"/>
      <c r="S207" s="401">
        <v>20220701</v>
      </c>
      <c r="T207" s="401">
        <v>2000930</v>
      </c>
      <c r="U207" s="403">
        <v>55098.720000000001</v>
      </c>
      <c r="V207" s="396">
        <v>0</v>
      </c>
      <c r="W207" s="259"/>
    </row>
    <row r="208" spans="2:23" s="231" customFormat="1">
      <c r="B208" s="390" t="s">
        <v>306</v>
      </c>
      <c r="C208" s="391" t="s">
        <v>316</v>
      </c>
      <c r="D208" s="391">
        <v>100</v>
      </c>
      <c r="E208" s="421" t="s">
        <v>731</v>
      </c>
      <c r="F208" s="421" t="s">
        <v>732</v>
      </c>
      <c r="G208" s="397" t="s">
        <v>952</v>
      </c>
      <c r="H208" s="392">
        <v>1</v>
      </c>
      <c r="I208" s="399">
        <v>35</v>
      </c>
      <c r="J208" s="393">
        <v>1131</v>
      </c>
      <c r="K208" s="394">
        <v>1131</v>
      </c>
      <c r="L208" s="395" t="s">
        <v>997</v>
      </c>
      <c r="M208" s="390" t="s">
        <v>992</v>
      </c>
      <c r="N208" s="390" t="s">
        <v>1037</v>
      </c>
      <c r="O208" s="400">
        <v>35</v>
      </c>
      <c r="P208" s="390">
        <v>968</v>
      </c>
      <c r="Q208" s="392" t="s">
        <v>1037</v>
      </c>
      <c r="R208" s="390"/>
      <c r="S208" s="401">
        <v>20220701</v>
      </c>
      <c r="T208" s="401">
        <v>2000930</v>
      </c>
      <c r="U208" s="403">
        <v>55098.720000000001</v>
      </c>
      <c r="V208" s="396">
        <v>0</v>
      </c>
      <c r="W208" s="259"/>
    </row>
    <row r="209" spans="2:23" s="231" customFormat="1">
      <c r="B209" s="390" t="s">
        <v>306</v>
      </c>
      <c r="C209" s="260" t="s">
        <v>316</v>
      </c>
      <c r="D209" s="391">
        <v>100</v>
      </c>
      <c r="E209" s="421" t="s">
        <v>733</v>
      </c>
      <c r="F209" s="421" t="s">
        <v>734</v>
      </c>
      <c r="G209" s="397" t="s">
        <v>953</v>
      </c>
      <c r="H209" s="218">
        <v>1</v>
      </c>
      <c r="I209" s="399">
        <v>35</v>
      </c>
      <c r="J209" s="215">
        <v>1131</v>
      </c>
      <c r="K209" s="215">
        <v>1131</v>
      </c>
      <c r="L209" s="395" t="s">
        <v>337</v>
      </c>
      <c r="M209" s="390" t="s">
        <v>992</v>
      </c>
      <c r="N209" s="390" t="s">
        <v>1037</v>
      </c>
      <c r="O209" s="400">
        <v>35</v>
      </c>
      <c r="P209" s="390">
        <v>934</v>
      </c>
      <c r="Q209" s="392" t="s">
        <v>1037</v>
      </c>
      <c r="R209" s="390"/>
      <c r="S209" s="401">
        <v>20220701</v>
      </c>
      <c r="T209" s="401">
        <v>2000930</v>
      </c>
      <c r="U209" s="403">
        <v>55248.72</v>
      </c>
      <c r="V209" s="396">
        <v>0</v>
      </c>
      <c r="W209" s="259"/>
    </row>
    <row r="210" spans="2:23" s="231" customFormat="1">
      <c r="B210" s="390" t="s">
        <v>306</v>
      </c>
      <c r="C210" s="391" t="s">
        <v>316</v>
      </c>
      <c r="D210" s="260">
        <v>100</v>
      </c>
      <c r="E210" s="421" t="s">
        <v>735</v>
      </c>
      <c r="F210" s="421" t="s">
        <v>736</v>
      </c>
      <c r="G210" s="397" t="s">
        <v>954</v>
      </c>
      <c r="H210" s="392">
        <v>1</v>
      </c>
      <c r="I210" s="399">
        <v>35</v>
      </c>
      <c r="J210" s="393">
        <v>1131</v>
      </c>
      <c r="K210" s="394">
        <v>1131</v>
      </c>
      <c r="L210" s="395" t="s">
        <v>337</v>
      </c>
      <c r="M210" s="390" t="s">
        <v>1012</v>
      </c>
      <c r="N210" s="390" t="s">
        <v>1037</v>
      </c>
      <c r="O210" s="400">
        <v>35</v>
      </c>
      <c r="P210" s="390">
        <v>920</v>
      </c>
      <c r="Q210" s="392" t="s">
        <v>1037</v>
      </c>
      <c r="R210" s="390"/>
      <c r="S210" s="401">
        <v>20220701</v>
      </c>
      <c r="T210" s="401">
        <v>2000930</v>
      </c>
      <c r="U210" s="403">
        <v>54873.72</v>
      </c>
      <c r="V210" s="396">
        <v>0</v>
      </c>
      <c r="W210" s="259"/>
    </row>
    <row r="211" spans="2:23" s="231" customFormat="1">
      <c r="B211" s="218" t="s">
        <v>306</v>
      </c>
      <c r="C211" s="260" t="s">
        <v>316</v>
      </c>
      <c r="D211" s="391">
        <v>100</v>
      </c>
      <c r="E211" s="421" t="s">
        <v>737</v>
      </c>
      <c r="F211" s="421" t="s">
        <v>738</v>
      </c>
      <c r="G211" s="397" t="s">
        <v>955</v>
      </c>
      <c r="H211" s="218">
        <v>1</v>
      </c>
      <c r="I211" s="399">
        <v>35</v>
      </c>
      <c r="J211" s="215">
        <v>1131</v>
      </c>
      <c r="K211" s="215">
        <v>1131</v>
      </c>
      <c r="L211" s="395" t="s">
        <v>344</v>
      </c>
      <c r="M211" s="390" t="s">
        <v>992</v>
      </c>
      <c r="N211" s="390" t="s">
        <v>1037</v>
      </c>
      <c r="O211" s="400">
        <v>35</v>
      </c>
      <c r="P211" s="390">
        <v>1003</v>
      </c>
      <c r="Q211" s="392" t="s">
        <v>1037</v>
      </c>
      <c r="R211" s="390"/>
      <c r="S211" s="401">
        <v>20220701</v>
      </c>
      <c r="T211" s="401">
        <v>2000930</v>
      </c>
      <c r="U211" s="403">
        <v>54873.72</v>
      </c>
      <c r="V211" s="396">
        <v>0</v>
      </c>
      <c r="W211" s="259"/>
    </row>
    <row r="212" spans="2:23" s="231" customFormat="1">
      <c r="B212" s="390" t="s">
        <v>306</v>
      </c>
      <c r="C212" s="391" t="s">
        <v>316</v>
      </c>
      <c r="D212" s="391">
        <v>100</v>
      </c>
      <c r="E212" s="421" t="s">
        <v>739</v>
      </c>
      <c r="F212" s="421" t="s">
        <v>740</v>
      </c>
      <c r="G212" s="397" t="s">
        <v>956</v>
      </c>
      <c r="H212" s="392">
        <v>1</v>
      </c>
      <c r="I212" s="399">
        <v>35</v>
      </c>
      <c r="J212" s="393">
        <v>1131</v>
      </c>
      <c r="K212" s="394">
        <v>1131</v>
      </c>
      <c r="L212" s="395" t="s">
        <v>1000</v>
      </c>
      <c r="M212" s="390" t="s">
        <v>312</v>
      </c>
      <c r="N212" s="390" t="s">
        <v>1038</v>
      </c>
      <c r="O212" s="400">
        <v>35</v>
      </c>
      <c r="P212" s="390">
        <v>884</v>
      </c>
      <c r="Q212" s="392" t="s">
        <v>1038</v>
      </c>
      <c r="R212" s="390"/>
      <c r="S212" s="401">
        <v>20220701</v>
      </c>
      <c r="T212" s="401">
        <v>2000930</v>
      </c>
      <c r="U212" s="403">
        <v>55248.719999999994</v>
      </c>
      <c r="V212" s="396">
        <v>0</v>
      </c>
      <c r="W212" s="259"/>
    </row>
    <row r="213" spans="2:23" s="231" customFormat="1">
      <c r="B213" s="390" t="s">
        <v>306</v>
      </c>
      <c r="C213" s="260" t="s">
        <v>316</v>
      </c>
      <c r="D213" s="260">
        <v>100</v>
      </c>
      <c r="E213" s="421" t="s">
        <v>741</v>
      </c>
      <c r="F213" s="421" t="s">
        <v>742</v>
      </c>
      <c r="G213" s="397" t="s">
        <v>957</v>
      </c>
      <c r="H213" s="218">
        <v>1</v>
      </c>
      <c r="I213" s="399">
        <v>35</v>
      </c>
      <c r="J213" s="215">
        <v>1131</v>
      </c>
      <c r="K213" s="215">
        <v>1131</v>
      </c>
      <c r="L213" s="395" t="s">
        <v>1000</v>
      </c>
      <c r="M213" s="390" t="s">
        <v>345</v>
      </c>
      <c r="N213" s="390" t="s">
        <v>1039</v>
      </c>
      <c r="O213" s="400">
        <v>35</v>
      </c>
      <c r="P213" s="390">
        <v>1018</v>
      </c>
      <c r="Q213" s="392" t="s">
        <v>1039</v>
      </c>
      <c r="R213" s="390"/>
      <c r="S213" s="401">
        <v>20220701</v>
      </c>
      <c r="T213" s="401">
        <v>2000930</v>
      </c>
      <c r="U213" s="403">
        <v>200748.54000000004</v>
      </c>
      <c r="V213" s="396">
        <v>0</v>
      </c>
      <c r="W213" s="259"/>
    </row>
    <row r="214" spans="2:23" s="231" customFormat="1">
      <c r="B214" s="390" t="s">
        <v>306</v>
      </c>
      <c r="C214" s="391" t="s">
        <v>316</v>
      </c>
      <c r="D214" s="391">
        <v>100</v>
      </c>
      <c r="E214" s="421" t="s">
        <v>743</v>
      </c>
      <c r="F214" s="421" t="s">
        <v>744</v>
      </c>
      <c r="G214" s="397" t="s">
        <v>958</v>
      </c>
      <c r="H214" s="392">
        <v>1</v>
      </c>
      <c r="I214" s="399">
        <v>35</v>
      </c>
      <c r="J214" s="393">
        <v>1131</v>
      </c>
      <c r="K214" s="394">
        <v>1131</v>
      </c>
      <c r="L214" s="395" t="s">
        <v>324</v>
      </c>
      <c r="M214" s="390" t="s">
        <v>1005</v>
      </c>
      <c r="N214" s="390" t="s">
        <v>1040</v>
      </c>
      <c r="O214" s="400">
        <v>35</v>
      </c>
      <c r="P214" s="390">
        <v>981</v>
      </c>
      <c r="Q214" s="392" t="s">
        <v>1040</v>
      </c>
      <c r="R214" s="390"/>
      <c r="S214" s="401">
        <v>20220701</v>
      </c>
      <c r="T214" s="401">
        <v>2000930</v>
      </c>
      <c r="U214" s="403">
        <v>46907.7</v>
      </c>
      <c r="V214" s="396">
        <v>0</v>
      </c>
      <c r="W214" s="259"/>
    </row>
    <row r="215" spans="2:23" s="231" customFormat="1">
      <c r="B215" s="218" t="s">
        <v>306</v>
      </c>
      <c r="C215" s="260" t="s">
        <v>316</v>
      </c>
      <c r="D215" s="391">
        <v>100</v>
      </c>
      <c r="E215" s="421" t="s">
        <v>745</v>
      </c>
      <c r="F215" s="421" t="s">
        <v>746</v>
      </c>
      <c r="G215" s="397" t="s">
        <v>959</v>
      </c>
      <c r="H215" s="218">
        <v>1</v>
      </c>
      <c r="I215" s="399">
        <v>35</v>
      </c>
      <c r="J215" s="215">
        <v>1131</v>
      </c>
      <c r="K215" s="215">
        <v>1131</v>
      </c>
      <c r="L215" s="395" t="s">
        <v>324</v>
      </c>
      <c r="M215" s="390" t="s">
        <v>1007</v>
      </c>
      <c r="N215" s="390" t="s">
        <v>1041</v>
      </c>
      <c r="O215" s="400">
        <v>35</v>
      </c>
      <c r="P215" s="390">
        <v>873</v>
      </c>
      <c r="Q215" s="392" t="s">
        <v>1041</v>
      </c>
      <c r="R215" s="390"/>
      <c r="S215" s="401">
        <v>20220701</v>
      </c>
      <c r="T215" s="401">
        <v>2000930</v>
      </c>
      <c r="U215" s="403">
        <v>54873.719999999994</v>
      </c>
      <c r="V215" s="396">
        <v>0</v>
      </c>
      <c r="W215" s="259"/>
    </row>
    <row r="216" spans="2:23" s="231" customFormat="1">
      <c r="B216" s="390" t="s">
        <v>306</v>
      </c>
      <c r="C216" s="391" t="s">
        <v>316</v>
      </c>
      <c r="D216" s="260">
        <v>100</v>
      </c>
      <c r="E216" s="421" t="s">
        <v>747</v>
      </c>
      <c r="F216" s="421" t="s">
        <v>748</v>
      </c>
      <c r="G216" s="397" t="s">
        <v>960</v>
      </c>
      <c r="H216" s="392">
        <v>1</v>
      </c>
      <c r="I216" s="399">
        <v>35</v>
      </c>
      <c r="J216" s="393">
        <v>1131</v>
      </c>
      <c r="K216" s="394">
        <v>1131</v>
      </c>
      <c r="L216" s="395" t="s">
        <v>324</v>
      </c>
      <c r="M216" s="390" t="s">
        <v>1008</v>
      </c>
      <c r="N216" s="390" t="s">
        <v>1041</v>
      </c>
      <c r="O216" s="400">
        <v>35</v>
      </c>
      <c r="P216" s="390">
        <v>839</v>
      </c>
      <c r="Q216" s="392" t="s">
        <v>1041</v>
      </c>
      <c r="R216" s="390"/>
      <c r="S216" s="401">
        <v>20220701</v>
      </c>
      <c r="T216" s="401">
        <v>2000930</v>
      </c>
      <c r="U216" s="403">
        <v>54873.719999999994</v>
      </c>
      <c r="V216" s="396">
        <v>0</v>
      </c>
      <c r="W216" s="259"/>
    </row>
    <row r="217" spans="2:23" s="231" customFormat="1">
      <c r="B217" s="390" t="s">
        <v>306</v>
      </c>
      <c r="C217" s="260" t="s">
        <v>316</v>
      </c>
      <c r="D217" s="391">
        <v>100</v>
      </c>
      <c r="E217" s="421" t="s">
        <v>749</v>
      </c>
      <c r="F217" s="421" t="s">
        <v>750</v>
      </c>
      <c r="G217" s="397" t="s">
        <v>961</v>
      </c>
      <c r="H217" s="218">
        <v>1</v>
      </c>
      <c r="I217" s="399">
        <v>35</v>
      </c>
      <c r="J217" s="215">
        <v>1131</v>
      </c>
      <c r="K217" s="215">
        <v>1131</v>
      </c>
      <c r="L217" s="395" t="s">
        <v>324</v>
      </c>
      <c r="M217" s="390" t="s">
        <v>1003</v>
      </c>
      <c r="N217" s="390" t="s">
        <v>1041</v>
      </c>
      <c r="O217" s="400">
        <v>35</v>
      </c>
      <c r="P217" s="390">
        <v>842</v>
      </c>
      <c r="Q217" s="392" t="s">
        <v>1041</v>
      </c>
      <c r="R217" s="390"/>
      <c r="S217" s="401">
        <v>20220701</v>
      </c>
      <c r="T217" s="401">
        <v>2000930</v>
      </c>
      <c r="U217" s="403">
        <v>54393.719999999994</v>
      </c>
      <c r="V217" s="396">
        <v>0</v>
      </c>
      <c r="W217" s="259"/>
    </row>
    <row r="218" spans="2:23" s="231" customFormat="1">
      <c r="B218" s="390" t="s">
        <v>306</v>
      </c>
      <c r="C218" s="391" t="s">
        <v>316</v>
      </c>
      <c r="D218" s="391">
        <v>100</v>
      </c>
      <c r="E218" s="421" t="s">
        <v>751</v>
      </c>
      <c r="F218" s="421" t="s">
        <v>752</v>
      </c>
      <c r="G218" s="397" t="s">
        <v>962</v>
      </c>
      <c r="H218" s="392">
        <v>1</v>
      </c>
      <c r="I218" s="399">
        <v>35</v>
      </c>
      <c r="J218" s="393">
        <v>1131</v>
      </c>
      <c r="K218" s="394">
        <v>1131</v>
      </c>
      <c r="L218" s="395" t="s">
        <v>324</v>
      </c>
      <c r="M218" s="390" t="s">
        <v>1004</v>
      </c>
      <c r="N218" s="390" t="s">
        <v>1041</v>
      </c>
      <c r="O218" s="400">
        <v>35</v>
      </c>
      <c r="P218" s="390">
        <v>996</v>
      </c>
      <c r="Q218" s="392" t="s">
        <v>1041</v>
      </c>
      <c r="R218" s="390"/>
      <c r="S218" s="401">
        <v>20220701</v>
      </c>
      <c r="T218" s="401">
        <v>2000930</v>
      </c>
      <c r="U218" s="403">
        <v>54873.719999999994</v>
      </c>
      <c r="V218" s="396">
        <v>0</v>
      </c>
      <c r="W218" s="259"/>
    </row>
    <row r="219" spans="2:23" s="231" customFormat="1">
      <c r="B219" s="218" t="s">
        <v>306</v>
      </c>
      <c r="C219" s="260" t="s">
        <v>316</v>
      </c>
      <c r="D219" s="260">
        <v>100</v>
      </c>
      <c r="E219" s="422" t="s">
        <v>753</v>
      </c>
      <c r="F219" s="422" t="s">
        <v>754</v>
      </c>
      <c r="G219" s="398" t="s">
        <v>963</v>
      </c>
      <c r="H219" s="218">
        <v>1</v>
      </c>
      <c r="I219" s="399">
        <v>35</v>
      </c>
      <c r="J219" s="215">
        <v>1131</v>
      </c>
      <c r="K219" s="215">
        <v>1131</v>
      </c>
      <c r="L219" s="269" t="s">
        <v>324</v>
      </c>
      <c r="M219" s="233" t="s">
        <v>1005</v>
      </c>
      <c r="N219" s="233" t="s">
        <v>1041</v>
      </c>
      <c r="O219" s="400">
        <v>35</v>
      </c>
      <c r="P219" s="233">
        <v>844</v>
      </c>
      <c r="Q219" s="234" t="s">
        <v>1041</v>
      </c>
      <c r="R219" s="233"/>
      <c r="S219" s="401">
        <v>20220701</v>
      </c>
      <c r="T219" s="401">
        <v>2000930</v>
      </c>
      <c r="U219" s="404">
        <v>55248.719999999994</v>
      </c>
      <c r="V219" s="396">
        <v>0</v>
      </c>
      <c r="W219" s="259"/>
    </row>
    <row r="220" spans="2:23" s="231" customFormat="1">
      <c r="B220" s="390" t="s">
        <v>306</v>
      </c>
      <c r="C220" s="391" t="s">
        <v>316</v>
      </c>
      <c r="D220" s="391">
        <v>100</v>
      </c>
      <c r="E220" s="422" t="s">
        <v>755</v>
      </c>
      <c r="F220" s="422" t="s">
        <v>756</v>
      </c>
      <c r="G220" s="398" t="s">
        <v>964</v>
      </c>
      <c r="H220" s="392">
        <v>1</v>
      </c>
      <c r="I220" s="399">
        <v>35</v>
      </c>
      <c r="J220" s="393">
        <v>1131</v>
      </c>
      <c r="K220" s="394">
        <v>1131</v>
      </c>
      <c r="L220" s="269" t="s">
        <v>324</v>
      </c>
      <c r="M220" s="233" t="s">
        <v>1013</v>
      </c>
      <c r="N220" s="233" t="s">
        <v>1041</v>
      </c>
      <c r="O220" s="400">
        <v>35</v>
      </c>
      <c r="P220" s="233">
        <v>854</v>
      </c>
      <c r="Q220" s="234" t="s">
        <v>1041</v>
      </c>
      <c r="R220" s="233"/>
      <c r="S220" s="401">
        <v>20220701</v>
      </c>
      <c r="T220" s="401">
        <v>2000930</v>
      </c>
      <c r="U220" s="404">
        <v>54873.719999999994</v>
      </c>
      <c r="V220" s="396">
        <v>0</v>
      </c>
      <c r="W220" s="259"/>
    </row>
    <row r="221" spans="2:23">
      <c r="B221" s="25" t="s">
        <v>68</v>
      </c>
      <c r="C221" s="94"/>
      <c r="E221" s="247">
        <v>206</v>
      </c>
      <c r="F221" s="94"/>
      <c r="G221" s="96"/>
      <c r="H221" s="97"/>
      <c r="I221" s="95"/>
      <c r="J221" s="95"/>
      <c r="K221" s="95"/>
      <c r="L221" s="95"/>
      <c r="M221" s="81"/>
      <c r="N221" s="26" t="s">
        <v>69</v>
      </c>
      <c r="P221" s="247">
        <v>206</v>
      </c>
      <c r="Q221" s="97"/>
      <c r="R221" s="95"/>
      <c r="S221" s="459" t="s">
        <v>5</v>
      </c>
      <c r="T221" s="459"/>
      <c r="U221" s="243">
        <f>SUM(U15:U220)</f>
        <v>10513235.339999996</v>
      </c>
      <c r="V221" s="98"/>
    </row>
    <row r="222" spans="2:23">
      <c r="B222" s="93"/>
      <c r="C222" s="94"/>
      <c r="D222" s="95"/>
      <c r="E222" s="94"/>
      <c r="F222" s="94"/>
      <c r="G222" s="96"/>
      <c r="H222" s="97"/>
      <c r="I222" s="95"/>
      <c r="J222" s="95"/>
      <c r="K222" s="95"/>
      <c r="L222" s="95"/>
      <c r="M222" s="95"/>
      <c r="N222" s="95"/>
      <c r="O222" s="95"/>
      <c r="P222" s="95"/>
      <c r="Q222" s="97"/>
      <c r="R222" s="95"/>
      <c r="S222" s="33"/>
      <c r="T222" s="33"/>
      <c r="U222" s="33"/>
      <c r="V222" s="98"/>
    </row>
    <row r="223" spans="2:23">
      <c r="B223" s="93"/>
      <c r="C223" s="94"/>
      <c r="D223" s="95"/>
      <c r="E223" s="94"/>
      <c r="F223" s="94"/>
      <c r="G223" s="96"/>
      <c r="H223" s="97"/>
      <c r="I223" s="95"/>
      <c r="J223" s="95"/>
      <c r="K223" s="95"/>
      <c r="L223" s="95"/>
      <c r="M223" s="95"/>
      <c r="N223" s="95"/>
      <c r="O223" s="95"/>
      <c r="P223" s="95"/>
      <c r="Q223" s="97"/>
      <c r="R223" s="95"/>
      <c r="S223" s="61" t="s">
        <v>124</v>
      </c>
      <c r="T223" s="61"/>
      <c r="U223" s="61"/>
      <c r="V223" s="246">
        <f>SUM(V15:V222)</f>
        <v>0</v>
      </c>
    </row>
    <row r="224" spans="2:23">
      <c r="B224" s="39" t="s">
        <v>287</v>
      </c>
      <c r="C224" s="40"/>
      <c r="D224" s="40"/>
      <c r="E224" s="40"/>
      <c r="F224" s="94"/>
      <c r="G224" s="96"/>
      <c r="H224" s="97"/>
      <c r="I224" s="95"/>
      <c r="J224" s="95"/>
      <c r="K224" s="95"/>
      <c r="L224" s="95"/>
      <c r="M224" s="95"/>
      <c r="N224" s="95"/>
      <c r="O224" s="95"/>
      <c r="P224" s="95"/>
      <c r="Q224" s="97"/>
      <c r="R224" s="95"/>
      <c r="S224" s="97"/>
      <c r="T224" s="97"/>
      <c r="U224" s="106"/>
      <c r="V224" s="107"/>
    </row>
    <row r="225" spans="2:22">
      <c r="B225" s="39" t="s">
        <v>125</v>
      </c>
      <c r="C225" s="108"/>
      <c r="D225" s="108"/>
      <c r="E225" s="108"/>
      <c r="F225" s="79"/>
      <c r="G225" s="79"/>
      <c r="H225" s="108"/>
      <c r="I225" s="108"/>
      <c r="J225" s="108"/>
      <c r="K225" s="108"/>
      <c r="L225" s="108"/>
      <c r="M225" s="108"/>
      <c r="N225" s="108"/>
      <c r="O225" s="108"/>
      <c r="P225" s="108"/>
      <c r="Q225" s="108"/>
      <c r="R225" s="108"/>
      <c r="S225" s="108"/>
      <c r="T225" s="108"/>
      <c r="U225" s="108"/>
      <c r="V225" s="40"/>
    </row>
    <row r="226" spans="2:22">
      <c r="B226" s="39"/>
      <c r="C226" s="108"/>
      <c r="D226" s="108"/>
      <c r="E226" s="108"/>
      <c r="F226" s="79"/>
      <c r="G226" s="79"/>
      <c r="H226" s="108"/>
      <c r="I226" s="108"/>
      <c r="J226" s="108"/>
      <c r="K226" s="108"/>
      <c r="L226" s="108"/>
      <c r="M226" s="108"/>
      <c r="N226" s="108"/>
      <c r="O226" s="108"/>
      <c r="P226" s="108"/>
      <c r="Q226" s="108"/>
      <c r="R226" s="108"/>
      <c r="S226" s="108"/>
      <c r="T226" s="108"/>
      <c r="U226" s="108"/>
      <c r="V226" s="40"/>
    </row>
    <row r="227" spans="2:22" ht="14.25" customHeight="1">
      <c r="B227" s="204"/>
      <c r="C227" s="205"/>
      <c r="D227" s="205"/>
      <c r="E227" s="206"/>
    </row>
    <row r="228" spans="2:22" ht="14.25" customHeight="1">
      <c r="B228" s="431" t="s">
        <v>303</v>
      </c>
      <c r="C228" s="432"/>
      <c r="D228" s="432"/>
      <c r="E228" s="433"/>
    </row>
    <row r="229" spans="2:22">
      <c r="B229" s="444" t="s">
        <v>37</v>
      </c>
      <c r="C229" s="445"/>
      <c r="D229" s="445"/>
      <c r="E229" s="446"/>
    </row>
    <row r="230" spans="2:22">
      <c r="B230" s="197"/>
      <c r="C230" s="198"/>
      <c r="D230" s="198"/>
      <c r="E230" s="199"/>
    </row>
    <row r="231" spans="2:22">
      <c r="B231" s="431" t="s">
        <v>304</v>
      </c>
      <c r="C231" s="432"/>
      <c r="D231" s="432"/>
      <c r="E231" s="433"/>
    </row>
    <row r="232" spans="2:22">
      <c r="B232" s="444" t="s">
        <v>38</v>
      </c>
      <c r="C232" s="445"/>
      <c r="D232" s="445"/>
      <c r="E232" s="446"/>
    </row>
    <row r="233" spans="2:22">
      <c r="B233" s="197"/>
      <c r="C233" s="198"/>
      <c r="D233" s="198"/>
      <c r="E233" s="199"/>
    </row>
    <row r="234" spans="2:22">
      <c r="B234" s="431"/>
      <c r="C234" s="432"/>
      <c r="D234" s="432"/>
      <c r="E234" s="433"/>
    </row>
    <row r="235" spans="2:22" ht="12.75" customHeight="1">
      <c r="B235" s="444" t="s">
        <v>39</v>
      </c>
      <c r="C235" s="445"/>
      <c r="D235" s="445"/>
      <c r="E235" s="446"/>
    </row>
    <row r="236" spans="2:22" ht="12.75" customHeight="1">
      <c r="B236" s="197"/>
      <c r="C236" s="198"/>
      <c r="D236" s="198"/>
      <c r="E236" s="199"/>
    </row>
    <row r="237" spans="2:22" ht="12.75" customHeight="1">
      <c r="B237" s="447" t="s">
        <v>1141</v>
      </c>
      <c r="C237" s="448"/>
      <c r="D237" s="448"/>
      <c r="E237" s="449"/>
    </row>
    <row r="238" spans="2:22" ht="12.75" customHeight="1">
      <c r="B238" s="444" t="s">
        <v>295</v>
      </c>
      <c r="C238" s="445"/>
      <c r="D238" s="445"/>
      <c r="E238" s="446"/>
    </row>
    <row r="239" spans="2:22" ht="10.5" customHeight="1">
      <c r="B239" s="431"/>
      <c r="C239" s="432"/>
      <c r="D239" s="432"/>
      <c r="E239" s="433"/>
    </row>
  </sheetData>
  <sheetProtection formatRows="0" insertRows="0" deleteRows="0"/>
  <mergeCells count="25">
    <mergeCell ref="B8:P8"/>
    <mergeCell ref="U11:U12"/>
    <mergeCell ref="V11:V12"/>
    <mergeCell ref="B11:B12"/>
    <mergeCell ref="C11:C12"/>
    <mergeCell ref="D11:D12"/>
    <mergeCell ref="E11:E12"/>
    <mergeCell ref="F11:F12"/>
    <mergeCell ref="G11:G12"/>
    <mergeCell ref="H11:H12"/>
    <mergeCell ref="I11:I12"/>
    <mergeCell ref="S221:T221"/>
    <mergeCell ref="J11:P11"/>
    <mergeCell ref="Q11:Q12"/>
    <mergeCell ref="R11:R12"/>
    <mergeCell ref="S11:T11"/>
    <mergeCell ref="B235:E235"/>
    <mergeCell ref="B237:E237"/>
    <mergeCell ref="B238:E238"/>
    <mergeCell ref="B239:E239"/>
    <mergeCell ref="B228:E228"/>
    <mergeCell ref="B229:E229"/>
    <mergeCell ref="B231:E231"/>
    <mergeCell ref="B232:E232"/>
    <mergeCell ref="B234:E234"/>
  </mergeCells>
  <dataValidations disablePrompts="1" count="1">
    <dataValidation allowBlank="1" showInputMessage="1" showErrorMessage="1" sqref="T8 B8:P8"/>
  </dataValidations>
  <printOptions horizontalCentered="1"/>
  <pageMargins left="0.39370078740157483" right="0.31496062992125984" top="0.74803149606299213" bottom="0.27559055118110237" header="0.31496062992125984" footer="0.31496062992125984"/>
  <pageSetup paperSize="5" scale="51" fitToHeight="0" orientation="landscape" r:id="rId1"/>
  <headerFooter>
    <oddFooter xml:space="preserve">&amp;L
</oddFooter>
  </headerFooter>
  <rowBreaks count="2" manualBreakCount="2">
    <brk id="181" min="1" max="21" man="1"/>
    <brk id="239" min="1" max="21" man="1"/>
  </rowBreaks>
  <drawing r:id="rId2"/>
  <legacyDrawingHF r:id="rId3"/>
  <tableParts count="1">
    <tablePart r:id="rId4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35"/>
  <sheetViews>
    <sheetView showGridLines="0" zoomScale="87" zoomScaleNormal="87" workbookViewId="0">
      <pane ySplit="12" topLeftCell="A13" activePane="bottomLeft" state="frozen"/>
      <selection pane="bottomLeft" activeCell="E31" sqref="E31"/>
    </sheetView>
  </sheetViews>
  <sheetFormatPr baseColWidth="10" defaultColWidth="11" defaultRowHeight="15"/>
  <cols>
    <col min="1" max="1" width="2.42578125" style="24" customWidth="1"/>
    <col min="2" max="2" width="16.5703125" style="24" customWidth="1"/>
    <col min="3" max="3" width="17.42578125" style="24" customWidth="1"/>
    <col min="4" max="4" width="24.85546875" style="24" customWidth="1"/>
    <col min="5" max="5" width="35.85546875" style="24" customWidth="1"/>
    <col min="6" max="6" width="17" style="24" bestFit="1" customWidth="1"/>
    <col min="7" max="7" width="12.140625" style="24" bestFit="1" customWidth="1"/>
    <col min="8" max="8" width="8.28515625" style="24" customWidth="1"/>
    <col min="9" max="9" width="9.140625" style="24" customWidth="1"/>
    <col min="10" max="10" width="8.5703125" style="24" customWidth="1"/>
    <col min="11" max="11" width="11.42578125" style="24" customWidth="1"/>
    <col min="12" max="12" width="9.7109375" style="24" customWidth="1"/>
    <col min="13" max="13" width="13" style="24" customWidth="1"/>
    <col min="14" max="14" width="10.85546875" style="24" customWidth="1"/>
    <col min="15" max="15" width="10.5703125" style="24" customWidth="1"/>
    <col min="16" max="16" width="10" style="24" customWidth="1"/>
    <col min="17" max="17" width="11.140625" style="24" customWidth="1"/>
    <col min="18" max="18" width="10.5703125" style="24" customWidth="1"/>
    <col min="19" max="19" width="12.85546875" style="24" customWidth="1"/>
    <col min="20" max="16384" width="11" style="24"/>
  </cols>
  <sheetData>
    <row r="1" spans="1:20" ht="15" customHeight="1">
      <c r="B1" s="90"/>
      <c r="C1" s="91"/>
      <c r="D1" s="91"/>
      <c r="E1" s="91"/>
      <c r="G1" s="91"/>
      <c r="H1" s="91"/>
      <c r="I1" s="91"/>
      <c r="J1" s="91"/>
      <c r="K1" s="91"/>
      <c r="L1" s="91"/>
      <c r="M1" s="91"/>
      <c r="N1" s="91"/>
      <c r="O1" s="91"/>
      <c r="P1" s="92"/>
      <c r="Q1" s="92"/>
      <c r="R1" s="92"/>
      <c r="S1" s="92"/>
      <c r="T1" s="92"/>
    </row>
    <row r="2" spans="1:20" ht="15" customHeight="1">
      <c r="B2" s="90"/>
      <c r="C2" s="91"/>
      <c r="D2" s="91"/>
      <c r="E2" s="91"/>
      <c r="G2" s="91"/>
      <c r="H2" s="91"/>
      <c r="I2" s="91"/>
      <c r="J2" s="91"/>
      <c r="K2" s="91"/>
      <c r="L2" s="91"/>
      <c r="M2" s="91"/>
      <c r="N2" s="91"/>
      <c r="O2" s="91"/>
      <c r="P2" s="92"/>
      <c r="Q2" s="92"/>
      <c r="R2" s="92"/>
      <c r="S2" s="92"/>
      <c r="T2" s="92"/>
    </row>
    <row r="3" spans="1:20" ht="15" customHeight="1">
      <c r="B3" s="90"/>
      <c r="C3" s="91"/>
      <c r="D3" s="91"/>
      <c r="E3" s="91"/>
      <c r="G3" s="91"/>
      <c r="H3" s="91"/>
      <c r="I3" s="91"/>
      <c r="J3" s="91"/>
      <c r="K3" s="91"/>
      <c r="L3" s="91"/>
      <c r="M3" s="91"/>
      <c r="N3" s="91"/>
      <c r="O3" s="91"/>
      <c r="P3" s="92"/>
      <c r="Q3" s="92"/>
      <c r="R3" s="92"/>
      <c r="S3" s="92"/>
      <c r="T3" s="92"/>
    </row>
    <row r="4" spans="1:20" ht="15" customHeight="1">
      <c r="B4" s="90"/>
      <c r="C4" s="91"/>
      <c r="D4" s="91"/>
      <c r="E4" s="91"/>
      <c r="G4" s="91"/>
      <c r="H4" s="91"/>
      <c r="I4" s="91"/>
      <c r="J4" s="91"/>
      <c r="K4" s="91"/>
      <c r="L4" s="91"/>
      <c r="M4" s="91"/>
      <c r="N4" s="91"/>
      <c r="O4" s="91"/>
      <c r="P4" s="92"/>
      <c r="Q4" s="92"/>
      <c r="R4" s="92"/>
      <c r="S4" s="92"/>
      <c r="T4" s="92"/>
    </row>
    <row r="5" spans="1:20" ht="15" customHeight="1">
      <c r="B5" s="90"/>
      <c r="C5" s="91"/>
      <c r="D5" s="91"/>
      <c r="E5" s="91"/>
      <c r="G5" s="91"/>
      <c r="H5" s="91"/>
      <c r="I5" s="91"/>
      <c r="J5" s="91"/>
      <c r="K5" s="91"/>
      <c r="L5" s="91"/>
      <c r="M5" s="91"/>
      <c r="N5" s="91"/>
      <c r="O5" s="91"/>
      <c r="P5" s="92"/>
      <c r="Q5" s="92"/>
      <c r="R5" s="92"/>
      <c r="S5" s="92"/>
      <c r="T5" s="92"/>
    </row>
    <row r="6" spans="1:20" ht="15" customHeight="1">
      <c r="B6" s="90"/>
      <c r="C6" s="91"/>
      <c r="D6" s="91"/>
      <c r="E6" s="91"/>
      <c r="G6" s="91"/>
      <c r="H6" s="91"/>
      <c r="I6" s="91"/>
      <c r="J6" s="91"/>
      <c r="K6" s="91"/>
      <c r="L6" s="91"/>
      <c r="M6" s="91"/>
      <c r="N6" s="91"/>
      <c r="O6" s="91"/>
      <c r="P6" s="92"/>
      <c r="Q6" s="92"/>
      <c r="R6" s="92"/>
      <c r="S6" s="92"/>
      <c r="T6" s="92"/>
    </row>
    <row r="7" spans="1:20" s="46" customFormat="1" ht="18.75">
      <c r="B7" s="12" t="s">
        <v>126</v>
      </c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464" t="str">
        <f>'Caratula Resumen'!E16</f>
        <v xml:space="preserve">CHIHUAHUA </v>
      </c>
      <c r="Q7" s="464"/>
      <c r="R7" s="464"/>
      <c r="S7" s="14"/>
    </row>
    <row r="8" spans="1:20" s="46" customFormat="1" ht="18.75">
      <c r="B8" s="454" t="str">
        <f>'Caratula Resumen'!E17</f>
        <v>Fondo de Aportaciones para la Educación Tecnológica y de Adultos/Instituto Nacional para la Educación de los Adultos (FAETA/INEA)</v>
      </c>
      <c r="C8" s="455"/>
      <c r="D8" s="455"/>
      <c r="E8" s="455"/>
      <c r="F8" s="455"/>
      <c r="G8" s="455"/>
      <c r="H8" s="455"/>
      <c r="I8" s="455"/>
      <c r="J8" s="455"/>
      <c r="K8" s="455"/>
      <c r="L8" s="214"/>
      <c r="M8" s="214"/>
      <c r="N8" s="214"/>
      <c r="O8" s="214"/>
      <c r="P8" s="463" t="str">
        <f>+'A Y  II D3'!X8</f>
        <v>3er. Trimestre 2022</v>
      </c>
      <c r="Q8" s="463"/>
      <c r="R8" s="463"/>
      <c r="S8" s="194"/>
    </row>
    <row r="9" spans="1:20">
      <c r="B9" s="18"/>
      <c r="C9" s="19"/>
      <c r="D9" s="19"/>
      <c r="E9" s="19"/>
      <c r="F9" s="19"/>
      <c r="G9" s="19"/>
      <c r="H9" s="19"/>
      <c r="I9" s="19"/>
      <c r="J9" s="19"/>
      <c r="K9" s="19"/>
      <c r="L9" s="19"/>
      <c r="M9" s="19"/>
      <c r="N9" s="19"/>
      <c r="O9" s="19"/>
      <c r="P9" s="19"/>
      <c r="Q9" s="19"/>
      <c r="R9" s="19"/>
      <c r="S9" s="20"/>
    </row>
    <row r="10" spans="1:20" ht="21">
      <c r="B10" s="84"/>
      <c r="C10" s="83"/>
      <c r="D10" s="83"/>
      <c r="E10" s="83"/>
      <c r="F10" s="83"/>
      <c r="G10" s="84"/>
    </row>
    <row r="11" spans="1:20">
      <c r="A11" s="485"/>
      <c r="B11" s="460" t="s">
        <v>41</v>
      </c>
      <c r="C11" s="468" t="s">
        <v>83</v>
      </c>
      <c r="D11" s="468" t="s">
        <v>43</v>
      </c>
      <c r="E11" s="468" t="s">
        <v>44</v>
      </c>
      <c r="F11" s="458" t="s">
        <v>127</v>
      </c>
      <c r="G11" s="461" t="s">
        <v>46</v>
      </c>
      <c r="H11" s="461"/>
      <c r="I11" s="461"/>
      <c r="J11" s="461"/>
      <c r="K11" s="461"/>
      <c r="L11" s="461"/>
      <c r="M11" s="461"/>
      <c r="N11" s="458" t="s">
        <v>128</v>
      </c>
      <c r="O11" s="458" t="s">
        <v>129</v>
      </c>
      <c r="P11" s="458" t="s">
        <v>130</v>
      </c>
      <c r="Q11" s="458" t="s">
        <v>131</v>
      </c>
      <c r="R11" s="458" t="s">
        <v>132</v>
      </c>
      <c r="S11" s="458" t="s">
        <v>133</v>
      </c>
    </row>
    <row r="12" spans="1:20" ht="38.25">
      <c r="A12" s="485"/>
      <c r="B12" s="460"/>
      <c r="C12" s="470"/>
      <c r="D12" s="470"/>
      <c r="E12" s="470"/>
      <c r="F12" s="461"/>
      <c r="G12" s="22" t="s">
        <v>57</v>
      </c>
      <c r="H12" s="22" t="s">
        <v>58</v>
      </c>
      <c r="I12" s="22" t="s">
        <v>59</v>
      </c>
      <c r="J12" s="22" t="s">
        <v>60</v>
      </c>
      <c r="K12" s="22" t="s">
        <v>61</v>
      </c>
      <c r="L12" s="23" t="s">
        <v>62</v>
      </c>
      <c r="M12" s="22" t="s">
        <v>63</v>
      </c>
      <c r="N12" s="458"/>
      <c r="O12" s="461"/>
      <c r="P12" s="461"/>
      <c r="Q12" s="461"/>
      <c r="R12" s="458"/>
      <c r="S12" s="458"/>
    </row>
    <row r="13" spans="1:20" ht="32.25" customHeight="1">
      <c r="B13" s="270" t="s">
        <v>306</v>
      </c>
      <c r="C13" s="420" t="s">
        <v>359</v>
      </c>
      <c r="D13" s="420" t="s">
        <v>360</v>
      </c>
      <c r="E13" s="270" t="s">
        <v>1142</v>
      </c>
      <c r="F13" s="377">
        <v>1</v>
      </c>
      <c r="G13" s="377">
        <v>1131</v>
      </c>
      <c r="H13" s="377">
        <v>1131</v>
      </c>
      <c r="I13" s="377" t="s">
        <v>311</v>
      </c>
      <c r="J13" s="377" t="s">
        <v>338</v>
      </c>
      <c r="K13" s="270" t="s">
        <v>339</v>
      </c>
      <c r="L13" s="405">
        <v>35</v>
      </c>
      <c r="M13" s="377">
        <v>906</v>
      </c>
      <c r="N13" s="270" t="s">
        <v>339</v>
      </c>
      <c r="O13" s="377">
        <v>2</v>
      </c>
      <c r="P13" s="377" t="s">
        <v>1042</v>
      </c>
      <c r="Q13" s="406">
        <v>2</v>
      </c>
      <c r="R13" s="308">
        <v>202215</v>
      </c>
      <c r="S13" s="308">
        <v>999999</v>
      </c>
    </row>
    <row r="14" spans="1:20" ht="32.25" customHeight="1">
      <c r="B14" s="270" t="s">
        <v>306</v>
      </c>
      <c r="C14" s="420" t="s">
        <v>369</v>
      </c>
      <c r="D14" s="420" t="s">
        <v>370</v>
      </c>
      <c r="E14" s="270" t="s">
        <v>1143</v>
      </c>
      <c r="F14" s="377">
        <v>1</v>
      </c>
      <c r="G14" s="377">
        <v>1131</v>
      </c>
      <c r="H14" s="377">
        <v>1131</v>
      </c>
      <c r="I14" s="377" t="s">
        <v>324</v>
      </c>
      <c r="J14" s="377" t="s">
        <v>312</v>
      </c>
      <c r="K14" s="270" t="s">
        <v>339</v>
      </c>
      <c r="L14" s="405">
        <v>35</v>
      </c>
      <c r="M14" s="377">
        <v>841</v>
      </c>
      <c r="N14" s="270" t="s">
        <v>339</v>
      </c>
      <c r="O14" s="377">
        <v>2</v>
      </c>
      <c r="P14" s="377" t="s">
        <v>1042</v>
      </c>
      <c r="Q14" s="406">
        <v>2</v>
      </c>
      <c r="R14" s="308">
        <v>202216</v>
      </c>
      <c r="S14" s="308">
        <v>999999</v>
      </c>
    </row>
    <row r="15" spans="1:20" ht="32.25" customHeight="1">
      <c r="B15" s="270" t="s">
        <v>306</v>
      </c>
      <c r="C15" s="420" t="s">
        <v>499</v>
      </c>
      <c r="D15" s="420" t="s">
        <v>500</v>
      </c>
      <c r="E15" s="270" t="s">
        <v>1144</v>
      </c>
      <c r="F15" s="377">
        <v>1</v>
      </c>
      <c r="G15" s="377">
        <v>1131</v>
      </c>
      <c r="H15" s="377">
        <v>1131</v>
      </c>
      <c r="I15" s="377" t="s">
        <v>324</v>
      </c>
      <c r="J15" s="377" t="s">
        <v>993</v>
      </c>
      <c r="K15" s="270" t="s">
        <v>326</v>
      </c>
      <c r="L15" s="405">
        <v>35</v>
      </c>
      <c r="M15" s="377">
        <v>947</v>
      </c>
      <c r="N15" s="270" t="s">
        <v>326</v>
      </c>
      <c r="O15" s="377">
        <v>7</v>
      </c>
      <c r="P15" s="377" t="s">
        <v>1042</v>
      </c>
      <c r="Q15" s="406">
        <v>2</v>
      </c>
      <c r="R15" s="308">
        <v>202215</v>
      </c>
      <c r="S15" s="308">
        <v>202222</v>
      </c>
    </row>
    <row r="16" spans="1:20" ht="32.25" customHeight="1">
      <c r="B16" s="270" t="s">
        <v>306</v>
      </c>
      <c r="C16" s="420" t="s">
        <v>645</v>
      </c>
      <c r="D16" s="420" t="s">
        <v>646</v>
      </c>
      <c r="E16" s="270" t="s">
        <v>1145</v>
      </c>
      <c r="F16" s="377">
        <v>1</v>
      </c>
      <c r="G16" s="377">
        <v>1131</v>
      </c>
      <c r="H16" s="377">
        <v>1131</v>
      </c>
      <c r="I16" s="377" t="s">
        <v>324</v>
      </c>
      <c r="J16" s="377" t="s">
        <v>1009</v>
      </c>
      <c r="K16" s="270" t="s">
        <v>1146</v>
      </c>
      <c r="L16" s="405">
        <v>35</v>
      </c>
      <c r="M16" s="377">
        <v>922</v>
      </c>
      <c r="N16" s="270" t="s">
        <v>1146</v>
      </c>
      <c r="O16" s="377">
        <v>7</v>
      </c>
      <c r="P16" s="377" t="s">
        <v>1147</v>
      </c>
      <c r="Q16" s="406">
        <v>2</v>
      </c>
      <c r="R16" s="308">
        <v>202216</v>
      </c>
      <c r="S16" s="308">
        <v>202303</v>
      </c>
    </row>
    <row r="17" spans="2:19">
      <c r="B17" s="484" t="s">
        <v>68</v>
      </c>
      <c r="E17" s="94"/>
      <c r="F17" s="94"/>
      <c r="G17" s="96"/>
      <c r="H17" s="97"/>
      <c r="I17" s="95"/>
      <c r="J17" s="95"/>
      <c r="K17" s="26" t="s">
        <v>69</v>
      </c>
      <c r="L17" s="27"/>
      <c r="M17" s="248">
        <v>4</v>
      </c>
      <c r="N17" s="97"/>
      <c r="O17" s="95"/>
      <c r="P17" s="65"/>
      <c r="Q17" s="65"/>
      <c r="R17" s="109"/>
      <c r="S17" s="98"/>
    </row>
    <row r="18" spans="2:19">
      <c r="B18" s="484"/>
      <c r="C18" s="247">
        <v>4</v>
      </c>
      <c r="D18" s="95"/>
      <c r="E18" s="94"/>
      <c r="F18" s="94"/>
      <c r="G18" s="96"/>
      <c r="H18" s="97"/>
      <c r="I18" s="95"/>
      <c r="J18" s="95"/>
      <c r="K18" s="95"/>
      <c r="L18" s="95"/>
      <c r="M18" s="95"/>
      <c r="N18" s="97"/>
      <c r="O18" s="95"/>
      <c r="P18" s="33"/>
      <c r="Q18" s="33"/>
      <c r="R18" s="33"/>
      <c r="S18" s="98"/>
    </row>
    <row r="19" spans="2:19">
      <c r="B19" s="93"/>
      <c r="C19" s="94"/>
      <c r="D19" s="95"/>
      <c r="E19" s="94"/>
      <c r="F19" s="94"/>
      <c r="G19" s="96"/>
      <c r="H19" s="97"/>
      <c r="I19" s="95"/>
      <c r="J19" s="95"/>
      <c r="K19" s="95"/>
      <c r="L19" s="95"/>
      <c r="M19" s="95"/>
      <c r="N19" s="97"/>
      <c r="O19" s="95"/>
      <c r="P19" s="61"/>
      <c r="Q19" s="61"/>
      <c r="R19" s="61"/>
      <c r="S19" s="110"/>
    </row>
    <row r="20" spans="2:19">
      <c r="B20" s="99"/>
      <c r="C20" s="100"/>
      <c r="D20" s="101"/>
      <c r="E20" s="111"/>
      <c r="F20" s="100"/>
      <c r="G20" s="102"/>
      <c r="H20" s="103"/>
      <c r="I20" s="101"/>
      <c r="J20" s="101"/>
      <c r="K20" s="101"/>
      <c r="L20" s="101"/>
      <c r="M20" s="101"/>
      <c r="N20" s="103"/>
      <c r="O20" s="101"/>
      <c r="P20" s="103"/>
      <c r="Q20" s="103"/>
      <c r="R20" s="104"/>
      <c r="S20" s="105"/>
    </row>
    <row r="21" spans="2:19">
      <c r="B21" s="39" t="s">
        <v>134</v>
      </c>
      <c r="C21" s="40"/>
      <c r="D21" s="40"/>
      <c r="E21" s="112"/>
      <c r="F21" s="40"/>
      <c r="G21" s="40"/>
      <c r="H21" s="40"/>
      <c r="I21" s="40"/>
      <c r="J21" s="40"/>
      <c r="K21" s="40"/>
      <c r="L21" s="40"/>
      <c r="M21" s="40"/>
      <c r="N21" s="40"/>
      <c r="O21" s="40"/>
      <c r="P21" s="40"/>
      <c r="Q21" s="40"/>
      <c r="R21" s="40"/>
      <c r="S21" s="40"/>
    </row>
    <row r="22" spans="2:19">
      <c r="B22" s="40"/>
      <c r="C22" s="40"/>
      <c r="D22" s="40"/>
      <c r="E22" s="112"/>
      <c r="F22" s="40"/>
      <c r="G22" s="40"/>
      <c r="H22" s="40"/>
      <c r="I22" s="40"/>
      <c r="J22" s="40"/>
      <c r="K22" s="40"/>
      <c r="L22" s="40"/>
      <c r="M22" s="40"/>
      <c r="N22" s="40"/>
      <c r="O22" s="40"/>
      <c r="P22" s="40"/>
      <c r="Q22" s="40"/>
      <c r="R22" s="40"/>
      <c r="S22" s="40"/>
    </row>
    <row r="23" spans="2:19">
      <c r="B23" s="204"/>
      <c r="C23" s="205"/>
      <c r="D23" s="206"/>
    </row>
    <row r="24" spans="2:19">
      <c r="B24" s="431" t="s">
        <v>303</v>
      </c>
      <c r="C24" s="432"/>
      <c r="D24" s="433"/>
    </row>
    <row r="25" spans="2:19">
      <c r="B25" s="444" t="s">
        <v>37</v>
      </c>
      <c r="C25" s="445"/>
      <c r="D25" s="446"/>
    </row>
    <row r="26" spans="2:19">
      <c r="B26" s="197"/>
      <c r="C26" s="198"/>
      <c r="D26" s="199"/>
    </row>
    <row r="27" spans="2:19">
      <c r="B27" s="431" t="s">
        <v>304</v>
      </c>
      <c r="C27" s="432"/>
      <c r="D27" s="433"/>
    </row>
    <row r="28" spans="2:19">
      <c r="B28" s="444" t="s">
        <v>38</v>
      </c>
      <c r="C28" s="445"/>
      <c r="D28" s="446"/>
    </row>
    <row r="29" spans="2:19">
      <c r="B29" s="197"/>
      <c r="C29" s="198"/>
      <c r="D29" s="199"/>
    </row>
    <row r="30" spans="2:19">
      <c r="B30" s="431"/>
      <c r="C30" s="432"/>
      <c r="D30" s="433"/>
    </row>
    <row r="31" spans="2:19">
      <c r="B31" s="444" t="s">
        <v>39</v>
      </c>
      <c r="C31" s="445"/>
      <c r="D31" s="446"/>
    </row>
    <row r="32" spans="2:19">
      <c r="B32" s="197"/>
      <c r="C32" s="198"/>
      <c r="D32" s="199"/>
    </row>
    <row r="33" spans="2:4">
      <c r="B33" s="447" t="s">
        <v>1148</v>
      </c>
      <c r="C33" s="448"/>
      <c r="D33" s="449"/>
    </row>
    <row r="34" spans="2:4">
      <c r="B34" s="444" t="s">
        <v>295</v>
      </c>
      <c r="C34" s="445"/>
      <c r="D34" s="446"/>
    </row>
    <row r="35" spans="2:4">
      <c r="B35" s="200"/>
      <c r="C35" s="201"/>
      <c r="D35" s="202"/>
    </row>
  </sheetData>
  <sheetProtection insertRows="0" deleteRows="0" autoFilter="0"/>
  <mergeCells count="25">
    <mergeCell ref="B17:B18"/>
    <mergeCell ref="P7:R7"/>
    <mergeCell ref="A11:A12"/>
    <mergeCell ref="B11:B12"/>
    <mergeCell ref="C11:C12"/>
    <mergeCell ref="D11:D12"/>
    <mergeCell ref="E11:E12"/>
    <mergeCell ref="B8:K8"/>
    <mergeCell ref="P8:R8"/>
    <mergeCell ref="B30:D30"/>
    <mergeCell ref="B31:D31"/>
    <mergeCell ref="B33:D33"/>
    <mergeCell ref="B34:D34"/>
    <mergeCell ref="S11:S12"/>
    <mergeCell ref="P11:P12"/>
    <mergeCell ref="Q11:Q12"/>
    <mergeCell ref="R11:R12"/>
    <mergeCell ref="B24:D24"/>
    <mergeCell ref="B25:D25"/>
    <mergeCell ref="B27:D27"/>
    <mergeCell ref="B28:D28"/>
    <mergeCell ref="F11:F12"/>
    <mergeCell ref="G11:M11"/>
    <mergeCell ref="N11:N12"/>
    <mergeCell ref="O11:O12"/>
  </mergeCells>
  <dataValidations disablePrompts="1" count="1">
    <dataValidation allowBlank="1" showInputMessage="1" showErrorMessage="1" sqref="B8 L8:O8"/>
  </dataValidations>
  <printOptions horizontalCentered="1"/>
  <pageMargins left="0.43307086614173229" right="0.43307086614173229" top="0.74803149606299213" bottom="0.74803149606299213" header="0.31496062992125984" footer="0.31496062992125984"/>
  <pageSetup paperSize="5" scale="63" orientation="landscape" r:id="rId1"/>
  <headerFooter>
    <oddFooter xml:space="preserve">&amp;L
</oddFooter>
  </headerFooter>
  <ignoredErrors>
    <ignoredError sqref="B8" unlockedFormula="1"/>
  </ignoredErrors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O35"/>
  <sheetViews>
    <sheetView showGridLines="0" zoomScale="91" zoomScaleNormal="91" workbookViewId="0">
      <pane ySplit="12" topLeftCell="A13" activePane="bottomLeft" state="frozen"/>
      <selection activeCell="G34" sqref="G34"/>
      <selection pane="bottomLeft" activeCell="L13" sqref="L13"/>
    </sheetView>
  </sheetViews>
  <sheetFormatPr baseColWidth="10" defaultColWidth="11.42578125" defaultRowHeight="15"/>
  <cols>
    <col min="1" max="1" width="2.42578125" style="113" customWidth="1"/>
    <col min="2" max="2" width="16.28515625" style="113" customWidth="1"/>
    <col min="3" max="3" width="18" style="113" customWidth="1"/>
    <col min="4" max="4" width="24.42578125" style="113" customWidth="1"/>
    <col min="5" max="5" width="44.28515625" style="113" customWidth="1"/>
    <col min="6" max="6" width="12.140625" style="113" customWidth="1"/>
    <col min="7" max="7" width="25.140625" style="113" customWidth="1"/>
    <col min="8" max="8" width="11.85546875" style="113" customWidth="1"/>
    <col min="9" max="9" width="10.42578125" style="113" customWidth="1"/>
    <col min="10" max="10" width="9.28515625" style="113" customWidth="1"/>
    <col min="11" max="11" width="8" style="113" customWidth="1"/>
    <col min="12" max="12" width="12.7109375" style="113" customWidth="1"/>
    <col min="13" max="13" width="9.7109375" style="113" customWidth="1"/>
    <col min="14" max="14" width="8.85546875" style="113" customWidth="1"/>
    <col min="15" max="16" width="14.140625" style="113" customWidth="1"/>
    <col min="17" max="17" width="26.85546875" style="113" customWidth="1"/>
    <col min="18" max="18" width="11.42578125" style="177" customWidth="1"/>
    <col min="19" max="226" width="11.42578125" style="113"/>
    <col min="227" max="227" width="3.7109375" style="113" customWidth="1"/>
    <col min="228" max="228" width="16.7109375" style="113" customWidth="1"/>
    <col min="229" max="229" width="17.140625" style="113" customWidth="1"/>
    <col min="230" max="230" width="22.42578125" style="113" bestFit="1" customWidth="1"/>
    <col min="231" max="231" width="38.140625" style="113" bestFit="1" customWidth="1"/>
    <col min="232" max="232" width="13.42578125" style="113" customWidth="1"/>
    <col min="233" max="233" width="14.7109375" style="113" customWidth="1"/>
    <col min="234" max="234" width="12.42578125" style="113" customWidth="1"/>
    <col min="235" max="235" width="10" style="113" customWidth="1"/>
    <col min="236" max="236" width="9.7109375" style="113" customWidth="1"/>
    <col min="237" max="237" width="10.7109375" style="113" customWidth="1"/>
    <col min="238" max="238" width="9.140625" style="113" customWidth="1"/>
    <col min="239" max="239" width="10.140625" style="113" customWidth="1"/>
    <col min="240" max="240" width="9.42578125" style="113" customWidth="1"/>
    <col min="241" max="242" width="13" style="113" customWidth="1"/>
    <col min="243" max="243" width="18.28515625" style="113" customWidth="1"/>
    <col min="244" max="16384" width="11.42578125" style="113"/>
  </cols>
  <sheetData>
    <row r="1" spans="1:223" ht="15" customHeight="1"/>
    <row r="2" spans="1:223" ht="15" customHeight="1"/>
    <row r="3" spans="1:223" ht="15" customHeight="1"/>
    <row r="4" spans="1:223" ht="15" customHeight="1"/>
    <row r="5" spans="1:223" ht="15" customHeight="1"/>
    <row r="6" spans="1:223" ht="15" customHeight="1"/>
    <row r="7" spans="1:223" ht="18.75">
      <c r="B7" s="12" t="s">
        <v>135</v>
      </c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464" t="str">
        <f>'Caratula Resumen'!E16</f>
        <v xml:space="preserve">CHIHUAHUA </v>
      </c>
      <c r="O7" s="464"/>
      <c r="P7" s="464"/>
      <c r="Q7" s="14"/>
    </row>
    <row r="8" spans="1:223" ht="18.75">
      <c r="B8" s="454" t="str">
        <f>'Caratula Resumen'!E17</f>
        <v>Fondo de Aportaciones para la Educación Tecnológica y de Adultos/Instituto Nacional para la Educación de los Adultos (FAETA/INEA)</v>
      </c>
      <c r="C8" s="455"/>
      <c r="D8" s="455"/>
      <c r="E8" s="455"/>
      <c r="F8" s="455"/>
      <c r="G8" s="455"/>
      <c r="H8" s="455"/>
      <c r="I8" s="455"/>
      <c r="J8" s="455"/>
      <c r="K8" s="214"/>
      <c r="L8" s="214"/>
      <c r="M8" s="222"/>
      <c r="N8" s="494" t="str">
        <f>'Caratula Resumen'!E18</f>
        <v>3er. Trimestre 2022</v>
      </c>
      <c r="O8" s="494"/>
      <c r="P8" s="494"/>
      <c r="Q8" s="223"/>
      <c r="R8" s="178"/>
    </row>
    <row r="9" spans="1:223">
      <c r="B9" s="18"/>
      <c r="C9" s="19"/>
      <c r="D9" s="19"/>
      <c r="E9" s="19"/>
      <c r="F9" s="19"/>
      <c r="G9" s="19"/>
      <c r="H9" s="19"/>
      <c r="I9" s="19"/>
      <c r="J9" s="19"/>
      <c r="K9" s="19"/>
      <c r="L9" s="19"/>
      <c r="M9" s="19"/>
      <c r="N9" s="19"/>
      <c r="O9" s="19"/>
      <c r="P9" s="19"/>
      <c r="Q9" s="224"/>
    </row>
    <row r="10" spans="1:223" ht="21">
      <c r="B10" s="114"/>
      <c r="C10" s="114"/>
      <c r="D10" s="115"/>
      <c r="E10" s="115"/>
      <c r="F10" s="115"/>
      <c r="G10" s="115"/>
      <c r="H10" s="115"/>
      <c r="I10" s="115"/>
      <c r="J10" s="115"/>
      <c r="K10" s="115"/>
      <c r="L10" s="115"/>
      <c r="M10" s="115"/>
      <c r="N10" s="115"/>
      <c r="O10" s="116"/>
      <c r="P10" s="116"/>
    </row>
    <row r="11" spans="1:223" ht="27.75" customHeight="1">
      <c r="A11" s="486"/>
      <c r="B11" s="460" t="s">
        <v>41</v>
      </c>
      <c r="C11" s="487" t="s">
        <v>42</v>
      </c>
      <c r="D11" s="487" t="s">
        <v>43</v>
      </c>
      <c r="E11" s="487" t="s">
        <v>74</v>
      </c>
      <c r="F11" s="468" t="s">
        <v>114</v>
      </c>
      <c r="G11" s="487" t="s">
        <v>136</v>
      </c>
      <c r="H11" s="489" t="s">
        <v>137</v>
      </c>
      <c r="I11" s="490"/>
      <c r="J11" s="490"/>
      <c r="K11" s="490"/>
      <c r="L11" s="490"/>
      <c r="M11" s="490"/>
      <c r="N11" s="491"/>
      <c r="O11" s="492" t="s">
        <v>138</v>
      </c>
      <c r="P11" s="493"/>
      <c r="Q11" s="487" t="s">
        <v>139</v>
      </c>
      <c r="R11" s="179"/>
      <c r="S11" s="64"/>
      <c r="T11" s="64"/>
      <c r="U11" s="64"/>
      <c r="V11" s="64"/>
      <c r="W11" s="64"/>
      <c r="X11" s="64"/>
      <c r="Y11" s="64"/>
      <c r="Z11" s="64"/>
      <c r="AA11" s="64"/>
      <c r="AB11" s="64"/>
      <c r="AC11" s="64"/>
      <c r="AD11" s="64"/>
      <c r="AE11" s="64"/>
      <c r="AF11" s="64"/>
      <c r="AG11" s="64"/>
      <c r="AH11" s="64"/>
      <c r="AI11" s="64"/>
      <c r="AJ11" s="64"/>
      <c r="AK11" s="64"/>
      <c r="AL11" s="64"/>
      <c r="AM11" s="64"/>
      <c r="AN11" s="64"/>
      <c r="AO11" s="64"/>
      <c r="AP11" s="64"/>
      <c r="AQ11" s="64"/>
      <c r="AR11" s="64"/>
      <c r="AS11" s="64"/>
      <c r="AT11" s="64"/>
      <c r="AU11" s="64"/>
      <c r="AV11" s="64"/>
      <c r="AW11" s="64"/>
      <c r="AX11" s="64"/>
      <c r="AY11" s="64"/>
      <c r="AZ11" s="64"/>
      <c r="BA11" s="64"/>
      <c r="BB11" s="64"/>
      <c r="BC11" s="64"/>
      <c r="BD11" s="64"/>
      <c r="BE11" s="64"/>
      <c r="BF11" s="64"/>
      <c r="BG11" s="64"/>
      <c r="BH11" s="64"/>
      <c r="BI11" s="64"/>
      <c r="BJ11" s="64"/>
      <c r="BK11" s="64"/>
      <c r="BL11" s="64"/>
      <c r="BM11" s="64"/>
      <c r="BN11" s="64"/>
      <c r="BO11" s="64"/>
      <c r="BP11" s="64"/>
      <c r="BQ11" s="64"/>
      <c r="BR11" s="64"/>
      <c r="BS11" s="64"/>
      <c r="BT11" s="64"/>
      <c r="BU11" s="64"/>
      <c r="BV11" s="64"/>
      <c r="BW11" s="64"/>
      <c r="BX11" s="64"/>
      <c r="BY11" s="64"/>
      <c r="BZ11" s="64"/>
      <c r="CA11" s="64"/>
      <c r="CB11" s="64"/>
      <c r="CC11" s="64"/>
      <c r="CD11" s="64"/>
      <c r="CE11" s="64"/>
      <c r="CF11" s="64"/>
      <c r="CG11" s="64"/>
      <c r="CH11" s="64"/>
      <c r="CI11" s="64"/>
      <c r="CJ11" s="64"/>
      <c r="CK11" s="64"/>
      <c r="CL11" s="64"/>
      <c r="CM11" s="64"/>
      <c r="CN11" s="64"/>
      <c r="CO11" s="64"/>
      <c r="CP11" s="64"/>
      <c r="CQ11" s="64"/>
      <c r="CR11" s="64"/>
      <c r="CS11" s="64"/>
      <c r="CT11" s="64"/>
      <c r="CU11" s="64"/>
      <c r="CV11" s="64"/>
      <c r="CW11" s="64"/>
      <c r="CX11" s="64"/>
      <c r="CY11" s="64"/>
      <c r="CZ11" s="64"/>
      <c r="DA11" s="64"/>
      <c r="DB11" s="64"/>
      <c r="DC11" s="64"/>
      <c r="DD11" s="64"/>
      <c r="DE11" s="64"/>
      <c r="DF11" s="64"/>
      <c r="DG11" s="64"/>
      <c r="DH11" s="64"/>
      <c r="DI11" s="64"/>
      <c r="DJ11" s="64"/>
      <c r="DK11" s="64"/>
      <c r="DL11" s="64"/>
      <c r="DM11" s="64"/>
      <c r="DN11" s="64"/>
      <c r="DO11" s="64"/>
      <c r="DP11" s="64"/>
      <c r="DQ11" s="64"/>
      <c r="DR11" s="64"/>
      <c r="DS11" s="64"/>
      <c r="DT11" s="64"/>
      <c r="DU11" s="64"/>
      <c r="DV11" s="64"/>
      <c r="DW11" s="64"/>
      <c r="DX11" s="64"/>
      <c r="DY11" s="64"/>
      <c r="DZ11" s="64"/>
      <c r="EA11" s="64"/>
      <c r="EB11" s="64"/>
      <c r="EC11" s="64"/>
      <c r="ED11" s="64"/>
      <c r="EE11" s="64"/>
      <c r="EF11" s="64"/>
      <c r="EG11" s="64"/>
      <c r="EH11" s="64"/>
      <c r="EI11" s="64"/>
      <c r="EJ11" s="64"/>
      <c r="EK11" s="64"/>
      <c r="EL11" s="64"/>
      <c r="EM11" s="64"/>
      <c r="EN11" s="64"/>
      <c r="EO11" s="64"/>
      <c r="EP11" s="64"/>
      <c r="EQ11" s="64"/>
      <c r="ER11" s="64"/>
      <c r="ES11" s="64"/>
      <c r="ET11" s="64"/>
      <c r="EU11" s="64"/>
      <c r="EV11" s="64"/>
      <c r="EW11" s="64"/>
      <c r="EX11" s="64"/>
      <c r="EY11" s="64"/>
      <c r="EZ11" s="64"/>
      <c r="FA11" s="64"/>
      <c r="FB11" s="64"/>
      <c r="FC11" s="64"/>
      <c r="FD11" s="64"/>
      <c r="FE11" s="64"/>
      <c r="FF11" s="64"/>
      <c r="FG11" s="64"/>
      <c r="FH11" s="64"/>
      <c r="FI11" s="64"/>
      <c r="FJ11" s="64"/>
      <c r="FK11" s="64"/>
      <c r="FL11" s="64"/>
      <c r="FM11" s="64"/>
      <c r="FN11" s="64"/>
      <c r="FO11" s="64"/>
      <c r="FP11" s="64"/>
      <c r="FQ11" s="64"/>
      <c r="FR11" s="64"/>
      <c r="FS11" s="64"/>
      <c r="FT11" s="64"/>
      <c r="FU11" s="64"/>
      <c r="FV11" s="64"/>
      <c r="FW11" s="64"/>
      <c r="FX11" s="64"/>
      <c r="FY11" s="64"/>
      <c r="FZ11" s="64"/>
      <c r="GA11" s="64"/>
      <c r="GB11" s="64"/>
      <c r="GC11" s="64"/>
      <c r="GD11" s="64"/>
      <c r="GE11" s="64"/>
      <c r="GF11" s="64"/>
      <c r="GG11" s="64"/>
      <c r="GH11" s="64"/>
      <c r="GI11" s="64"/>
      <c r="GJ11" s="64"/>
      <c r="GK11" s="64"/>
      <c r="GL11" s="64"/>
      <c r="GM11" s="64"/>
      <c r="GN11" s="64"/>
      <c r="GO11" s="64"/>
      <c r="GP11" s="64"/>
      <c r="GQ11" s="64"/>
      <c r="GR11" s="64"/>
      <c r="GS11" s="64"/>
      <c r="GT11" s="64"/>
      <c r="GU11" s="64"/>
      <c r="GV11" s="64"/>
      <c r="GW11" s="64"/>
      <c r="GX11" s="64"/>
      <c r="GY11" s="64"/>
      <c r="GZ11" s="64"/>
      <c r="HA11" s="64"/>
      <c r="HB11" s="64"/>
      <c r="HC11" s="64"/>
      <c r="HD11" s="64"/>
      <c r="HE11" s="64"/>
      <c r="HF11" s="64"/>
      <c r="HG11" s="64"/>
      <c r="HH11" s="64"/>
      <c r="HI11" s="64"/>
      <c r="HJ11" s="64"/>
      <c r="HK11" s="64"/>
      <c r="HL11" s="64"/>
      <c r="HM11" s="64"/>
      <c r="HN11" s="64"/>
      <c r="HO11" s="64"/>
    </row>
    <row r="12" spans="1:223" ht="38.25">
      <c r="A12" s="486"/>
      <c r="B12" s="460"/>
      <c r="C12" s="488"/>
      <c r="D12" s="488"/>
      <c r="E12" s="488"/>
      <c r="F12" s="470"/>
      <c r="G12" s="488"/>
      <c r="H12" s="22" t="s">
        <v>57</v>
      </c>
      <c r="I12" s="22" t="s">
        <v>58</v>
      </c>
      <c r="J12" s="22" t="s">
        <v>59</v>
      </c>
      <c r="K12" s="22" t="s">
        <v>60</v>
      </c>
      <c r="L12" s="22" t="s">
        <v>61</v>
      </c>
      <c r="M12" s="23" t="s">
        <v>62</v>
      </c>
      <c r="N12" s="22" t="s">
        <v>63</v>
      </c>
      <c r="O12" s="54" t="s">
        <v>64</v>
      </c>
      <c r="P12" s="54" t="s">
        <v>65</v>
      </c>
      <c r="Q12" s="488"/>
      <c r="R12" s="179"/>
      <c r="S12" s="64"/>
      <c r="T12" s="64"/>
      <c r="U12" s="64"/>
      <c r="V12" s="64"/>
      <c r="W12" s="64"/>
      <c r="X12" s="64"/>
      <c r="Y12" s="64"/>
      <c r="Z12" s="64"/>
      <c r="AA12" s="64"/>
      <c r="AB12" s="64"/>
      <c r="AC12" s="64"/>
      <c r="AD12" s="64"/>
      <c r="AE12" s="64"/>
      <c r="AF12" s="64"/>
      <c r="AG12" s="64"/>
      <c r="AH12" s="64"/>
      <c r="AI12" s="64"/>
      <c r="AJ12" s="64"/>
      <c r="AK12" s="64"/>
      <c r="AL12" s="64"/>
      <c r="AM12" s="64"/>
      <c r="AN12" s="64"/>
      <c r="AO12" s="64"/>
      <c r="AP12" s="64"/>
      <c r="AQ12" s="64"/>
      <c r="AR12" s="64"/>
      <c r="AS12" s="64"/>
      <c r="AT12" s="64"/>
      <c r="AU12" s="64"/>
      <c r="AV12" s="64"/>
      <c r="AW12" s="64"/>
      <c r="AX12" s="64"/>
      <c r="AY12" s="64"/>
      <c r="AZ12" s="64"/>
      <c r="BA12" s="64"/>
      <c r="BB12" s="64"/>
      <c r="BC12" s="64"/>
      <c r="BD12" s="64"/>
      <c r="BE12" s="64"/>
      <c r="BF12" s="64"/>
      <c r="BG12" s="64"/>
      <c r="BH12" s="64"/>
      <c r="BI12" s="64"/>
      <c r="BJ12" s="64"/>
      <c r="BK12" s="64"/>
      <c r="BL12" s="64"/>
      <c r="BM12" s="64"/>
      <c r="BN12" s="64"/>
      <c r="BO12" s="64"/>
      <c r="BP12" s="64"/>
      <c r="BQ12" s="64"/>
      <c r="BR12" s="64"/>
      <c r="BS12" s="64"/>
      <c r="BT12" s="64"/>
      <c r="BU12" s="64"/>
      <c r="BV12" s="64"/>
      <c r="BW12" s="64"/>
      <c r="BX12" s="64"/>
      <c r="BY12" s="64"/>
      <c r="BZ12" s="64"/>
      <c r="CA12" s="64"/>
      <c r="CB12" s="64"/>
      <c r="CC12" s="64"/>
      <c r="CD12" s="64"/>
      <c r="CE12" s="64"/>
      <c r="CF12" s="64"/>
      <c r="CG12" s="64"/>
      <c r="CH12" s="64"/>
      <c r="CI12" s="64"/>
      <c r="CJ12" s="64"/>
      <c r="CK12" s="64"/>
      <c r="CL12" s="64"/>
      <c r="CM12" s="64"/>
      <c r="CN12" s="64"/>
      <c r="CO12" s="64"/>
      <c r="CP12" s="64"/>
      <c r="CQ12" s="64"/>
      <c r="CR12" s="64"/>
      <c r="CS12" s="64"/>
      <c r="CT12" s="64"/>
      <c r="CU12" s="64"/>
      <c r="CV12" s="64"/>
      <c r="CW12" s="64"/>
      <c r="CX12" s="64"/>
      <c r="CY12" s="64"/>
      <c r="CZ12" s="64"/>
      <c r="DA12" s="64"/>
      <c r="DB12" s="64"/>
      <c r="DC12" s="64"/>
      <c r="DD12" s="64"/>
      <c r="DE12" s="64"/>
      <c r="DF12" s="64"/>
      <c r="DG12" s="64"/>
      <c r="DH12" s="64"/>
      <c r="DI12" s="64"/>
      <c r="DJ12" s="64"/>
      <c r="DK12" s="64"/>
      <c r="DL12" s="64"/>
      <c r="DM12" s="64"/>
      <c r="DN12" s="64"/>
      <c r="DO12" s="64"/>
      <c r="DP12" s="64"/>
      <c r="DQ12" s="64"/>
      <c r="DR12" s="64"/>
      <c r="DS12" s="64"/>
      <c r="DT12" s="64"/>
      <c r="DU12" s="64"/>
      <c r="DV12" s="64"/>
      <c r="DW12" s="64"/>
      <c r="DX12" s="64"/>
      <c r="DY12" s="64"/>
      <c r="DZ12" s="64"/>
      <c r="EA12" s="64"/>
      <c r="EB12" s="64"/>
      <c r="EC12" s="64"/>
      <c r="ED12" s="64"/>
      <c r="EE12" s="64"/>
      <c r="EF12" s="64"/>
      <c r="EG12" s="64"/>
      <c r="EH12" s="64"/>
      <c r="EI12" s="64"/>
      <c r="EJ12" s="64"/>
      <c r="EK12" s="64"/>
      <c r="EL12" s="64"/>
      <c r="EM12" s="64"/>
      <c r="EN12" s="64"/>
      <c r="EO12" s="64"/>
      <c r="EP12" s="64"/>
      <c r="EQ12" s="64"/>
      <c r="ER12" s="64"/>
      <c r="ES12" s="64"/>
      <c r="ET12" s="64"/>
      <c r="EU12" s="64"/>
      <c r="EV12" s="64"/>
      <c r="EW12" s="64"/>
      <c r="EX12" s="64"/>
      <c r="EY12" s="64"/>
      <c r="EZ12" s="64"/>
      <c r="FA12" s="64"/>
      <c r="FB12" s="64"/>
      <c r="FC12" s="64"/>
      <c r="FD12" s="64"/>
      <c r="FE12" s="64"/>
      <c r="FF12" s="64"/>
      <c r="FG12" s="64"/>
      <c r="FH12" s="64"/>
      <c r="FI12" s="64"/>
      <c r="FJ12" s="64"/>
      <c r="FK12" s="64"/>
      <c r="FL12" s="64"/>
      <c r="FM12" s="64"/>
      <c r="FN12" s="64"/>
      <c r="FO12" s="64"/>
      <c r="FP12" s="64"/>
      <c r="FQ12" s="64"/>
      <c r="FR12" s="64"/>
      <c r="FS12" s="64"/>
      <c r="FT12" s="64"/>
      <c r="FU12" s="64"/>
      <c r="FV12" s="64"/>
      <c r="FW12" s="64"/>
      <c r="FX12" s="64"/>
      <c r="FY12" s="64"/>
      <c r="FZ12" s="64"/>
      <c r="GA12" s="64"/>
      <c r="GB12" s="64"/>
      <c r="GC12" s="64"/>
      <c r="GD12" s="64"/>
      <c r="GE12" s="64"/>
      <c r="GF12" s="64"/>
      <c r="GG12" s="64"/>
      <c r="GH12" s="64"/>
      <c r="GI12" s="64"/>
      <c r="GJ12" s="64"/>
      <c r="GK12" s="64"/>
      <c r="GL12" s="64"/>
      <c r="GM12" s="64"/>
      <c r="GN12" s="64"/>
      <c r="GO12" s="64"/>
      <c r="GP12" s="64"/>
      <c r="GQ12" s="64"/>
      <c r="GR12" s="64"/>
      <c r="GS12" s="64"/>
      <c r="GT12" s="64"/>
      <c r="GU12" s="64"/>
      <c r="GV12" s="64"/>
      <c r="GW12" s="64"/>
      <c r="GX12" s="64"/>
      <c r="GY12" s="64"/>
      <c r="GZ12" s="64"/>
      <c r="HA12" s="64"/>
      <c r="HB12" s="64"/>
      <c r="HC12" s="64"/>
      <c r="HD12" s="64"/>
      <c r="HE12" s="64"/>
      <c r="HF12" s="64"/>
      <c r="HG12" s="64"/>
      <c r="HH12" s="64"/>
      <c r="HI12" s="64"/>
      <c r="HJ12" s="64"/>
      <c r="HK12" s="64"/>
      <c r="HL12" s="64"/>
      <c r="HM12" s="64"/>
      <c r="HN12" s="64"/>
      <c r="HO12" s="64"/>
    </row>
    <row r="13" spans="1:223" ht="17.25" customHeight="1">
      <c r="B13" s="420" t="s">
        <v>306</v>
      </c>
      <c r="C13" s="420" t="s">
        <v>359</v>
      </c>
      <c r="D13" s="420" t="s">
        <v>360</v>
      </c>
      <c r="E13" s="420" t="s">
        <v>762</v>
      </c>
      <c r="F13" s="420" t="s">
        <v>316</v>
      </c>
      <c r="G13" s="420" t="s">
        <v>1015</v>
      </c>
      <c r="H13" s="420">
        <v>1131</v>
      </c>
      <c r="I13" s="420">
        <v>1131</v>
      </c>
      <c r="J13" s="420">
        <v>82</v>
      </c>
      <c r="K13" s="420">
        <v>30</v>
      </c>
      <c r="L13" s="428" t="s">
        <v>1015</v>
      </c>
      <c r="M13" s="420">
        <v>35</v>
      </c>
      <c r="N13" s="420">
        <v>906</v>
      </c>
      <c r="O13" s="420">
        <v>20220501</v>
      </c>
      <c r="P13" s="420">
        <v>20220731</v>
      </c>
      <c r="Q13" s="420">
        <v>202209</v>
      </c>
    </row>
    <row r="14" spans="1:223">
      <c r="B14" s="368" t="s">
        <v>68</v>
      </c>
      <c r="C14" s="369">
        <v>1</v>
      </c>
      <c r="D14" s="143"/>
      <c r="E14" s="143"/>
      <c r="F14" s="143"/>
      <c r="G14" s="143"/>
      <c r="H14" s="143"/>
      <c r="I14" s="9"/>
      <c r="J14" s="143"/>
      <c r="K14" s="370"/>
      <c r="L14" s="143" t="s">
        <v>69</v>
      </c>
      <c r="M14" s="9"/>
      <c r="N14" s="369">
        <v>1</v>
      </c>
      <c r="O14" s="371"/>
      <c r="P14" s="372"/>
      <c r="Q14" s="373"/>
    </row>
    <row r="15" spans="1:223">
      <c r="B15" s="30"/>
      <c r="C15" s="31"/>
      <c r="D15" s="31"/>
      <c r="E15" s="31"/>
      <c r="F15" s="31"/>
      <c r="G15" s="31"/>
      <c r="H15" s="31"/>
      <c r="I15" s="31"/>
      <c r="J15" s="31"/>
      <c r="K15" s="374"/>
      <c r="L15" s="33"/>
      <c r="M15" s="33"/>
      <c r="N15" s="33"/>
      <c r="O15" s="33"/>
      <c r="P15" s="33"/>
      <c r="Q15" s="34"/>
    </row>
    <row r="16" spans="1:223">
      <c r="B16" s="30"/>
      <c r="C16" s="31"/>
      <c r="D16" s="31"/>
      <c r="E16" s="31"/>
      <c r="F16" s="31"/>
      <c r="G16" s="31"/>
      <c r="H16" s="31"/>
      <c r="I16" s="31"/>
      <c r="J16" s="31"/>
      <c r="K16" s="374"/>
      <c r="L16" s="33"/>
      <c r="M16" s="33"/>
      <c r="N16" s="459"/>
      <c r="O16" s="459"/>
      <c r="P16" s="33"/>
      <c r="Q16" s="110"/>
    </row>
    <row r="17" spans="2:17">
      <c r="B17" s="35"/>
      <c r="C17" s="36"/>
      <c r="D17" s="36"/>
      <c r="E17" s="36"/>
      <c r="F17" s="36"/>
      <c r="G17" s="36"/>
      <c r="H17" s="36"/>
      <c r="I17" s="36"/>
      <c r="J17" s="36"/>
      <c r="K17" s="36"/>
      <c r="L17" s="36"/>
      <c r="M17" s="36"/>
      <c r="N17" s="36"/>
      <c r="O17" s="36"/>
      <c r="P17" s="36"/>
      <c r="Q17" s="38"/>
    </row>
    <row r="18" spans="2:17">
      <c r="B18" s="39" t="s">
        <v>134</v>
      </c>
      <c r="C18" s="41"/>
      <c r="D18" s="41"/>
      <c r="E18" s="88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</row>
    <row r="19" spans="2:17">
      <c r="B19" s="117" t="s">
        <v>141</v>
      </c>
      <c r="C19" s="117"/>
      <c r="D19" s="117"/>
      <c r="E19" s="117"/>
      <c r="F19" s="118"/>
      <c r="G19" s="118"/>
      <c r="H19" s="118"/>
      <c r="I19" s="118"/>
      <c r="J19" s="118"/>
    </row>
    <row r="20" spans="2:17">
      <c r="B20" s="117" t="s">
        <v>288</v>
      </c>
      <c r="C20" s="117"/>
      <c r="D20" s="117"/>
      <c r="E20" s="117"/>
      <c r="F20" s="118"/>
      <c r="G20" s="118"/>
      <c r="H20" s="118"/>
      <c r="I20" s="118"/>
      <c r="J20" s="118"/>
    </row>
    <row r="21" spans="2:17">
      <c r="B21" s="117" t="s">
        <v>289</v>
      </c>
      <c r="C21" s="117"/>
      <c r="D21" s="117"/>
      <c r="E21" s="117"/>
      <c r="F21" s="118"/>
      <c r="G21" s="118"/>
      <c r="H21" s="118"/>
      <c r="I21" s="118"/>
      <c r="J21" s="118"/>
    </row>
    <row r="22" spans="2:17">
      <c r="B22" s="119"/>
      <c r="C22" s="41"/>
      <c r="D22" s="41"/>
    </row>
    <row r="23" spans="2:17">
      <c r="B23" s="204"/>
      <c r="C23" s="205"/>
      <c r="D23" s="206"/>
    </row>
    <row r="24" spans="2:17">
      <c r="B24" s="431" t="s">
        <v>303</v>
      </c>
      <c r="C24" s="432"/>
      <c r="D24" s="433"/>
    </row>
    <row r="25" spans="2:17">
      <c r="B25" s="444" t="s">
        <v>37</v>
      </c>
      <c r="C25" s="445"/>
      <c r="D25" s="446"/>
    </row>
    <row r="26" spans="2:17">
      <c r="B26" s="197"/>
      <c r="C26" s="198"/>
      <c r="D26" s="199"/>
    </row>
    <row r="27" spans="2:17">
      <c r="B27" s="431" t="s">
        <v>305</v>
      </c>
      <c r="C27" s="432"/>
      <c r="D27" s="433"/>
    </row>
    <row r="28" spans="2:17">
      <c r="B28" s="444" t="s">
        <v>38</v>
      </c>
      <c r="C28" s="445"/>
      <c r="D28" s="446"/>
    </row>
    <row r="29" spans="2:17">
      <c r="B29" s="197"/>
      <c r="C29" s="198"/>
      <c r="D29" s="199"/>
    </row>
    <row r="30" spans="2:17">
      <c r="B30" s="431"/>
      <c r="C30" s="432"/>
      <c r="D30" s="433"/>
    </row>
    <row r="31" spans="2:17">
      <c r="B31" s="444" t="s">
        <v>39</v>
      </c>
      <c r="C31" s="445"/>
      <c r="D31" s="446"/>
    </row>
    <row r="32" spans="2:17">
      <c r="B32" s="197"/>
      <c r="C32" s="198"/>
      <c r="D32" s="199"/>
    </row>
    <row r="33" spans="2:4">
      <c r="B33" s="447" t="s">
        <v>1149</v>
      </c>
      <c r="C33" s="448"/>
      <c r="D33" s="449"/>
    </row>
    <row r="34" spans="2:4">
      <c r="B34" s="444" t="s">
        <v>295</v>
      </c>
      <c r="C34" s="445"/>
      <c r="D34" s="446"/>
    </row>
    <row r="35" spans="2:4">
      <c r="B35" s="200"/>
      <c r="C35" s="201"/>
      <c r="D35" s="202"/>
    </row>
  </sheetData>
  <sheetProtection insertRows="0" deleteRows="0"/>
  <mergeCells count="22">
    <mergeCell ref="N7:P7"/>
    <mergeCell ref="Q11:Q12"/>
    <mergeCell ref="B11:B12"/>
    <mergeCell ref="C11:C12"/>
    <mergeCell ref="D11:D12"/>
    <mergeCell ref="E11:E12"/>
    <mergeCell ref="F11:F12"/>
    <mergeCell ref="A11:A12"/>
    <mergeCell ref="G11:G12"/>
    <mergeCell ref="H11:N11"/>
    <mergeCell ref="O11:P11"/>
    <mergeCell ref="B8:J8"/>
    <mergeCell ref="N8:P8"/>
    <mergeCell ref="N16:O16"/>
    <mergeCell ref="B31:D31"/>
    <mergeCell ref="B33:D33"/>
    <mergeCell ref="B34:D34"/>
    <mergeCell ref="B24:D24"/>
    <mergeCell ref="B25:D25"/>
    <mergeCell ref="B27:D27"/>
    <mergeCell ref="B28:D28"/>
    <mergeCell ref="B30:D30"/>
  </mergeCells>
  <dataValidations disablePrompts="1" count="1">
    <dataValidation allowBlank="1" showInputMessage="1" showErrorMessage="1" sqref="B8 K8:N8"/>
  </dataValidations>
  <printOptions horizontalCentered="1"/>
  <pageMargins left="0.43307086614173229" right="0.43307086614173229" top="0.74803149606299213" bottom="0.74803149606299213" header="0.31496062992125984" footer="0.31496062992125984"/>
  <pageSetup paperSize="5" scale="62" orientation="landscape" r:id="rId1"/>
  <headerFooter>
    <oddFooter xml:space="preserve">&amp;L
</oddFooter>
  </headerFooter>
  <ignoredErrors>
    <ignoredError sqref="B8" unlockedFormula="1"/>
  </ignoredErrors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S40"/>
  <sheetViews>
    <sheetView showGridLines="0" zoomScale="95" zoomScaleNormal="95" workbookViewId="0">
      <pane ySplit="13" topLeftCell="A14" activePane="bottomLeft" state="frozen"/>
      <selection activeCell="G34" sqref="G34"/>
      <selection pane="bottomLeft" activeCell="F37" sqref="F37"/>
    </sheetView>
  </sheetViews>
  <sheetFormatPr baseColWidth="10" defaultColWidth="11.42578125" defaultRowHeight="15"/>
  <cols>
    <col min="1" max="1" width="3.7109375" style="113" customWidth="1"/>
    <col min="2" max="2" width="22" style="113" customWidth="1"/>
    <col min="3" max="3" width="15.85546875" style="113" customWidth="1"/>
    <col min="4" max="4" width="23" style="113" customWidth="1"/>
    <col min="5" max="5" width="36" style="113" customWidth="1"/>
    <col min="6" max="6" width="29.85546875" style="113" customWidth="1"/>
    <col min="7" max="13" width="13.5703125" style="113" customWidth="1"/>
    <col min="14" max="15" width="14.5703125" style="113" customWidth="1"/>
    <col min="16" max="17" width="18.42578125" style="113" customWidth="1"/>
    <col min="18" max="18" width="23.140625" style="113" customWidth="1"/>
    <col min="19" max="16384" width="11.42578125" style="113"/>
  </cols>
  <sheetData>
    <row r="1" spans="1:253" ht="15" customHeight="1"/>
    <row r="2" spans="1:253" ht="15" customHeight="1"/>
    <row r="3" spans="1:253" ht="15" customHeight="1"/>
    <row r="4" spans="1:253" ht="15" customHeight="1"/>
    <row r="5" spans="1:253" ht="15" customHeight="1"/>
    <row r="6" spans="1:253" ht="15" customHeight="1"/>
    <row r="7" spans="1:253" ht="15" customHeight="1"/>
    <row r="8" spans="1:253" ht="18.75">
      <c r="B8" s="225" t="s">
        <v>142</v>
      </c>
      <c r="C8" s="226"/>
      <c r="D8" s="226"/>
      <c r="E8" s="226"/>
      <c r="F8" s="226"/>
      <c r="G8" s="226"/>
      <c r="H8" s="226"/>
      <c r="I8" s="226"/>
      <c r="J8" s="226"/>
      <c r="K8" s="226"/>
      <c r="L8" s="226"/>
      <c r="M8" s="226"/>
      <c r="N8" s="226"/>
      <c r="O8" s="496" t="str">
        <f>'Caratula Resumen'!E16</f>
        <v xml:space="preserve">CHIHUAHUA </v>
      </c>
      <c r="P8" s="496"/>
      <c r="Q8" s="496"/>
      <c r="R8" s="14"/>
    </row>
    <row r="9" spans="1:253" ht="21">
      <c r="B9" s="475" t="str">
        <f>'Caratula Resumen'!E17</f>
        <v>Fondo de Aportaciones para la Educación Tecnológica y de Adultos/Instituto Nacional para la Educación de los Adultos (FAETA/INEA)</v>
      </c>
      <c r="C9" s="497"/>
      <c r="D9" s="497"/>
      <c r="E9" s="497"/>
      <c r="F9" s="497"/>
      <c r="G9" s="497"/>
      <c r="H9" s="497"/>
      <c r="I9" s="497"/>
      <c r="J9" s="497"/>
      <c r="K9" s="497"/>
      <c r="L9" s="497"/>
      <c r="M9" s="227"/>
      <c r="N9" s="227"/>
      <c r="O9" s="495" t="str">
        <f>'Caratula Resumen'!E18</f>
        <v>3er. Trimestre 2022</v>
      </c>
      <c r="P9" s="495"/>
      <c r="Q9" s="495"/>
      <c r="R9" s="194"/>
    </row>
    <row r="10" spans="1:253">
      <c r="B10" s="18"/>
      <c r="C10" s="19"/>
      <c r="D10" s="19"/>
      <c r="E10" s="19"/>
      <c r="F10" s="19"/>
      <c r="G10" s="19"/>
      <c r="H10" s="19"/>
      <c r="I10" s="19"/>
      <c r="J10" s="19"/>
      <c r="K10" s="19"/>
      <c r="L10" s="19"/>
      <c r="M10" s="19"/>
      <c r="N10" s="19"/>
      <c r="O10" s="19"/>
      <c r="P10" s="19"/>
      <c r="Q10" s="19"/>
      <c r="R10" s="224"/>
    </row>
    <row r="11" spans="1:253" ht="21">
      <c r="B11" s="114"/>
      <c r="C11" s="114"/>
      <c r="D11" s="115"/>
      <c r="E11" s="115"/>
      <c r="F11" s="115"/>
      <c r="G11" s="115"/>
      <c r="H11" s="115"/>
      <c r="I11" s="115"/>
      <c r="J11" s="115"/>
      <c r="K11" s="115"/>
      <c r="L11" s="115"/>
      <c r="M11" s="115"/>
      <c r="N11" s="116"/>
      <c r="O11" s="116"/>
      <c r="P11" s="116"/>
    </row>
    <row r="12" spans="1:253" ht="24.75" customHeight="1">
      <c r="A12" s="64"/>
      <c r="B12" s="460" t="s">
        <v>41</v>
      </c>
      <c r="C12" s="498" t="s">
        <v>42</v>
      </c>
      <c r="D12" s="498" t="s">
        <v>43</v>
      </c>
      <c r="E12" s="498" t="s">
        <v>74</v>
      </c>
      <c r="F12" s="460" t="s">
        <v>45</v>
      </c>
      <c r="G12" s="499" t="s">
        <v>46</v>
      </c>
      <c r="H12" s="499"/>
      <c r="I12" s="499"/>
      <c r="J12" s="499"/>
      <c r="K12" s="499"/>
      <c r="L12" s="499"/>
      <c r="M12" s="499"/>
      <c r="N12" s="498" t="s">
        <v>75</v>
      </c>
      <c r="O12" s="498"/>
      <c r="P12" s="498" t="s">
        <v>143</v>
      </c>
      <c r="Q12" s="498" t="s">
        <v>144</v>
      </c>
      <c r="R12" s="460" t="s">
        <v>50</v>
      </c>
      <c r="S12" s="64"/>
      <c r="T12" s="64"/>
      <c r="U12" s="64"/>
      <c r="V12" s="64"/>
      <c r="W12" s="64"/>
      <c r="X12" s="64"/>
      <c r="Y12" s="64"/>
      <c r="Z12" s="64"/>
      <c r="AA12" s="64"/>
      <c r="AB12" s="64"/>
      <c r="AC12" s="64"/>
      <c r="AD12" s="64"/>
      <c r="AE12" s="64"/>
      <c r="AF12" s="64"/>
      <c r="AG12" s="64"/>
      <c r="AH12" s="64"/>
      <c r="AI12" s="64"/>
      <c r="AJ12" s="64"/>
      <c r="AK12" s="64"/>
      <c r="AL12" s="64"/>
      <c r="AM12" s="64"/>
      <c r="AN12" s="64"/>
      <c r="AO12" s="64"/>
      <c r="AP12" s="64"/>
      <c r="AQ12" s="64"/>
      <c r="AR12" s="64"/>
      <c r="AS12" s="64"/>
      <c r="AT12" s="64"/>
      <c r="AU12" s="64"/>
      <c r="AV12" s="64"/>
      <c r="AW12" s="64"/>
      <c r="AX12" s="64"/>
      <c r="AY12" s="64"/>
      <c r="AZ12" s="64"/>
      <c r="BA12" s="64"/>
      <c r="BB12" s="64"/>
      <c r="BC12" s="64"/>
      <c r="BD12" s="64"/>
      <c r="BE12" s="64"/>
      <c r="BF12" s="64"/>
      <c r="BG12" s="64"/>
      <c r="BH12" s="64"/>
      <c r="BI12" s="64"/>
      <c r="BJ12" s="64"/>
      <c r="BK12" s="64"/>
      <c r="BL12" s="64"/>
      <c r="BM12" s="64"/>
      <c r="BN12" s="64"/>
      <c r="BO12" s="64"/>
      <c r="BP12" s="64"/>
      <c r="BQ12" s="64"/>
      <c r="BR12" s="64"/>
      <c r="BS12" s="64"/>
      <c r="BT12" s="64"/>
      <c r="BU12" s="64"/>
      <c r="BV12" s="64"/>
      <c r="BW12" s="64"/>
      <c r="BX12" s="64"/>
      <c r="BY12" s="64"/>
      <c r="BZ12" s="64"/>
      <c r="CA12" s="64"/>
      <c r="CB12" s="64"/>
      <c r="CC12" s="64"/>
      <c r="CD12" s="64"/>
      <c r="CE12" s="64"/>
      <c r="CF12" s="64"/>
      <c r="CG12" s="64"/>
      <c r="CH12" s="64"/>
      <c r="CI12" s="64"/>
      <c r="CJ12" s="64"/>
      <c r="CK12" s="64"/>
      <c r="CL12" s="64"/>
      <c r="CM12" s="64"/>
      <c r="CN12" s="64"/>
      <c r="CO12" s="64"/>
      <c r="CP12" s="64"/>
      <c r="CQ12" s="64"/>
      <c r="CR12" s="64"/>
      <c r="CS12" s="64"/>
      <c r="CT12" s="64"/>
      <c r="CU12" s="64"/>
      <c r="CV12" s="64"/>
      <c r="CW12" s="64"/>
      <c r="CX12" s="64"/>
      <c r="CY12" s="64"/>
      <c r="CZ12" s="64"/>
      <c r="DA12" s="64"/>
      <c r="DB12" s="64"/>
      <c r="DC12" s="64"/>
      <c r="DD12" s="64"/>
      <c r="DE12" s="64"/>
      <c r="DF12" s="64"/>
      <c r="DG12" s="64"/>
      <c r="DH12" s="64"/>
      <c r="DI12" s="64"/>
      <c r="DJ12" s="64"/>
      <c r="DK12" s="64"/>
      <c r="DL12" s="64"/>
      <c r="DM12" s="64"/>
      <c r="DN12" s="64"/>
      <c r="DO12" s="64"/>
      <c r="DP12" s="64"/>
      <c r="DQ12" s="64"/>
      <c r="DR12" s="64"/>
      <c r="DS12" s="64"/>
      <c r="DT12" s="64"/>
      <c r="DU12" s="64"/>
      <c r="DV12" s="64"/>
      <c r="DW12" s="64"/>
      <c r="DX12" s="64"/>
      <c r="DY12" s="64"/>
      <c r="DZ12" s="64"/>
      <c r="EA12" s="64"/>
      <c r="EB12" s="64"/>
      <c r="EC12" s="64"/>
      <c r="ED12" s="64"/>
      <c r="EE12" s="64"/>
      <c r="EF12" s="64"/>
      <c r="EG12" s="64"/>
      <c r="EH12" s="64"/>
      <c r="EI12" s="64"/>
      <c r="EJ12" s="64"/>
      <c r="EK12" s="64"/>
      <c r="EL12" s="64"/>
      <c r="EM12" s="64"/>
      <c r="EN12" s="64"/>
      <c r="EO12" s="64"/>
      <c r="EP12" s="64"/>
      <c r="EQ12" s="64"/>
      <c r="ER12" s="64"/>
      <c r="ES12" s="64"/>
      <c r="ET12" s="64"/>
      <c r="EU12" s="64"/>
      <c r="EV12" s="64"/>
      <c r="EW12" s="64"/>
      <c r="EX12" s="64"/>
      <c r="EY12" s="64"/>
      <c r="EZ12" s="64"/>
      <c r="FA12" s="64"/>
      <c r="FB12" s="64"/>
      <c r="FC12" s="64"/>
      <c r="FD12" s="64"/>
      <c r="FE12" s="64"/>
      <c r="FF12" s="64"/>
      <c r="FG12" s="64"/>
      <c r="FH12" s="64"/>
      <c r="FI12" s="64"/>
      <c r="FJ12" s="64"/>
      <c r="FK12" s="64"/>
      <c r="FL12" s="64"/>
      <c r="FM12" s="64"/>
      <c r="FN12" s="64"/>
      <c r="FO12" s="64"/>
      <c r="FP12" s="64"/>
      <c r="FQ12" s="64"/>
      <c r="FR12" s="64"/>
      <c r="FS12" s="64"/>
      <c r="FT12" s="64"/>
      <c r="FU12" s="64"/>
      <c r="FV12" s="64"/>
      <c r="FW12" s="64"/>
      <c r="FX12" s="64"/>
      <c r="FY12" s="64"/>
      <c r="FZ12" s="64"/>
      <c r="GA12" s="64"/>
      <c r="GB12" s="64"/>
      <c r="GC12" s="64"/>
      <c r="GD12" s="64"/>
      <c r="GE12" s="64"/>
      <c r="GF12" s="64"/>
      <c r="GG12" s="64"/>
      <c r="GH12" s="64"/>
      <c r="GI12" s="64"/>
      <c r="GJ12" s="64"/>
      <c r="GK12" s="64"/>
      <c r="GL12" s="64"/>
      <c r="GM12" s="64"/>
      <c r="GN12" s="64"/>
      <c r="GO12" s="64"/>
      <c r="GP12" s="64"/>
      <c r="GQ12" s="64"/>
      <c r="GR12" s="64"/>
      <c r="GS12" s="64"/>
      <c r="GT12" s="64"/>
      <c r="GU12" s="64"/>
      <c r="GV12" s="64"/>
      <c r="GW12" s="64"/>
      <c r="GX12" s="64"/>
      <c r="GY12" s="64"/>
      <c r="GZ12" s="64"/>
      <c r="HA12" s="64"/>
      <c r="HB12" s="64"/>
      <c r="HC12" s="64"/>
      <c r="HD12" s="64"/>
      <c r="HE12" s="64"/>
      <c r="HF12" s="64"/>
      <c r="HG12" s="64"/>
      <c r="HH12" s="64"/>
      <c r="HI12" s="64"/>
      <c r="HJ12" s="64"/>
      <c r="HK12" s="64"/>
      <c r="HL12" s="64"/>
      <c r="HM12" s="64"/>
      <c r="HN12" s="64"/>
      <c r="HO12" s="64"/>
      <c r="HP12" s="64"/>
      <c r="HQ12" s="64"/>
      <c r="HR12" s="64"/>
      <c r="HS12" s="64"/>
      <c r="HT12" s="64"/>
      <c r="HU12" s="64"/>
      <c r="HV12" s="64"/>
      <c r="HW12" s="64"/>
      <c r="HX12" s="64"/>
      <c r="HY12" s="64"/>
      <c r="HZ12" s="64"/>
      <c r="IA12" s="64"/>
      <c r="IB12" s="64"/>
      <c r="IC12" s="64"/>
      <c r="ID12" s="64"/>
      <c r="IE12" s="64"/>
      <c r="IF12" s="64"/>
      <c r="IG12" s="64"/>
      <c r="IH12" s="64"/>
      <c r="II12" s="64"/>
      <c r="IJ12" s="64"/>
      <c r="IK12" s="64"/>
      <c r="IL12" s="64"/>
      <c r="IM12" s="64"/>
      <c r="IN12" s="64"/>
      <c r="IO12" s="64"/>
      <c r="IP12" s="64"/>
      <c r="IQ12" s="64"/>
      <c r="IR12" s="64"/>
      <c r="IS12" s="64"/>
    </row>
    <row r="13" spans="1:253" ht="51" customHeight="1">
      <c r="A13" s="64"/>
      <c r="B13" s="460"/>
      <c r="C13" s="498"/>
      <c r="D13" s="498"/>
      <c r="E13" s="498"/>
      <c r="F13" s="460"/>
      <c r="G13" s="22" t="s">
        <v>57</v>
      </c>
      <c r="H13" s="22" t="s">
        <v>58</v>
      </c>
      <c r="I13" s="22" t="s">
        <v>59</v>
      </c>
      <c r="J13" s="22" t="s">
        <v>60</v>
      </c>
      <c r="K13" s="22" t="s">
        <v>61</v>
      </c>
      <c r="L13" s="23" t="s">
        <v>62</v>
      </c>
      <c r="M13" s="22" t="s">
        <v>63</v>
      </c>
      <c r="N13" s="120" t="s">
        <v>64</v>
      </c>
      <c r="O13" s="54" t="s">
        <v>65</v>
      </c>
      <c r="P13" s="498"/>
      <c r="Q13" s="498"/>
      <c r="R13" s="460"/>
      <c r="S13" s="64"/>
      <c r="T13" s="64"/>
      <c r="U13" s="64"/>
      <c r="V13" s="64"/>
      <c r="W13" s="64"/>
      <c r="X13" s="64"/>
      <c r="Y13" s="64"/>
      <c r="Z13" s="64"/>
      <c r="AA13" s="64"/>
      <c r="AB13" s="64"/>
      <c r="AC13" s="64"/>
      <c r="AD13" s="64"/>
      <c r="AE13" s="64"/>
      <c r="AF13" s="64"/>
      <c r="AG13" s="64"/>
      <c r="AH13" s="64"/>
      <c r="AI13" s="64"/>
      <c r="AJ13" s="64"/>
      <c r="AK13" s="64"/>
      <c r="AL13" s="64"/>
      <c r="AM13" s="64"/>
      <c r="AN13" s="64"/>
      <c r="AO13" s="64"/>
      <c r="AP13" s="64"/>
      <c r="AQ13" s="64"/>
      <c r="AR13" s="64"/>
      <c r="AS13" s="64"/>
      <c r="AT13" s="64"/>
      <c r="AU13" s="64"/>
      <c r="AV13" s="64"/>
      <c r="AW13" s="64"/>
      <c r="AX13" s="64"/>
      <c r="AY13" s="64"/>
      <c r="AZ13" s="64"/>
      <c r="BA13" s="64"/>
      <c r="BB13" s="64"/>
      <c r="BC13" s="64"/>
      <c r="BD13" s="64"/>
      <c r="BE13" s="64"/>
      <c r="BF13" s="64"/>
      <c r="BG13" s="64"/>
      <c r="BH13" s="64"/>
      <c r="BI13" s="64"/>
      <c r="BJ13" s="64"/>
      <c r="BK13" s="64"/>
      <c r="BL13" s="64"/>
      <c r="BM13" s="64"/>
      <c r="BN13" s="64"/>
      <c r="BO13" s="64"/>
      <c r="BP13" s="64"/>
      <c r="BQ13" s="64"/>
      <c r="BR13" s="64"/>
      <c r="BS13" s="64"/>
      <c r="BT13" s="64"/>
      <c r="BU13" s="64"/>
      <c r="BV13" s="64"/>
      <c r="BW13" s="64"/>
      <c r="BX13" s="64"/>
      <c r="BY13" s="64"/>
      <c r="BZ13" s="64"/>
      <c r="CA13" s="64"/>
      <c r="CB13" s="64"/>
      <c r="CC13" s="64"/>
      <c r="CD13" s="64"/>
      <c r="CE13" s="64"/>
      <c r="CF13" s="64"/>
      <c r="CG13" s="64"/>
      <c r="CH13" s="64"/>
      <c r="CI13" s="64"/>
      <c r="CJ13" s="64"/>
      <c r="CK13" s="64"/>
      <c r="CL13" s="64"/>
      <c r="CM13" s="64"/>
      <c r="CN13" s="64"/>
      <c r="CO13" s="64"/>
      <c r="CP13" s="64"/>
      <c r="CQ13" s="64"/>
      <c r="CR13" s="64"/>
      <c r="CS13" s="64"/>
      <c r="CT13" s="64"/>
      <c r="CU13" s="64"/>
      <c r="CV13" s="64"/>
      <c r="CW13" s="64"/>
      <c r="CX13" s="64"/>
      <c r="CY13" s="64"/>
      <c r="CZ13" s="64"/>
      <c r="DA13" s="64"/>
      <c r="DB13" s="64"/>
      <c r="DC13" s="64"/>
      <c r="DD13" s="64"/>
      <c r="DE13" s="64"/>
      <c r="DF13" s="64"/>
      <c r="DG13" s="64"/>
      <c r="DH13" s="64"/>
      <c r="DI13" s="64"/>
      <c r="DJ13" s="64"/>
      <c r="DK13" s="64"/>
      <c r="DL13" s="64"/>
      <c r="DM13" s="64"/>
      <c r="DN13" s="64"/>
      <c r="DO13" s="64"/>
      <c r="DP13" s="64"/>
      <c r="DQ13" s="64"/>
      <c r="DR13" s="64"/>
      <c r="DS13" s="64"/>
      <c r="DT13" s="64"/>
      <c r="DU13" s="64"/>
      <c r="DV13" s="64"/>
      <c r="DW13" s="64"/>
      <c r="DX13" s="64"/>
      <c r="DY13" s="64"/>
      <c r="DZ13" s="64"/>
      <c r="EA13" s="64"/>
      <c r="EB13" s="64"/>
      <c r="EC13" s="64"/>
      <c r="ED13" s="64"/>
      <c r="EE13" s="64"/>
      <c r="EF13" s="64"/>
      <c r="EG13" s="64"/>
      <c r="EH13" s="64"/>
      <c r="EI13" s="64"/>
      <c r="EJ13" s="64"/>
      <c r="EK13" s="64"/>
      <c r="EL13" s="64"/>
      <c r="EM13" s="64"/>
      <c r="EN13" s="64"/>
      <c r="EO13" s="64"/>
      <c r="EP13" s="64"/>
      <c r="EQ13" s="64"/>
      <c r="ER13" s="64"/>
      <c r="ES13" s="64"/>
      <c r="ET13" s="64"/>
      <c r="EU13" s="64"/>
      <c r="EV13" s="64"/>
      <c r="EW13" s="64"/>
      <c r="EX13" s="64"/>
      <c r="EY13" s="64"/>
      <c r="EZ13" s="64"/>
      <c r="FA13" s="64"/>
      <c r="FB13" s="64"/>
      <c r="FC13" s="64"/>
      <c r="FD13" s="64"/>
      <c r="FE13" s="64"/>
      <c r="FF13" s="64"/>
      <c r="FG13" s="64"/>
      <c r="FH13" s="64"/>
      <c r="FI13" s="64"/>
      <c r="FJ13" s="64"/>
      <c r="FK13" s="64"/>
      <c r="FL13" s="64"/>
      <c r="FM13" s="64"/>
      <c r="FN13" s="64"/>
      <c r="FO13" s="64"/>
      <c r="FP13" s="64"/>
      <c r="FQ13" s="64"/>
      <c r="FR13" s="64"/>
      <c r="FS13" s="64"/>
      <c r="FT13" s="64"/>
      <c r="FU13" s="64"/>
      <c r="FV13" s="64"/>
      <c r="FW13" s="64"/>
      <c r="FX13" s="64"/>
      <c r="FY13" s="64"/>
      <c r="FZ13" s="64"/>
      <c r="GA13" s="64"/>
      <c r="GB13" s="64"/>
      <c r="GC13" s="64"/>
      <c r="GD13" s="64"/>
      <c r="GE13" s="64"/>
      <c r="GF13" s="64"/>
      <c r="GG13" s="64"/>
      <c r="GH13" s="64"/>
      <c r="GI13" s="64"/>
      <c r="GJ13" s="64"/>
      <c r="GK13" s="64"/>
      <c r="GL13" s="64"/>
      <c r="GM13" s="64"/>
      <c r="GN13" s="64"/>
      <c r="GO13" s="64"/>
      <c r="GP13" s="64"/>
      <c r="GQ13" s="64"/>
      <c r="GR13" s="64"/>
      <c r="GS13" s="64"/>
      <c r="GT13" s="64"/>
      <c r="GU13" s="64"/>
      <c r="GV13" s="64"/>
      <c r="GW13" s="64"/>
      <c r="GX13" s="64"/>
      <c r="GY13" s="64"/>
      <c r="GZ13" s="64"/>
      <c r="HA13" s="64"/>
      <c r="HB13" s="64"/>
      <c r="HC13" s="64"/>
      <c r="HD13" s="64"/>
      <c r="HE13" s="64"/>
      <c r="HF13" s="64"/>
      <c r="HG13" s="64"/>
      <c r="HH13" s="64"/>
      <c r="HI13" s="64"/>
      <c r="HJ13" s="64"/>
      <c r="HK13" s="64"/>
      <c r="HL13" s="64"/>
      <c r="HM13" s="64"/>
      <c r="HN13" s="64"/>
      <c r="HO13" s="64"/>
      <c r="HP13" s="64"/>
      <c r="HQ13" s="64"/>
      <c r="HR13" s="64"/>
      <c r="HS13" s="64"/>
      <c r="HT13" s="64"/>
      <c r="HU13" s="64"/>
      <c r="HV13" s="64"/>
      <c r="HW13" s="64"/>
      <c r="HX13" s="64"/>
      <c r="HY13" s="64"/>
      <c r="HZ13" s="64"/>
      <c r="IA13" s="64"/>
      <c r="IB13" s="64"/>
      <c r="IC13" s="64"/>
      <c r="ID13" s="64"/>
      <c r="IE13" s="64"/>
      <c r="IF13" s="64"/>
      <c r="IG13" s="64"/>
      <c r="IH13" s="64"/>
      <c r="II13" s="64"/>
      <c r="IJ13" s="64"/>
      <c r="IK13" s="64"/>
      <c r="IL13" s="64"/>
      <c r="IM13" s="64"/>
      <c r="IN13" s="64"/>
      <c r="IO13" s="64"/>
      <c r="IP13" s="64"/>
      <c r="IQ13" s="64"/>
      <c r="IR13" s="64"/>
      <c r="IS13" s="64"/>
    </row>
    <row r="14" spans="1:253" s="229" customFormat="1" ht="19.5" customHeight="1">
      <c r="B14" s="407"/>
      <c r="C14" s="423"/>
      <c r="D14" s="423"/>
      <c r="E14" s="408"/>
      <c r="F14" s="410"/>
      <c r="G14" s="411"/>
      <c r="H14" s="412"/>
      <c r="I14" s="413"/>
      <c r="J14" s="407"/>
      <c r="K14" s="407"/>
      <c r="L14" s="414"/>
      <c r="M14" s="407"/>
      <c r="N14" s="409"/>
      <c r="O14" s="270"/>
      <c r="P14" s="415"/>
      <c r="Q14" s="415"/>
      <c r="R14" s="416"/>
    </row>
    <row r="15" spans="1:253" s="229" customFormat="1" ht="19.5" customHeight="1">
      <c r="B15" s="407"/>
      <c r="C15" s="423"/>
      <c r="D15" s="423"/>
      <c r="E15" s="408"/>
      <c r="F15" s="410"/>
      <c r="G15" s="411"/>
      <c r="H15" s="412"/>
      <c r="I15" s="413"/>
      <c r="J15" s="407"/>
      <c r="K15" s="407"/>
      <c r="L15" s="414"/>
      <c r="M15" s="407"/>
      <c r="N15" s="409"/>
      <c r="O15" s="270"/>
      <c r="P15" s="415"/>
      <c r="Q15" s="415"/>
      <c r="R15" s="416"/>
    </row>
    <row r="16" spans="1:253" s="229" customFormat="1" ht="19.5" customHeight="1">
      <c r="B16" s="407"/>
      <c r="C16" s="423"/>
      <c r="D16" s="423"/>
      <c r="E16" s="408"/>
      <c r="F16" s="410"/>
      <c r="G16" s="411"/>
      <c r="H16" s="412"/>
      <c r="I16" s="413"/>
      <c r="J16" s="407"/>
      <c r="K16" s="407"/>
      <c r="L16" s="414"/>
      <c r="M16" s="407"/>
      <c r="N16" s="409"/>
      <c r="O16" s="270"/>
      <c r="P16" s="415"/>
      <c r="Q16" s="415"/>
      <c r="R16" s="416"/>
    </row>
    <row r="17" spans="2:18" s="229" customFormat="1" ht="19.5" customHeight="1">
      <c r="B17" s="407"/>
      <c r="C17" s="423"/>
      <c r="D17" s="423"/>
      <c r="E17" s="408"/>
      <c r="F17" s="410"/>
      <c r="G17" s="411"/>
      <c r="H17" s="412"/>
      <c r="I17" s="413"/>
      <c r="J17" s="407"/>
      <c r="K17" s="407"/>
      <c r="L17" s="414"/>
      <c r="M17" s="407"/>
      <c r="N17" s="409"/>
      <c r="O17" s="270"/>
      <c r="P17" s="415"/>
      <c r="Q17" s="415"/>
      <c r="R17" s="416"/>
    </row>
    <row r="18" spans="2:18" s="229" customFormat="1" ht="19.5" customHeight="1">
      <c r="B18" s="407"/>
      <c r="C18" s="423"/>
      <c r="D18" s="423"/>
      <c r="E18" s="408"/>
      <c r="F18" s="410"/>
      <c r="G18" s="411"/>
      <c r="H18" s="412"/>
      <c r="I18" s="413"/>
      <c r="J18" s="407"/>
      <c r="K18" s="407"/>
      <c r="L18" s="414"/>
      <c r="M18" s="407"/>
      <c r="N18" s="409"/>
      <c r="O18" s="270"/>
      <c r="P18" s="415"/>
      <c r="Q18" s="415"/>
      <c r="R18" s="416"/>
    </row>
    <row r="19" spans="2:18" s="229" customFormat="1" ht="19.5" customHeight="1">
      <c r="B19" s="407"/>
      <c r="C19" s="423"/>
      <c r="D19" s="423"/>
      <c r="E19" s="408"/>
      <c r="F19" s="410"/>
      <c r="G19" s="411"/>
      <c r="H19" s="412"/>
      <c r="I19" s="413"/>
      <c r="J19" s="407"/>
      <c r="K19" s="407"/>
      <c r="L19" s="414"/>
      <c r="M19" s="407"/>
      <c r="N19" s="409"/>
      <c r="O19" s="270"/>
      <c r="P19" s="415"/>
      <c r="Q19" s="415"/>
      <c r="R19" s="416"/>
    </row>
    <row r="20" spans="2:18" s="229" customFormat="1" ht="19.5" customHeight="1">
      <c r="B20" s="407"/>
      <c r="C20" s="423"/>
      <c r="D20" s="423"/>
      <c r="E20" s="408"/>
      <c r="F20" s="410"/>
      <c r="G20" s="411"/>
      <c r="H20" s="412"/>
      <c r="I20" s="413"/>
      <c r="J20" s="407"/>
      <c r="K20" s="407"/>
      <c r="L20" s="414"/>
      <c r="M20" s="407"/>
      <c r="N20" s="409"/>
      <c r="O20" s="270"/>
      <c r="P20" s="415"/>
      <c r="Q20" s="415"/>
      <c r="R20" s="416"/>
    </row>
    <row r="21" spans="2:18">
      <c r="B21" s="86" t="s">
        <v>68</v>
      </c>
      <c r="C21" s="242">
        <v>0</v>
      </c>
      <c r="D21" s="26"/>
      <c r="E21" s="26"/>
      <c r="F21" s="26"/>
      <c r="G21" s="26"/>
      <c r="H21" s="26"/>
      <c r="I21" s="27"/>
      <c r="J21" s="26"/>
      <c r="K21" s="26" t="s">
        <v>69</v>
      </c>
      <c r="L21" s="27"/>
      <c r="M21" s="242">
        <v>0</v>
      </c>
      <c r="N21" s="459" t="s">
        <v>5</v>
      </c>
      <c r="O21" s="459"/>
      <c r="P21" s="249">
        <f>SUM(P20)</f>
        <v>0</v>
      </c>
      <c r="R21" s="121"/>
    </row>
    <row r="22" spans="2:18">
      <c r="B22" s="30"/>
      <c r="C22" s="31"/>
      <c r="D22" s="31"/>
      <c r="E22" s="31"/>
      <c r="F22" s="31"/>
      <c r="G22" s="31"/>
      <c r="H22" s="31"/>
      <c r="I22" s="31"/>
      <c r="J22" s="31"/>
      <c r="K22" s="32"/>
      <c r="L22" s="33"/>
      <c r="M22" s="33"/>
      <c r="N22" s="33"/>
      <c r="O22" s="33"/>
      <c r="P22" s="33"/>
      <c r="Q22" s="33"/>
      <c r="R22" s="121"/>
    </row>
    <row r="23" spans="2:18">
      <c r="B23" s="30"/>
      <c r="C23" s="31"/>
      <c r="D23" s="31"/>
      <c r="E23" s="31"/>
      <c r="F23" s="31"/>
      <c r="G23" s="31"/>
      <c r="H23" s="31"/>
      <c r="I23" s="31"/>
      <c r="J23" s="31"/>
      <c r="K23" s="32"/>
      <c r="L23" s="33"/>
      <c r="M23" s="33"/>
      <c r="N23" s="459" t="s">
        <v>6</v>
      </c>
      <c r="O23" s="459"/>
      <c r="P23" s="459"/>
      <c r="Q23" s="250">
        <f>SUM(Q20:Q22)</f>
        <v>0</v>
      </c>
      <c r="R23" s="121"/>
    </row>
    <row r="24" spans="2:18">
      <c r="B24" s="35"/>
      <c r="C24" s="36"/>
      <c r="D24" s="36"/>
      <c r="E24" s="36"/>
      <c r="F24" s="36"/>
      <c r="G24" s="36"/>
      <c r="H24" s="36"/>
      <c r="I24" s="36"/>
      <c r="J24" s="36"/>
      <c r="K24" s="36"/>
      <c r="L24" s="36"/>
      <c r="M24" s="36"/>
      <c r="N24" s="36"/>
      <c r="O24" s="36"/>
      <c r="P24" s="36"/>
      <c r="Q24" s="36"/>
      <c r="R24" s="122"/>
    </row>
    <row r="25" spans="2:18">
      <c r="B25" s="39" t="s">
        <v>95</v>
      </c>
      <c r="C25" s="45"/>
      <c r="D25" s="45"/>
      <c r="E25" s="45"/>
      <c r="F25" s="33"/>
      <c r="G25" s="33"/>
      <c r="H25" s="33"/>
      <c r="I25" s="33"/>
      <c r="J25" s="33"/>
      <c r="K25" s="33"/>
      <c r="L25" s="33"/>
      <c r="M25" s="33"/>
      <c r="N25" s="33"/>
      <c r="O25" s="33"/>
      <c r="P25" s="33"/>
      <c r="Q25" s="33"/>
      <c r="R25" s="123"/>
    </row>
    <row r="26" spans="2:18">
      <c r="B26" s="39" t="s">
        <v>134</v>
      </c>
      <c r="C26" s="41"/>
      <c r="D26" s="41"/>
      <c r="E26" s="112"/>
      <c r="F26" s="41"/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41"/>
      <c r="R26" s="41"/>
    </row>
    <row r="27" spans="2:18">
      <c r="B27" s="41"/>
      <c r="C27" s="41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</row>
    <row r="28" spans="2:18">
      <c r="B28" s="204"/>
      <c r="C28" s="205"/>
      <c r="D28" s="206"/>
    </row>
    <row r="29" spans="2:18">
      <c r="B29" s="431" t="s">
        <v>303</v>
      </c>
      <c r="C29" s="432"/>
      <c r="D29" s="433"/>
    </row>
    <row r="30" spans="2:18">
      <c r="B30" s="444" t="s">
        <v>37</v>
      </c>
      <c r="C30" s="445"/>
      <c r="D30" s="446"/>
    </row>
    <row r="31" spans="2:18">
      <c r="B31" s="197"/>
      <c r="C31" s="198"/>
      <c r="D31" s="199"/>
    </row>
    <row r="32" spans="2:18">
      <c r="B32" s="431" t="s">
        <v>304</v>
      </c>
      <c r="C32" s="432"/>
      <c r="D32" s="433"/>
    </row>
    <row r="33" spans="2:4">
      <c r="B33" s="444" t="s">
        <v>38</v>
      </c>
      <c r="C33" s="445"/>
      <c r="D33" s="446"/>
    </row>
    <row r="34" spans="2:4">
      <c r="B34" s="197"/>
      <c r="C34" s="198"/>
      <c r="D34" s="199"/>
    </row>
    <row r="35" spans="2:4">
      <c r="B35" s="431"/>
      <c r="C35" s="432"/>
      <c r="D35" s="433"/>
    </row>
    <row r="36" spans="2:4">
      <c r="B36" s="444" t="s">
        <v>39</v>
      </c>
      <c r="C36" s="445"/>
      <c r="D36" s="446"/>
    </row>
    <row r="37" spans="2:4">
      <c r="B37" s="197"/>
      <c r="C37" s="198"/>
      <c r="D37" s="199"/>
    </row>
    <row r="38" spans="2:4">
      <c r="B38" s="447" t="s">
        <v>1153</v>
      </c>
      <c r="C38" s="448"/>
      <c r="D38" s="449"/>
    </row>
    <row r="39" spans="2:4">
      <c r="B39" s="444" t="s">
        <v>295</v>
      </c>
      <c r="C39" s="445"/>
      <c r="D39" s="446"/>
    </row>
    <row r="40" spans="2:4">
      <c r="B40" s="200"/>
      <c r="C40" s="201"/>
      <c r="D40" s="202"/>
    </row>
  </sheetData>
  <sheetProtection insertRows="0" deleteRows="0" autoFilter="0"/>
  <mergeCells count="23">
    <mergeCell ref="O8:Q8"/>
    <mergeCell ref="B9:L9"/>
    <mergeCell ref="B12:B13"/>
    <mergeCell ref="C12:C13"/>
    <mergeCell ref="D12:D13"/>
    <mergeCell ref="E12:E13"/>
    <mergeCell ref="F12:F13"/>
    <mergeCell ref="G12:M12"/>
    <mergeCell ref="N12:O12"/>
    <mergeCell ref="P12:P13"/>
    <mergeCell ref="Q12:Q13"/>
    <mergeCell ref="N23:P23"/>
    <mergeCell ref="R12:R13"/>
    <mergeCell ref="N21:O21"/>
    <mergeCell ref="O9:Q9"/>
    <mergeCell ref="B36:D36"/>
    <mergeCell ref="B38:D38"/>
    <mergeCell ref="B39:D39"/>
    <mergeCell ref="B29:D29"/>
    <mergeCell ref="B30:D30"/>
    <mergeCell ref="B32:D32"/>
    <mergeCell ref="B33:D33"/>
    <mergeCell ref="B35:D35"/>
  </mergeCells>
  <dataValidations disablePrompts="1" count="1">
    <dataValidation allowBlank="1" showInputMessage="1" showErrorMessage="1" sqref="B9:L9"/>
  </dataValidations>
  <printOptions horizontalCentered="1"/>
  <pageMargins left="0.43307086614173229" right="0.43307086614173229" top="0.74803149606299213" bottom="0.74803149606299213" header="0.31496062992125984" footer="0.31496062992125984"/>
  <pageSetup paperSize="5" scale="51" orientation="landscape" r:id="rId1"/>
  <headerFooter>
    <oddFooter xml:space="preserve">&amp;L
</oddFooter>
  </headerFooter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19</vt:i4>
      </vt:variant>
      <vt:variant>
        <vt:lpstr>Rangos con nombre</vt:lpstr>
      </vt:variant>
      <vt:variant>
        <vt:i4>23</vt:i4>
      </vt:variant>
    </vt:vector>
  </HeadingPairs>
  <TitlesOfParts>
    <vt:vector size="42" baseType="lpstr">
      <vt:lpstr>Caratula Resumen</vt:lpstr>
      <vt:lpstr>A Y  II D3</vt:lpstr>
      <vt:lpstr>A Y II D4</vt:lpstr>
      <vt:lpstr>B)</vt:lpstr>
      <vt:lpstr>II B) Y 1</vt:lpstr>
      <vt:lpstr>II C y 1_</vt:lpstr>
      <vt:lpstr>II D) 2</vt:lpstr>
      <vt:lpstr>II D) 4</vt:lpstr>
      <vt:lpstr>II D) 4 A</vt:lpstr>
      <vt:lpstr>II D) 6</vt:lpstr>
      <vt:lpstr>II D) 7 1</vt:lpstr>
      <vt:lpstr>II D) 7 2 </vt:lpstr>
      <vt:lpstr>II D) 7 3</vt:lpstr>
      <vt:lpstr>E)</vt:lpstr>
      <vt:lpstr>F) 1</vt:lpstr>
      <vt:lpstr>F) 2</vt:lpstr>
      <vt:lpstr>G)</vt:lpstr>
      <vt:lpstr>H</vt:lpstr>
      <vt:lpstr>Listas</vt:lpstr>
      <vt:lpstr>'A Y  II D3'!Área_de_impresión</vt:lpstr>
      <vt:lpstr>'A Y II D4'!Área_de_impresión</vt:lpstr>
      <vt:lpstr>'II B) Y 1'!Área_de_impresión</vt:lpstr>
      <vt:lpstr>'II C y 1_'!Área_de_impresión</vt:lpstr>
      <vt:lpstr>'II D) 2'!Área_de_impresión</vt:lpstr>
      <vt:lpstr>Elige_el_Periodo…</vt:lpstr>
      <vt:lpstr>'II C y 1_'!OLE_LINK1</vt:lpstr>
      <vt:lpstr>'A Y  II D3'!Títulos_a_imprimir</vt:lpstr>
      <vt:lpstr>'A Y II D4'!Títulos_a_imprimir</vt:lpstr>
      <vt:lpstr>'B)'!Títulos_a_imprimir</vt:lpstr>
      <vt:lpstr>'E)'!Títulos_a_imprimir</vt:lpstr>
      <vt:lpstr>'F) 1'!Títulos_a_imprimir</vt:lpstr>
      <vt:lpstr>'F) 2'!Títulos_a_imprimir</vt:lpstr>
      <vt:lpstr>'G)'!Títulos_a_imprimir</vt:lpstr>
      <vt:lpstr>H!Títulos_a_imprimir</vt:lpstr>
      <vt:lpstr>'II B) Y 1'!Títulos_a_imprimir</vt:lpstr>
      <vt:lpstr>'II C y 1_'!Títulos_a_imprimir</vt:lpstr>
      <vt:lpstr>'II D) 4'!Títulos_a_imprimir</vt:lpstr>
      <vt:lpstr>'II D) 4 A'!Títulos_a_imprimir</vt:lpstr>
      <vt:lpstr>'II D) 6'!Títulos_a_imprimir</vt:lpstr>
      <vt:lpstr>'II D) 7 1'!Títulos_a_imprimir</vt:lpstr>
      <vt:lpstr>'II D) 7 2 '!Títulos_a_imprimir</vt:lpstr>
      <vt:lpstr>'II D) 7 3'!Títulos_a_imprimir</vt:lpstr>
    </vt:vector>
  </TitlesOfParts>
  <Company>Microsoft Corporation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JESUS LEON BAUTISTA</dc:creator>
  <cp:lastModifiedBy>MARTIN</cp:lastModifiedBy>
  <cp:lastPrinted>2022-10-05T14:32:45Z</cp:lastPrinted>
  <dcterms:created xsi:type="dcterms:W3CDTF">2016-05-27T20:23:57Z</dcterms:created>
  <dcterms:modified xsi:type="dcterms:W3CDTF">2022-10-05T15:16:50Z</dcterms:modified>
</cp:coreProperties>
</file>