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alfonso\Desktop\TOÑO\CONALEP\CONAC TRIMESTRAL\PRIMER TRIMESTRE\VERCION EXCEL\"/>
    </mc:Choice>
  </mc:AlternateContent>
  <xr:revisionPtr revIDLastSave="0" documentId="13_ncr:1_{FCEEA3FB-D266-41BA-B05F-275986A5C735}" xr6:coauthVersionLast="47" xr6:coauthVersionMax="47" xr10:uidLastSave="{00000000-0000-0000-0000-000000000000}"/>
  <bookViews>
    <workbookView xWindow="-120" yWindow="-120" windowWidth="29040" windowHeight="15840" tabRatio="825" activeTab="4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</externalReferences>
  <definedNames>
    <definedName name="_xlnm._FilterDatabase" localSheetId="1" hidden="1">'A Y  II D3'!$B$13:$Y$42</definedName>
    <definedName name="_xlnm._FilterDatabase" localSheetId="4" hidden="1">'II B) Y 1'!$B$11:$F$900</definedName>
    <definedName name="_xlnm.Print_Area" localSheetId="1">'A Y  II D3'!$A$1:$Y$56</definedName>
    <definedName name="_xlnm.Print_Area" localSheetId="2">'A Y II D4'!$A$1:$U$52</definedName>
    <definedName name="_xlnm.Print_Area" localSheetId="4">'II B) Y 1'!$A$1:$Y$230</definedName>
    <definedName name="_xlnm.Print_Area" localSheetId="5">'II C y 1_'!$B$1:$V$2193</definedName>
    <definedName name="_xlnm.Print_Area" localSheetId="6">'II D) 2'!$A$1:$S$26</definedName>
    <definedName name="cruze1">#REF!</definedName>
    <definedName name="cruze2">#REF!</definedName>
    <definedName name="cruze3">#REF!</definedName>
    <definedName name="Elige_el_Periodo…">Listas!$B$11:$B$15</definedName>
    <definedName name="OLE_LINK1" localSheetId="5">'II C y 1_'!$G$2180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10" l="1"/>
  <c r="F15" i="10"/>
  <c r="M15" i="10"/>
  <c r="K15" i="10"/>
  <c r="I25" i="1"/>
  <c r="M24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13" i="3"/>
  <c r="I24" i="1" l="1"/>
  <c r="N87" i="13"/>
  <c r="M86" i="13"/>
  <c r="L85" i="13"/>
  <c r="O86" i="12"/>
  <c r="O85" i="12"/>
  <c r="S85" i="12"/>
  <c r="P37" i="2" l="1"/>
  <c r="K36" i="2"/>
  <c r="K35" i="2"/>
  <c r="M33" i="2"/>
  <c r="F33" i="2" s="1"/>
  <c r="F32" i="2"/>
  <c r="F31" i="2"/>
  <c r="K30" i="2"/>
  <c r="F30" i="2" s="1"/>
  <c r="F29" i="2"/>
  <c r="F14" i="2"/>
  <c r="D601" i="21" l="1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<sst xmlns="http://schemas.openxmlformats.org/spreadsheetml/2006/main" count="15039" uniqueCount="3725">
  <si>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</si>
  <si>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</si>
  <si>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</si>
  <si>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</si>
  <si>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</si>
  <si>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</si>
  <si>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</si>
  <si>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</si>
  <si>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</si>
  <si>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</si>
  <si>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</si>
  <si>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</si>
  <si>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</si>
  <si>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</si>
  <si>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</si>
  <si>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</si>
  <si>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</si>
  <si>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</si>
  <si>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</si>
  <si>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</si>
  <si>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</si>
  <si>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</si>
  <si>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</si>
  <si>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</si>
  <si>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</si>
  <si>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</si>
  <si>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</si>
  <si>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</si>
  <si>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</si>
  <si>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</si>
  <si>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</si>
  <si>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</si>
  <si>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</si>
  <si>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</si>
  <si>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</si>
  <si>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</si>
  <si>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</si>
  <si>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</si>
  <si>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</si>
  <si>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</si>
  <si>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</si>
  <si>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</si>
  <si>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</si>
  <si>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</si>
  <si>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</si>
  <si>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</si>
  <si>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</si>
  <si>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</si>
  <si>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</si>
  <si>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</si>
  <si>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</si>
  <si>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</si>
  <si>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</si>
  <si>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</si>
  <si>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</si>
  <si>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</si>
  <si>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</si>
  <si>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</si>
  <si>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</si>
  <si>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</si>
  <si>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</si>
  <si>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</si>
  <si>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</si>
  <si>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</si>
  <si>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</si>
  <si>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</si>
  <si>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</si>
  <si>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</si>
  <si>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</si>
  <si>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</si>
  <si>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</si>
  <si>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</si>
  <si>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</si>
  <si>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</si>
  <si>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</si>
  <si>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</si>
  <si>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</si>
  <si>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</si>
  <si>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</si>
  <si>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</si>
  <si>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</si>
  <si>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</si>
  <si>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</si>
  <si>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</si>
  <si>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</si>
  <si>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</si>
  <si>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</si>
  <si>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</si>
  <si>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</si>
  <si>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</si>
  <si>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</si>
  <si>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</si>
  <si>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</si>
  <si>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</si>
  <si>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</si>
  <si>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</si>
  <si>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</si>
  <si>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</si>
  <si>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</si>
  <si>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</si>
  <si>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</si>
  <si>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</si>
  <si>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</si>
  <si>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</si>
  <si>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</si>
  <si>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</si>
  <si>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</si>
  <si>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</si>
  <si>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</si>
  <si>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</si>
  <si>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</si>
  <si>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</si>
  <si>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</si>
  <si>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</si>
  <si>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</si>
  <si>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</si>
  <si>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</si>
  <si>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</si>
  <si>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</si>
  <si>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</si>
  <si>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</si>
  <si>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</si>
  <si>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</si>
  <si>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</si>
  <si>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</si>
  <si>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</si>
  <si>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</si>
  <si>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</si>
  <si>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</si>
  <si>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</si>
  <si>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</si>
  <si>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</si>
  <si>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</si>
  <si>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</si>
  <si>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</si>
  <si>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</si>
  <si>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</si>
  <si>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</si>
  <si>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</si>
  <si>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</si>
  <si>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</si>
  <si>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</si>
  <si>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</si>
  <si>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</si>
  <si>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</si>
  <si>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</si>
  <si>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</si>
  <si>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</si>
  <si>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</si>
  <si>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</si>
  <si>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</si>
  <si>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</si>
  <si>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</si>
  <si>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</si>
  <si>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</si>
  <si>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</si>
  <si>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</si>
  <si>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</si>
  <si>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</si>
  <si>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</si>
  <si>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</si>
  <si>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</si>
  <si>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</si>
  <si>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</si>
  <si>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</si>
  <si>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</si>
  <si>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</si>
  <si>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</si>
  <si>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</si>
  <si>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</si>
  <si>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</si>
  <si>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</si>
  <si>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</si>
  <si>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</si>
  <si>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</si>
  <si>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</si>
  <si>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</si>
  <si>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</si>
  <si>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</si>
  <si>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</si>
  <si>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</si>
  <si>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</si>
  <si>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</si>
  <si>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</si>
  <si>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</si>
  <si>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</si>
  <si>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</si>
  <si>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</si>
  <si>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</si>
  <si>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</si>
  <si>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</si>
  <si>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</si>
  <si>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</si>
  <si>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</si>
  <si>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</si>
  <si>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</si>
  <si>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</si>
  <si>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</si>
  <si>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</si>
  <si>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</si>
  <si>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</si>
  <si>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</si>
  <si>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</si>
  <si>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</si>
  <si>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</si>
  <si>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</si>
  <si>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</si>
  <si>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</si>
  <si>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</si>
  <si>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</si>
  <si>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</si>
  <si>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</si>
  <si>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</si>
  <si>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</si>
  <si>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</si>
  <si>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</si>
  <si>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</si>
  <si>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</si>
  <si>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</si>
  <si>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</si>
  <si>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</si>
  <si>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</si>
  <si>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</si>
  <si>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</si>
  <si>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</si>
  <si>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</si>
  <si>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</si>
  <si>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</si>
  <si>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</si>
  <si>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</si>
  <si>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</si>
  <si>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</si>
  <si>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</si>
  <si>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</si>
  <si>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</si>
  <si>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</si>
  <si>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</si>
  <si>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</si>
  <si>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</si>
  <si>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</si>
  <si>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</si>
  <si>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</si>
  <si>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</si>
  <si>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</si>
  <si>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</si>
  <si>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</si>
  <si>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</si>
  <si>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</si>
  <si>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</si>
  <si>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</si>
  <si>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</si>
  <si>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</si>
  <si>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</si>
  <si>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</si>
  <si>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</si>
  <si>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</si>
  <si>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</si>
  <si>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</si>
  <si>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</si>
  <si>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</si>
  <si>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</si>
  <si>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</si>
  <si>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</si>
  <si>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</si>
  <si>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</si>
  <si>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</si>
  <si>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</si>
  <si>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</si>
  <si>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</si>
  <si>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</si>
  <si>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</si>
  <si>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</si>
  <si>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</si>
  <si>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</si>
  <si>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</si>
  <si>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</si>
  <si>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</si>
  <si>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</si>
  <si>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</si>
  <si>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</si>
  <si>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</si>
  <si>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</si>
  <si>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</si>
  <si>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</si>
  <si>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</si>
  <si>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</si>
  <si>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</si>
  <si>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</si>
  <si>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</si>
  <si>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</si>
  <si>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</si>
  <si>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</si>
  <si>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</si>
  <si>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</si>
  <si>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</si>
  <si>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</si>
  <si>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</si>
  <si>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</si>
  <si>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</si>
  <si>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</si>
  <si>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CHIHUAHUA</t>
  </si>
  <si>
    <t>08DPT0002B</t>
  </si>
  <si>
    <t>AARL701222GC6</t>
  </si>
  <si>
    <t>AARL701222MCHRVB04</t>
  </si>
  <si>
    <t>LIBIA GABRIELA ARAGON RIVERA</t>
  </si>
  <si>
    <t>BAGR640911VB4</t>
  </si>
  <si>
    <t>BAGR640911HCHRND09</t>
  </si>
  <si>
    <t>RODOLFO ELI BARONA GONZALEZ</t>
  </si>
  <si>
    <t>BOAI840527A86</t>
  </si>
  <si>
    <t>BOAI840527MCHRGN00</t>
  </si>
  <si>
    <t>MARIA INES BORUNDA AGUILAR</t>
  </si>
  <si>
    <t>CACS480226NE5</t>
  </si>
  <si>
    <t>CACS480226HGTMPL06</t>
  </si>
  <si>
    <t>SALVADOR CAMPOS CAPETILLO</t>
  </si>
  <si>
    <t>CAPH630209KZ0</t>
  </si>
  <si>
    <t>CAPH630209MCHRSL06</t>
  </si>
  <si>
    <t>HILDA MARGARITA CARRASCO POSADA</t>
  </si>
  <si>
    <t>COCD901004DB8</t>
  </si>
  <si>
    <t>COCD901004MCHRHN09</t>
  </si>
  <si>
    <t>DAINA ROCIO CORTES CHAVEZ</t>
  </si>
  <si>
    <t>EABM680229EQ9</t>
  </si>
  <si>
    <t>EABM680229MCHSDR08</t>
  </si>
  <si>
    <t>MARTHA GUADALUPE ESCALANTE BADILLO</t>
  </si>
  <si>
    <t>EOHA790831RH0</t>
  </si>
  <si>
    <t>EOHA790831MZSSRN01</t>
  </si>
  <si>
    <t>MARIA DE LOS ANGELES ESCOBAR DE HARO</t>
  </si>
  <si>
    <t>EAGH861224S53</t>
  </si>
  <si>
    <t>EAGH861224HCHSTG02</t>
  </si>
  <si>
    <t>HUGO EDGAR ESPARZA GUTIERRES</t>
  </si>
  <si>
    <t>EAML780807EM2</t>
  </si>
  <si>
    <t>EAML780807MCHSRR05</t>
  </si>
  <si>
    <t>LORENA ESTRADA MURILLO</t>
  </si>
  <si>
    <t>FAMA641105R5A</t>
  </si>
  <si>
    <t>FAMA641105MCHVRL07</t>
  </si>
  <si>
    <t>ALMA ISABEL FAVELA MARTINEZ</t>
  </si>
  <si>
    <t>FOLS800726I38</t>
  </si>
  <si>
    <t>FOLS800726MCHLCN07</t>
  </si>
  <si>
    <t>SANDYANA FLORES LUCERO</t>
  </si>
  <si>
    <t>FONE671109ME3</t>
  </si>
  <si>
    <t>FONE671109MCHLVS06</t>
  </si>
  <si>
    <t>ESPERANZA FLORES NAVARRO</t>
  </si>
  <si>
    <t>GAHL930718I80</t>
  </si>
  <si>
    <t>GAHL930718HCHLRS05</t>
  </si>
  <si>
    <t>LUIS ANGEL GALINDO HERNANDEZ</t>
  </si>
  <si>
    <t>GAGC810607AX3</t>
  </si>
  <si>
    <t>GAGC810607MCHRRH07</t>
  </si>
  <si>
    <t>CHRISTIAN BELEN GARCIA GARCIA</t>
  </si>
  <si>
    <t>GAMV620308IF6</t>
  </si>
  <si>
    <t>GAMV620308HZSRTC07</t>
  </si>
  <si>
    <t>GARCIA MATA VICTOR</t>
  </si>
  <si>
    <t>GASK830623VE8</t>
  </si>
  <si>
    <t>GASK830623MCHRNR06</t>
  </si>
  <si>
    <t>KARLA GARZA SANDOVAL</t>
  </si>
  <si>
    <t>GOLC890608AQ0</t>
  </si>
  <si>
    <t>GOLC890608MCHMRY05</t>
  </si>
  <si>
    <t>CYNTHIA LILIANA GOMEZ LARA</t>
  </si>
  <si>
    <t>GOAJ891103DFA</t>
  </si>
  <si>
    <t>GOAJ891103HCHNLR08</t>
  </si>
  <si>
    <t>JORGE OMAR GONZALEZ ALVIDREZ</t>
  </si>
  <si>
    <t>GOCY840110NQ4</t>
  </si>
  <si>
    <t>GOCY840110MCHNLS07</t>
  </si>
  <si>
    <t>YSELA GONZALEZ CALDERA</t>
  </si>
  <si>
    <t>GOCE790701I32</t>
  </si>
  <si>
    <t>GOXC790701MCHNXL06</t>
  </si>
  <si>
    <t xml:space="preserve">CELIA BRISA GONZALEZ </t>
  </si>
  <si>
    <t>GOMA851115JC8</t>
  </si>
  <si>
    <t>GOMA851115HCHNRR07</t>
  </si>
  <si>
    <t>AARON ROBERTO GONZALEZ MORAN</t>
  </si>
  <si>
    <t>GOPS780818LH4</t>
  </si>
  <si>
    <t>GOPS780818HCHNRR01</t>
  </si>
  <si>
    <t>SERGIO GONZALEZ PEREZ</t>
  </si>
  <si>
    <t>GUFD63111111A</t>
  </si>
  <si>
    <t>GUFD631111MSLVRN17</t>
  </si>
  <si>
    <t>DINA YESENIA GUEVARA FIERRO</t>
  </si>
  <si>
    <t>HEDC640302NR2</t>
  </si>
  <si>
    <t>HEDC640302HZSRZR01</t>
  </si>
  <si>
    <t>CARLOS HERNANDEZ DIAZ</t>
  </si>
  <si>
    <t>IARL8304031L7</t>
  </si>
  <si>
    <t>IARL830403HZSBMS09</t>
  </si>
  <si>
    <t>LUIS ROMAN IBARRA  RAMOS</t>
  </si>
  <si>
    <t>JAAZ890626IJ1</t>
  </si>
  <si>
    <t>JAAZ890626MCHSVM08</t>
  </si>
  <si>
    <t>ZIMRI DANIEL JASSO AVILA</t>
  </si>
  <si>
    <t>LAOE880302RW2</t>
  </si>
  <si>
    <t>LAOE880302MCHZRL08</t>
  </si>
  <si>
    <t>ELIZA ARELY LAZALDE ORTIZ</t>
  </si>
  <si>
    <t>LEGF590530LW9</t>
  </si>
  <si>
    <t>LEGF590530HCHNTR00</t>
  </si>
  <si>
    <t>FERNANDO LEON GUTIERREZ</t>
  </si>
  <si>
    <t>LOCA790201FP3</t>
  </si>
  <si>
    <t>LXCA790201HCHRSD09</t>
  </si>
  <si>
    <t>ADRIAN FRANCISCO LOERA  CASTRO</t>
  </si>
  <si>
    <t>LORF830406762</t>
  </si>
  <si>
    <t>LORF830406HCHPML02</t>
  </si>
  <si>
    <t>FELIPE LOPEZ RAMIREZ</t>
  </si>
  <si>
    <t>LURG880415UKA</t>
  </si>
  <si>
    <t>LURG880415MCHNVB04</t>
  </si>
  <si>
    <t>GABRIELA ALEJANDRA LUNA  RIVAS</t>
  </si>
  <si>
    <t>MARJ6706253G1</t>
  </si>
  <si>
    <t>MARJ670625HCHRSN08</t>
  </si>
  <si>
    <t>JUAN FRANCISCO MARQUEZ DE LA ROSA</t>
  </si>
  <si>
    <t>MAHR7303052U1</t>
  </si>
  <si>
    <t>MAHR730305HCHRRG05</t>
  </si>
  <si>
    <t>RIGOBERTO MARTINEZ HERNANDEZ</t>
  </si>
  <si>
    <t>MARE920423KX8</t>
  </si>
  <si>
    <t>MARE920423MCHRNR05</t>
  </si>
  <si>
    <t>ERIKA ELIZABETH MARTINEZ RANGEL</t>
  </si>
  <si>
    <t>MAER7001128F3</t>
  </si>
  <si>
    <t>MAER700112MCHTSQ04</t>
  </si>
  <si>
    <t>RAQUEL  MATA ESPARZA</t>
  </si>
  <si>
    <t>MAMJ7909266H9</t>
  </si>
  <si>
    <t>MAMJ790926HNLTDV08</t>
  </si>
  <si>
    <t>JAVIER MATA MEDINA</t>
  </si>
  <si>
    <t>MEMA740518TM8</t>
  </si>
  <si>
    <t>MEMA740518HCHLLL03</t>
  </si>
  <si>
    <t>ALFONSO NATANAEL MELENDEZ MELENDEZ</t>
  </si>
  <si>
    <t>MEPF691219UT3</t>
  </si>
  <si>
    <t>MEPF691219HCHLRR06</t>
  </si>
  <si>
    <t>FRANCISCO JAVIER MELENDEZ PEREYRA</t>
  </si>
  <si>
    <t>MERE811126DU3</t>
  </si>
  <si>
    <t>MERE811126MCHLMD02</t>
  </si>
  <si>
    <t>EDNA MELINA MELERO RAMIREZ</t>
  </si>
  <si>
    <t>MEMN800616CH0</t>
  </si>
  <si>
    <t>MEMN800616MZSNRR04</t>
  </si>
  <si>
    <t>NORA DE LOURDES MENDEZ MARRUFO</t>
  </si>
  <si>
    <t>MEPM521007BW0</t>
  </si>
  <si>
    <t>MEPM521007MSPNTR05</t>
  </si>
  <si>
    <t>MARINA MENDOZA PATIÑO</t>
  </si>
  <si>
    <t>MEHE771226AK0</t>
  </si>
  <si>
    <t>MEHE771226MCHZRM07</t>
  </si>
  <si>
    <t>EMMA MARINA MEZA HERNANDEZ</t>
  </si>
  <si>
    <t>MONJ730522LH4</t>
  </si>
  <si>
    <t>MONJ730522HCHLXN04</t>
  </si>
  <si>
    <t>JUAN BENJAMIN MOLINA NUÑEZ</t>
  </si>
  <si>
    <t>MOMC840319BC9</t>
  </si>
  <si>
    <t>MOMC840319MCHRRR01</t>
  </si>
  <si>
    <t>CARMINA SARA MORENO MORALES</t>
  </si>
  <si>
    <t>NAMR911217QR2</t>
  </si>
  <si>
    <t>NAMR911217MCHVRY09</t>
  </si>
  <si>
    <t>REYNA GUADALUPE NAVARRETE MARROQUIN</t>
  </si>
  <si>
    <t>OICT750827I13</t>
  </si>
  <si>
    <t>OICT750827MCHLRR05</t>
  </si>
  <si>
    <t>MARIA TERESA OLIVAS  CORONADO</t>
  </si>
  <si>
    <t>OEZA770117EH9</t>
  </si>
  <si>
    <t>OEZA770117HCHRPL04</t>
  </si>
  <si>
    <t>ALFREDO LORENZO ORTEGA ZEPEDA</t>
  </si>
  <si>
    <t>PAVM750409GD9</t>
  </si>
  <si>
    <t>PAVM750409HCLLRR05</t>
  </si>
  <si>
    <t>JOSE MARIA PALACIOS VARELA</t>
  </si>
  <si>
    <t>PEGF4912049U3</t>
  </si>
  <si>
    <t>PEGF491204HCHRRR02</t>
  </si>
  <si>
    <t>FRANCISCO PEREZ GUERRERO</t>
  </si>
  <si>
    <t>PIMR770113LW6</t>
  </si>
  <si>
    <t>PIMR770113MCLNXC04</t>
  </si>
  <si>
    <t>ROCIO PINTO MUÑOZ</t>
  </si>
  <si>
    <t>POGH680928E46</t>
  </si>
  <si>
    <t>POGH680928HCHRTC09</t>
  </si>
  <si>
    <t>HECTOR MIGUEL PORRAS GUTIERREZ</t>
  </si>
  <si>
    <t>QUMJ930605SD1</t>
  </si>
  <si>
    <t>QUMJ930605HCHZRV04</t>
  </si>
  <si>
    <t>JAVIER ARTURO QUEZADA MORA</t>
  </si>
  <si>
    <t>RACJ670625F74</t>
  </si>
  <si>
    <t>RACJ670625HCHMRN00</t>
  </si>
  <si>
    <t>JUAN RAMON RAMIREZ CORRAL</t>
  </si>
  <si>
    <t>RAVJ750924S61</t>
  </si>
  <si>
    <t>RAVJ750924HCHMLN06</t>
  </si>
  <si>
    <t>JUAN GABRIEL RAMIREZ VELA</t>
  </si>
  <si>
    <t>REFG8206303T2</t>
  </si>
  <si>
    <t>REFG820630MCLYLR05</t>
  </si>
  <si>
    <t>GRISELDA REYES FLORES</t>
  </si>
  <si>
    <t>RIOH600504T14</t>
  </si>
  <si>
    <t>RIOH600504HCHVLC08</t>
  </si>
  <si>
    <t>HECTOR RAMON RIVERA OLIVAS</t>
  </si>
  <si>
    <t>ROAL7201241P5</t>
  </si>
  <si>
    <t>ROAL720124MCHDVD01</t>
  </si>
  <si>
    <t>LIDIA ANGELICA RODRIGUEZ AVILA</t>
  </si>
  <si>
    <t>ROMM8706134U5</t>
  </si>
  <si>
    <t>ROMM870613HCHDNN05</t>
  </si>
  <si>
    <t>MANUEL ANTONIO RODRIGUEZ MONREAL</t>
  </si>
  <si>
    <t>ROPE5908038V9</t>
  </si>
  <si>
    <t>ROPE590803HCHDRL01</t>
  </si>
  <si>
    <t>ELIGIO RODRIGUEZ PRIETO</t>
  </si>
  <si>
    <t>SAVY820923BCA</t>
  </si>
  <si>
    <t>SAVY820923MCHLLM00</t>
  </si>
  <si>
    <t>YAMET VERENICE SALAZAR VELAZQUEZ</t>
  </si>
  <si>
    <t>SELV800114DJ4</t>
  </si>
  <si>
    <t>SELV800114HCHGZC03</t>
  </si>
  <si>
    <t>VICTOR ANDRES SEGOVIA LOZOYA</t>
  </si>
  <si>
    <t>SOOA7210299X8</t>
  </si>
  <si>
    <t>SOOA721029MCHLLN06</t>
  </si>
  <si>
    <t>ANA LUISA SOLIS OLIVAS</t>
  </si>
  <si>
    <t>TERG520428J43</t>
  </si>
  <si>
    <t>TERG520428HDFLVL09</t>
  </si>
  <si>
    <t>GUILLERMO TELLEZ REVILLA</t>
  </si>
  <si>
    <t>UUCE930616SW5</t>
  </si>
  <si>
    <t>UUCE930616HCHNZV01</t>
  </si>
  <si>
    <t>EVER JONATHAN UNZUETA CAZARES</t>
  </si>
  <si>
    <t>VAVL940424VA9</t>
  </si>
  <si>
    <t>VAVL940424HCHLRS03</t>
  </si>
  <si>
    <t>JOSE LUIS VALLES VERA</t>
  </si>
  <si>
    <t>VAOA630813IE8</t>
  </si>
  <si>
    <t>VAOA630813MDGLRN07</t>
  </si>
  <si>
    <t>ANGELA MARIA VALTIERRA  ORTEGA</t>
  </si>
  <si>
    <t>VEGD970725699</t>
  </si>
  <si>
    <t>VEGD970725HCHNNN08</t>
  </si>
  <si>
    <t>DANIEL ARTURO VENZOR GONZALEZ</t>
  </si>
  <si>
    <t>VIMB970918NX4</t>
  </si>
  <si>
    <t>VIMB970918HCHLDR00</t>
  </si>
  <si>
    <t>BRYAN MANUEL VILLA MEDINA</t>
  </si>
  <si>
    <t>YAGC851128SX6</t>
  </si>
  <si>
    <t>YAGC851128MCHXNY03</t>
  </si>
  <si>
    <t>CYNTHIA AURORA YAÑEZ GONZALEZ</t>
  </si>
  <si>
    <t>ZALL650910V33</t>
  </si>
  <si>
    <t>ZALL650910HDFMPS05</t>
  </si>
  <si>
    <t>JOSE LUIS ZAMORA LOPEZ</t>
  </si>
  <si>
    <t>AUPC720823662</t>
  </si>
  <si>
    <t>AUPC720823MZSGLL09</t>
  </si>
  <si>
    <t>CLARA AGÜERO PALACIOS</t>
  </si>
  <si>
    <t>AAAJ9101208M3</t>
  </si>
  <si>
    <t>AAAJ910120HCHLCS03</t>
  </si>
  <si>
    <t>JESUS FABIAN ALVARADO  ACOSTA</t>
  </si>
  <si>
    <t>AAEM620508I55</t>
  </si>
  <si>
    <t>AAEM620508HCLLSG04</t>
  </si>
  <si>
    <t>MIGUEL ANGEL ALVARADO  ESPARZA</t>
  </si>
  <si>
    <t>AAMJ950720BR2</t>
  </si>
  <si>
    <t>AAMJ950720MCHRRC05</t>
  </si>
  <si>
    <t>JACQUELINE ARANDA MARTINEZ</t>
  </si>
  <si>
    <t>AISJ790419494</t>
  </si>
  <si>
    <t>AISJ790419HCHRTN04</t>
  </si>
  <si>
    <t>JUAN MANUEL ARIAS  SOTELO</t>
  </si>
  <si>
    <t>20206</t>
  </si>
  <si>
    <t>AIBC800120C20</t>
  </si>
  <si>
    <t>AIBC800120HCHVLS02</t>
  </si>
  <si>
    <t>CESAR NOE AVILA BOLIVAR</t>
  </si>
  <si>
    <t>BAML650601B92</t>
  </si>
  <si>
    <t>BAML650601HDFRLS03</t>
  </si>
  <si>
    <t>JOSE LUIS  BARRIENTOS MILAN</t>
  </si>
  <si>
    <t>20401</t>
  </si>
  <si>
    <t>BECN8304213H8</t>
  </si>
  <si>
    <t>BECN830421MCHLHV02</t>
  </si>
  <si>
    <t>NIVIA ALEJANDRA BELTRAN CHACON</t>
  </si>
  <si>
    <t>BOMA6710214E1</t>
  </si>
  <si>
    <t>BOMA671021HDFLXR07</t>
  </si>
  <si>
    <t>ARMANDO BOLAÑOS MUÑOZ</t>
  </si>
  <si>
    <t>CAPL820818LQ5</t>
  </si>
  <si>
    <t>CAPL820818HCHMRS04</t>
  </si>
  <si>
    <t>LUIS ROBERTO CAMPOS PORTILLO</t>
  </si>
  <si>
    <t>CACL731031A17</t>
  </si>
  <si>
    <t>CACL731031MCHRNR01</t>
  </si>
  <si>
    <t>LORENA CARRILLO CANO</t>
  </si>
  <si>
    <t>CARJ6012178GA</t>
  </si>
  <si>
    <t>CARJ601217HCHRLS07</t>
  </si>
  <si>
    <t>JOSE DE JESUS CARRILLO RUELAS</t>
  </si>
  <si>
    <t>CARP8408274S7</t>
  </si>
  <si>
    <t>CARP840827MCHHCR02</t>
  </si>
  <si>
    <t>PERLA CHAVEZ ROCHA</t>
  </si>
  <si>
    <t>COMA6908143J5</t>
  </si>
  <si>
    <t>COXM690814HCHNXR11</t>
  </si>
  <si>
    <t>MARIO CONTRERAS N/A</t>
  </si>
  <si>
    <t xml:space="preserve">COCR830702UW4 </t>
  </si>
  <si>
    <t>COCR830702HVZRDB00</t>
  </si>
  <si>
    <t>RUBEN OMAR CORTEZ CADENA</t>
  </si>
  <si>
    <t>DEMA661118M56</t>
  </si>
  <si>
    <t>DEMA661118HCHLRB07</t>
  </si>
  <si>
    <t>JOSE ABELARDO DELGADO  MORALES</t>
  </si>
  <si>
    <t>EAGK7806257R9</t>
  </si>
  <si>
    <t>EAGK780625MCHSBR04</t>
  </si>
  <si>
    <t>KARLA ESPARZA GABALDON</t>
  </si>
  <si>
    <t>FACF8611101I7</t>
  </si>
  <si>
    <t>FACF861110HCHVNR02</t>
  </si>
  <si>
    <t>FERNANDO FAVELA  CONTRERAS</t>
  </si>
  <si>
    <t>FOLC990507BF2</t>
  </si>
  <si>
    <t>FOLC990507HCHLRS02</t>
  </si>
  <si>
    <t>CESAR ARTURO FLORES LARES</t>
  </si>
  <si>
    <t>GACA790108U50</t>
  </si>
  <si>
    <t>GACA790108MCLLRN00</t>
  </si>
  <si>
    <t>ANA LILIANA GALLARDO DE LA CRUZ</t>
  </si>
  <si>
    <t>GAAD780823AVA</t>
  </si>
  <si>
    <t>GAAD780823MCHRLL01</t>
  </si>
  <si>
    <t>DULCE AURORA DEL CONSUELO GARCIA ALEMAN</t>
  </si>
  <si>
    <t>GALE580105G5A</t>
  </si>
  <si>
    <t>GALE580105HCHRNN03</t>
  </si>
  <si>
    <t>ENRIQUE GARCIA DE LUNA</t>
  </si>
  <si>
    <t>GAMP900609DT7</t>
  </si>
  <si>
    <t>GAMP900609MDGRRR08</t>
  </si>
  <si>
    <t>PERLA IVON GARCIA MORENO</t>
  </si>
  <si>
    <t>HECK900803GS0</t>
  </si>
  <si>
    <t>HECK900803MCHRRR05</t>
  </si>
  <si>
    <t>KARLA JOESELIN HERNANDEZ CORDERO</t>
  </si>
  <si>
    <t>LIHJ9107073M0</t>
  </si>
  <si>
    <t>LIHJ910707HCHRRS09</t>
  </si>
  <si>
    <t>JASSON RAYMUNDO LIRA HERRERA</t>
  </si>
  <si>
    <t>LOCJ6307091T8</t>
  </si>
  <si>
    <t>LOCJ630709HCHPRS08</t>
  </si>
  <si>
    <t>JESUS MARTIN LOPEZ CARO</t>
  </si>
  <si>
    <t>20102</t>
  </si>
  <si>
    <t>LOCJ681030V96</t>
  </si>
  <si>
    <t>LOCJ681030HCHZLS07</t>
  </si>
  <si>
    <t>JESUS EDUARDO LOZOYA  CALDERON</t>
  </si>
  <si>
    <t>20302</t>
  </si>
  <si>
    <t>MOMN850815I1A</t>
  </si>
  <si>
    <t>MOMN850815HCLNRX07</t>
  </si>
  <si>
    <t>NOE MONSIVAIS MARIN</t>
  </si>
  <si>
    <t xml:space="preserve">MOGM750915LZA </t>
  </si>
  <si>
    <t>MOGM750915HCHRRG04</t>
  </si>
  <si>
    <t>MIGUEL ANGEL MORAN GARCIA</t>
  </si>
  <si>
    <t>MOSG761016858</t>
  </si>
  <si>
    <t>MOSG761016HCLNNR06</t>
  </si>
  <si>
    <t>GERARDO MONTOYA SANCHEZ</t>
  </si>
  <si>
    <t>OIFC681219UM3</t>
  </si>
  <si>
    <t>OIFC681219MCHLLL07</t>
  </si>
  <si>
    <t>CLAUDIA SUSANA OLIVAS FLORES</t>
  </si>
  <si>
    <t>OORE7405071DA</t>
  </si>
  <si>
    <t>OORE740507MCHRYS00</t>
  </si>
  <si>
    <t>MARIA ESTHER OROZCO REYES</t>
  </si>
  <si>
    <t>RARF8407015TA</t>
  </si>
  <si>
    <t>RARF840701MCHMML00</t>
  </si>
  <si>
    <t>FLOR MINERVA RAMIREZ RAMIREZ</t>
  </si>
  <si>
    <t>ROGM631230AD4</t>
  </si>
  <si>
    <t>ROGM631230MCHMRR18</t>
  </si>
  <si>
    <t>MARCIA IMELDA ROMERO GARCIA</t>
  </si>
  <si>
    <t>SAPP7109042V0</t>
  </si>
  <si>
    <t>SAPP710904HCHLLD06</t>
  </si>
  <si>
    <t>PEDRO SALAS PALOMINO</t>
  </si>
  <si>
    <t>SAAH8112053I5</t>
  </si>
  <si>
    <t>SAAH811205HCHNLC10</t>
  </si>
  <si>
    <t>HECTOR ABEL SANDOVAL ALDANA</t>
  </si>
  <si>
    <t>VASC8109266G6</t>
  </si>
  <si>
    <t>VASC810926MCHLLL08</t>
  </si>
  <si>
    <t>CLAUDIA VALVERDE SALAZAR</t>
  </si>
  <si>
    <t>20211</t>
  </si>
  <si>
    <t>VAFM681203S84</t>
  </si>
  <si>
    <t>VAFM681203MCHZGR05</t>
  </si>
  <si>
    <t>MARICRUZ VAZQUEZ FIGUEROA</t>
  </si>
  <si>
    <t>20203</t>
  </si>
  <si>
    <t>E3725</t>
  </si>
  <si>
    <t>E3713</t>
  </si>
  <si>
    <t>E3711</t>
  </si>
  <si>
    <t>E3701</t>
  </si>
  <si>
    <t>83101</t>
  </si>
  <si>
    <t>1003</t>
  </si>
  <si>
    <t>0</t>
  </si>
  <si>
    <t>26</t>
  </si>
  <si>
    <t>CF34201</t>
  </si>
  <si>
    <t>00.0</t>
  </si>
  <si>
    <t>2</t>
  </si>
  <si>
    <t>CF19201</t>
  </si>
  <si>
    <t>CF02105</t>
  </si>
  <si>
    <t>CF33204</t>
  </si>
  <si>
    <t>S01201</t>
  </si>
  <si>
    <t>S01202</t>
  </si>
  <si>
    <t>CF33206</t>
  </si>
  <si>
    <t>CF18203</t>
  </si>
  <si>
    <t>CF18201</t>
  </si>
  <si>
    <t>CF04201</t>
  </si>
  <si>
    <t>CF34202</t>
  </si>
  <si>
    <t>A03202</t>
  </si>
  <si>
    <t>CF02103</t>
  </si>
  <si>
    <t>ED01201</t>
  </si>
  <si>
    <t>JACQUELINE ARANDA  MARTINEZ</t>
  </si>
  <si>
    <t>HUGO EDGAR ESPARZA GUTIERRREZ</t>
  </si>
  <si>
    <t>LUIS ANGEL GALINDO HERNANCEZ</t>
  </si>
  <si>
    <t>VUCTOR GARCIA MATA</t>
  </si>
  <si>
    <t xml:space="preserve">ZALL650910V33
</t>
  </si>
  <si>
    <t>CAMC8511068L5</t>
  </si>
  <si>
    <t>CAMC851106MCHRRR00</t>
  </si>
  <si>
    <t>CARMEN IVONNE CARMONA MURILLO</t>
  </si>
  <si>
    <t>08DPT0012I</t>
  </si>
  <si>
    <t>CAJG690110UD1</t>
  </si>
  <si>
    <t>CAJG690110HCHHRN00</t>
  </si>
  <si>
    <t>GONZALO CHAVEZ JUAREZ</t>
  </si>
  <si>
    <t>COVC830703U30</t>
  </si>
  <si>
    <t>COVC830703MCHRZY01</t>
  </si>
  <si>
    <t>CYNTHIA ROSARIO CORONADO VAZQUEZ</t>
  </si>
  <si>
    <t>GACI7107098NA</t>
  </si>
  <si>
    <t>GACI710709MCHRRM01</t>
  </si>
  <si>
    <t>IMELDA IVONE GARCIA CARMONA</t>
  </si>
  <si>
    <t>GOMA9608227S9</t>
  </si>
  <si>
    <t>GOMA960822MCHNDL03</t>
  </si>
  <si>
    <t>ALEJANDRA GONZALEZ MEDRANO</t>
  </si>
  <si>
    <t>GOMB690116428</t>
  </si>
  <si>
    <t>GOMB690116MCHNRL02</t>
  </si>
  <si>
    <t>BELIA LORENA GONZALEZ  MORENO</t>
  </si>
  <si>
    <t>GUCG820810N15</t>
  </si>
  <si>
    <t>GUCG820810MCHTBD02</t>
  </si>
  <si>
    <t>GUADALUPE GUTIERREZ COBOS</t>
  </si>
  <si>
    <t>IAMM880831RY4</t>
  </si>
  <si>
    <t>IAMM880831MCHZRR03</t>
  </si>
  <si>
    <t>MAR ELISA IZAGUIRRE MARTINEZ</t>
  </si>
  <si>
    <t>LECG700827GY1</t>
  </si>
  <si>
    <t>LECG700827MCHCHL00</t>
  </si>
  <si>
    <t>GLORIA A LECHUGA CHAVEZ</t>
  </si>
  <si>
    <t>LOLJ670723J90</t>
  </si>
  <si>
    <t>LOLJ670723HCHPZV05</t>
  </si>
  <si>
    <t>JAVIER LOPEZ LOZANO</t>
  </si>
  <si>
    <t>MAAS821018113</t>
  </si>
  <si>
    <t>MAAS821018HCHRNG05</t>
  </si>
  <si>
    <t>SIGIFREDO MARQUEZ ANCHONDO</t>
  </si>
  <si>
    <t>MAQS651014TH4</t>
  </si>
  <si>
    <t>MAQS651014HCHRNL03</t>
  </si>
  <si>
    <t>SAUL MARQUEZ QUINTANA</t>
  </si>
  <si>
    <t>PEDR620906HG6</t>
  </si>
  <si>
    <t>PEDR620906HCHRMM07</t>
  </si>
  <si>
    <t>RAMON JAVIER PEREZ DOMINGUEZ</t>
  </si>
  <si>
    <t>PELC8406157B2</t>
  </si>
  <si>
    <t>PELC840615HSLRGR00</t>
  </si>
  <si>
    <t>CARLOS IVAR PEREZ LUGO</t>
  </si>
  <si>
    <t>ROCR700830F58</t>
  </si>
  <si>
    <t>ROCR700830HCHDNC08</t>
  </si>
  <si>
    <t>RICARDO ANTELMO RODRIGUEZ CANO</t>
  </si>
  <si>
    <t>ROTF760823LY5</t>
  </si>
  <si>
    <t>ROTF760823MCHDRL03</t>
  </si>
  <si>
    <t>FLOR GUADALUPE RODRIGUEZ TREJO</t>
  </si>
  <si>
    <t>SOMD561124TEA</t>
  </si>
  <si>
    <t>SOMD561124HCHTDV09</t>
  </si>
  <si>
    <t>DAVID SOTELO MEDRANO</t>
  </si>
  <si>
    <t>TERL781019J60</t>
  </si>
  <si>
    <t>TERL781019HCHNDS08</t>
  </si>
  <si>
    <t>LUIS CARLOS TENA RODELAS</t>
  </si>
  <si>
    <t>VAGA800112LSA</t>
  </si>
  <si>
    <t>VAGA800112HCHLTL07</t>
  </si>
  <si>
    <t>ALBERTO VALENZUELA GUTIERREZ</t>
  </si>
  <si>
    <t>AARP7710257KA</t>
  </si>
  <si>
    <t>AARP771025MCHLZL02</t>
  </si>
  <si>
    <t>PALMA LILIANA ALMANZA RUIZ</t>
  </si>
  <si>
    <t>AAOG811026Q47</t>
  </si>
  <si>
    <t>AAOG811026MCHRRB02</t>
  </si>
  <si>
    <t>GABRIELA MARIA ARAGON ORTIZ</t>
  </si>
  <si>
    <t>AEGL940102TD8</t>
  </si>
  <si>
    <t>AEGL940102HCHRNS03</t>
  </si>
  <si>
    <t>LUIS DANIEL ARMENDARIZ GONZALEZ</t>
  </si>
  <si>
    <t>BALL820222AW6</t>
  </si>
  <si>
    <t>BALL820222HCHYNR00</t>
  </si>
  <si>
    <t>LORENZO ANTONIO BAYLON DE LEON</t>
  </si>
  <si>
    <t>CACP850903KT2</t>
  </si>
  <si>
    <t>CACP850903MCHHHR00</t>
  </si>
  <si>
    <t>PERLA JAZMIN CHAIREZ CHACON</t>
  </si>
  <si>
    <t>CAMN760505UE4</t>
  </si>
  <si>
    <t>CAMN760505MCHHNN03</t>
  </si>
  <si>
    <t>NANCY LORENA CHAVEZ MONCADA</t>
  </si>
  <si>
    <t>PEMC8412061M5</t>
  </si>
  <si>
    <t>PEMC841206HCHXRR02</t>
  </si>
  <si>
    <t>CARLOS DE LA PEÑA MERAZ</t>
  </si>
  <si>
    <t>DOCE610806AJ3</t>
  </si>
  <si>
    <t>DOCE610806MCHMMS03</t>
  </si>
  <si>
    <t>ESPERANZA DOMINGUEZ CAMUÑEZ</t>
  </si>
  <si>
    <t>DOTW8710023S3</t>
  </si>
  <si>
    <t>DOTW871002HCHMRL06</t>
  </si>
  <si>
    <t>WALTER ALEJANDRO DOMINGUEZ TORRES</t>
  </si>
  <si>
    <t>DUIA911217JM8</t>
  </si>
  <si>
    <t>DUIA911217HCHRBR05</t>
  </si>
  <si>
    <t>ARMANDO ALEXIS DUARTE IBARRA</t>
  </si>
  <si>
    <t>EACL761108IA6</t>
  </si>
  <si>
    <t>EACL761108HCHSHS08</t>
  </si>
  <si>
    <t>JOSE LUIS ESTRADA CHAVEZ</t>
  </si>
  <si>
    <t>FITM7609208P9</t>
  </si>
  <si>
    <t>FITM760920MCHGVR05</t>
  </si>
  <si>
    <t>MARISOL FIGUEROA TOVAR</t>
  </si>
  <si>
    <t>GAMC820716BJ4</t>
  </si>
  <si>
    <t>GAMC820716MCHLRR08</t>
  </si>
  <si>
    <t>MARIA DEL CARMEN GALLEGOS MARTINEZ</t>
  </si>
  <si>
    <t>GOCS820528T91</t>
  </si>
  <si>
    <t>GOCS820528MCHNLN05</t>
  </si>
  <si>
    <t>SANDRA BERENICE GONZALEZ COLMENERO</t>
  </si>
  <si>
    <t>GOGG631226J88</t>
  </si>
  <si>
    <t>GOGG631226MCHNLL06</t>
  </si>
  <si>
    <t>GLORIA MARINA GONZALEZ GALLEGOS</t>
  </si>
  <si>
    <t>GOQM960413969</t>
  </si>
  <si>
    <t>GOQM960413HCHNXR03</t>
  </si>
  <si>
    <t>MARCO ANTONIO GONZALEZ QUIÑONEZ</t>
  </si>
  <si>
    <t>GAMO630830H94</t>
  </si>
  <si>
    <t>GAMO630830MCHRRL07</t>
  </si>
  <si>
    <t>OLGA CECILIA GRAJEDA  MIRAMONTES</t>
  </si>
  <si>
    <t>HEGP741201TCA</t>
  </si>
  <si>
    <t>HEGP741201MCHRRT03</t>
  </si>
  <si>
    <t>PATRICIA OLAYA HERRERA GARCIA</t>
  </si>
  <si>
    <t>IAFR620519979</t>
  </si>
  <si>
    <t>IAFR620519HSLZRM07</t>
  </si>
  <si>
    <t>RAMON  IZAGUIRRE FIERRO</t>
  </si>
  <si>
    <t>JAAG74101784A</t>
  </si>
  <si>
    <t>JAAG741017MCHQRL01</t>
  </si>
  <si>
    <t>GLORIA LINDA JAQUEZ ARBALLO</t>
  </si>
  <si>
    <t>LAGL890709J41</t>
  </si>
  <si>
    <t>LAGL890709MCHZNL07</t>
  </si>
  <si>
    <t>LLUVIA CRISTINA LAZO GONZALEZ</t>
  </si>
  <si>
    <t>MALS840210DM2</t>
  </si>
  <si>
    <t>MALS840210MCHCYL02</t>
  </si>
  <si>
    <t>SILVIA ISELA MACIAS LOYA</t>
  </si>
  <si>
    <t>MATM841124GU1</t>
  </si>
  <si>
    <t>MATM841124MCHRLY00</t>
  </si>
  <si>
    <t>MAYTEE ABRIL MARQUEZ TELLO</t>
  </si>
  <si>
    <t>MAGM880802UR1</t>
  </si>
  <si>
    <t>MAGM880802MCHRRR08</t>
  </si>
  <si>
    <t>MARINA ANGELICA MARTINEZ GARCIA</t>
  </si>
  <si>
    <t>MEOE6606187C0</t>
  </si>
  <si>
    <t>MEOE660618HCHLRF02</t>
  </si>
  <si>
    <t>EFREN MELENDEZ ORTIZ</t>
  </si>
  <si>
    <t>MERA900126FD2</t>
  </si>
  <si>
    <t>MERA900126MCHNMN03</t>
  </si>
  <si>
    <t>ANA ISABEL MENDOZA RAMOS</t>
  </si>
  <si>
    <t>MOEJ8410204P7</t>
  </si>
  <si>
    <t>MOEJ841020HCHRSS09</t>
  </si>
  <si>
    <t>JESUS MORENO ESTRADA</t>
  </si>
  <si>
    <t>NAAH950220UHA</t>
  </si>
  <si>
    <t>NAAH950220MCHKNR00</t>
  </si>
  <si>
    <t>HARUMI VALERIA NAKAMURA ANCHONDO</t>
  </si>
  <si>
    <t>NUMR860506DV4</t>
  </si>
  <si>
    <t>NUMR860506MCHXRQ03</t>
  </si>
  <si>
    <t>RAQUEL NUÑEZ MARTINEZ</t>
  </si>
  <si>
    <t>OIPC830620AE8</t>
  </si>
  <si>
    <t>OIPC830620HCHRRR03</t>
  </si>
  <si>
    <t>CARLOS ALEJANDRO ORTIZ PAREDES</t>
  </si>
  <si>
    <t>PAVC680810379</t>
  </si>
  <si>
    <t>PAVC680810MCHLLR09</t>
  </si>
  <si>
    <t>CARMEN LORENA PALMA VALVERDE</t>
  </si>
  <si>
    <t>POED8604086S3</t>
  </si>
  <si>
    <t>POED860408MCHRCN03</t>
  </si>
  <si>
    <t>DIANA ELIZABETH PORTILLO ECHAVARRIA</t>
  </si>
  <si>
    <t>ROAN6811104YA</t>
  </si>
  <si>
    <t>ROAN681110HVZDGX08</t>
  </si>
  <si>
    <t>JOSE NOE RODRIGUEZ AGUILERA</t>
  </si>
  <si>
    <t>ROVC830522ILA</t>
  </si>
  <si>
    <t>ROVC830522MCHDLR00</t>
  </si>
  <si>
    <t>CRISTINA RODRIGUEZ VALVERDE</t>
  </si>
  <si>
    <t>SAME780216645</t>
  </si>
  <si>
    <t>SAME780216MCHCLS05</t>
  </si>
  <si>
    <t>ESMERALDA SAUCEDO MOLINA</t>
  </si>
  <si>
    <t>SATL841206QI8</t>
  </si>
  <si>
    <t>SATL841206HCHZRS00</t>
  </si>
  <si>
    <t>LUIS MIGUEL SAUZAMEDA TORRES</t>
  </si>
  <si>
    <t>UUGA831111DY9</t>
  </si>
  <si>
    <t>UUGA831111MCHRND03</t>
  </si>
  <si>
    <t>ADRIANA ARMINE URQUIZA GONZALEZ</t>
  </si>
  <si>
    <t>VATL8403292K8</t>
  </si>
  <si>
    <t>VATL840329HCHLRS05</t>
  </si>
  <si>
    <t>LUIS OCTAVIO VALVERDE TORRES</t>
  </si>
  <si>
    <t>VACA8309027BA</t>
  </si>
  <si>
    <t>VXCA830902HCHZHN07</t>
  </si>
  <si>
    <t>ANDRES VAZQUEZ  CHAVEZ</t>
  </si>
  <si>
    <t>VIVR8208282I1</t>
  </si>
  <si>
    <t>VIVR820828HDGLLB03</t>
  </si>
  <si>
    <t>ROBERTO RENE VILLALPALDO VILLALPANDO</t>
  </si>
  <si>
    <t>VAFM681203S83</t>
  </si>
  <si>
    <t>VAFM681203MCHZGR04</t>
  </si>
  <si>
    <t>20202</t>
  </si>
  <si>
    <t>CF33203</t>
  </si>
  <si>
    <t>00.1</t>
  </si>
  <si>
    <t>20216</t>
  </si>
  <si>
    <t>02</t>
  </si>
  <si>
    <t>18</t>
  </si>
  <si>
    <t>SO1201</t>
  </si>
  <si>
    <t>20109</t>
  </si>
  <si>
    <t>20201</t>
  </si>
  <si>
    <t>CF21202</t>
  </si>
  <si>
    <t>CF02104</t>
  </si>
  <si>
    <t>20205</t>
  </si>
  <si>
    <t>T08201</t>
  </si>
  <si>
    <t>30102</t>
  </si>
  <si>
    <t>AUVJ9103083J2</t>
  </si>
  <si>
    <t>AUVJ910308HCHGLN15</t>
  </si>
  <si>
    <t>JUAN DE DIOS AGUIRRE VILLARREAL</t>
  </si>
  <si>
    <t>AAIV730701KH6</t>
  </si>
  <si>
    <t>AAIV730701MCHLTR08</t>
  </si>
  <si>
    <t>VERONICA ALARCON ITURRALDE</t>
  </si>
  <si>
    <t>AEHL721013358</t>
  </si>
  <si>
    <t>AEHL721013MCHRRR04</t>
  </si>
  <si>
    <t>LAURA ELENA ARMENDARIZ HUERTA</t>
  </si>
  <si>
    <t>AOGA850323MS8</t>
  </si>
  <si>
    <t>AOGA850323MCHRRD09</t>
  </si>
  <si>
    <t>ADRIANA ARZOLA GARIBAY</t>
  </si>
  <si>
    <t>BALJ741015QJ5</t>
  </si>
  <si>
    <t>BALJ741015HNTCPR09</t>
  </si>
  <si>
    <t>JORGE GERARDO BACA LOPEZ</t>
  </si>
  <si>
    <t>CAAL7601302P6</t>
  </si>
  <si>
    <t>CAAL760130HCHLLS04</t>
  </si>
  <si>
    <t>LUIS CARLOS CALDERON ALVIDREZ</t>
  </si>
  <si>
    <t>CALS630411D26</t>
  </si>
  <si>
    <t>CALS630411HCHNSL01</t>
  </si>
  <si>
    <t>SALVADOR CANO LEOS</t>
  </si>
  <si>
    <t>COSC761202AU8</t>
  </si>
  <si>
    <t>COSC761202MCHRNL00</t>
  </si>
  <si>
    <t>CLAUDIA CORONADO SAENZ</t>
  </si>
  <si>
    <t>CORE740806FH5</t>
  </si>
  <si>
    <t>CORE740806HCHRYN08</t>
  </si>
  <si>
    <t>ENCARNACION CORRAL REYES</t>
  </si>
  <si>
    <t>EABJ810502G45</t>
  </si>
  <si>
    <t>EABJ810502HCHSYR08</t>
  </si>
  <si>
    <t>JORGE HUMBERTO ESPARZA BAYLON</t>
  </si>
  <si>
    <t>EIHE740513ST9</t>
  </si>
  <si>
    <t>EIHE740513MCHSRV03</t>
  </si>
  <si>
    <t>EVA CELINA ESPINOSA HERNANDEZ</t>
  </si>
  <si>
    <t>GAFS650908R84</t>
  </si>
  <si>
    <t>GAFS650908HCHRLR07</t>
  </si>
  <si>
    <t>SERGIO MARTIN GARCIA FLORES</t>
  </si>
  <si>
    <t>GAAV670716S40</t>
  </si>
  <si>
    <t>GAAV670716HCHRRC06</t>
  </si>
  <si>
    <t>VICTOR MANUEL GARDEA ARREDONDO</t>
  </si>
  <si>
    <t xml:space="preserve">GAHA8701284V2  </t>
  </si>
  <si>
    <t>GAHA870128HCHRRL07</t>
  </si>
  <si>
    <t>ALVARO GARDEA HEREDIA</t>
  </si>
  <si>
    <t>GOSM730702M55</t>
  </si>
  <si>
    <t>GOSM730702HCHMNS00</t>
  </si>
  <si>
    <t>MOISES OCTAVIO GOMEZ SAENZ</t>
  </si>
  <si>
    <t>GOVJ720801R43</t>
  </si>
  <si>
    <t>GOVJ720801MCHNLD09</t>
  </si>
  <si>
    <t>JUDITH GONZALEZ VALLES</t>
  </si>
  <si>
    <t>HECG831209L74</t>
  </si>
  <si>
    <t>HECG831209MCHRBB09</t>
  </si>
  <si>
    <t>GABRIELA JUDITH HEREDIA CABALLERO</t>
  </si>
  <si>
    <t>HEGM7510295L3</t>
  </si>
  <si>
    <t>HEGM751029MCHRTY07</t>
  </si>
  <si>
    <t>MAYRA VERONICA HERNANDEZ GUTIERREZ</t>
  </si>
  <si>
    <t>MEHA920409LG8</t>
  </si>
  <si>
    <t>MEHA920409HCHNRL05</t>
  </si>
  <si>
    <t>JOSE ALBERTO MENDEZ HERRERA</t>
  </si>
  <si>
    <t>MEHP811017GD5</t>
  </si>
  <si>
    <t>MEHP811017HCHNRL02</t>
  </si>
  <si>
    <t>PAUL ALONSO MENDEZ HERRERA</t>
  </si>
  <si>
    <t>MEMD550401S32</t>
  </si>
  <si>
    <t>MEMD550401HCHNTL01</t>
  </si>
  <si>
    <t>JOSE DOLORES MENDEZ MOTA</t>
  </si>
  <si>
    <t>MOIR7306072Z5</t>
  </si>
  <si>
    <t>MOIR730607HCHLBM08</t>
  </si>
  <si>
    <t>RAMON HUMBERTO MOLINA IBARRA</t>
  </si>
  <si>
    <t>MOHR810216267</t>
  </si>
  <si>
    <t>MOHR810216HCHNLN06</t>
  </si>
  <si>
    <t>RENE GUADALUPE MONTES HOLGUIN</t>
  </si>
  <si>
    <t>MOME900109M68</t>
  </si>
  <si>
    <t>MOME900109MCHNNS03</t>
  </si>
  <si>
    <t>ESMERALDA JANETH MONTES MONTES</t>
  </si>
  <si>
    <t>OICM7412229F7</t>
  </si>
  <si>
    <t>OICM741222MCHRHR06</t>
  </si>
  <si>
    <t>MARTHA ELVIRA ORTIZ CHAVEZ</t>
  </si>
  <si>
    <t>PESB570420393</t>
  </si>
  <si>
    <t>PESB570420HCHRSN03</t>
  </si>
  <si>
    <t>BENJAMIN PEREZ SOSA</t>
  </si>
  <si>
    <t>PERE890424S83</t>
  </si>
  <si>
    <t>PERE890424HCHRMM01</t>
  </si>
  <si>
    <t>EMMANUEL ANTONIO PEREZ RAMIREZ</t>
  </si>
  <si>
    <t>QUYA890925Q52</t>
  </si>
  <si>
    <t>QUYA890925MCHXXN07</t>
  </si>
  <si>
    <t>ANABEL QUIÑONEZ YAÑEZ</t>
  </si>
  <si>
    <t>SUCM720601QH7</t>
  </si>
  <si>
    <t>SUCM720601MCHRRY01</t>
  </si>
  <si>
    <t>MYRNA MANUELA SUAREZ CORRAL</t>
  </si>
  <si>
    <t>UIRL701220D40</t>
  </si>
  <si>
    <t>UIRL701220MCHRMR07</t>
  </si>
  <si>
    <t>MARIA DE LOURDES URBINA RAMIREZ</t>
  </si>
  <si>
    <t>VATA751225F38</t>
  </si>
  <si>
    <t>VATA751225HCHLRL00</t>
  </si>
  <si>
    <t>ALFREDO VALLES TORRES</t>
  </si>
  <si>
    <t>YADR7710046J3</t>
  </si>
  <si>
    <t>YADR771004MCHXZS02</t>
  </si>
  <si>
    <t>ROSA IVONNE YAÑEZ DIAZ</t>
  </si>
  <si>
    <t>AOCF7610047IA</t>
  </si>
  <si>
    <t>AOCF761204HCHCBR06</t>
  </si>
  <si>
    <t>FRANCISCO ACOSTA CONTRERAS</t>
  </si>
  <si>
    <t>AOMM7702115QA</t>
  </si>
  <si>
    <t>AOMM770211MCHCRD18</t>
  </si>
  <si>
    <t>MIDIAM LOURDES ACOSTA MERAZ</t>
  </si>
  <si>
    <t>AUQN701229G72</t>
  </si>
  <si>
    <t>AUQN701229MCHGNR05</t>
  </si>
  <si>
    <t xml:space="preserve">NORMA AGUIRRE QUINTANA </t>
  </si>
  <si>
    <t>AAHE730629HA8</t>
  </si>
  <si>
    <t>AAHE730629HDGLRD05</t>
  </si>
  <si>
    <t>EDGAR JESUS ALBA HERNANDEZ</t>
  </si>
  <si>
    <t>AEOP850816BU5</t>
  </si>
  <si>
    <t>AEOP850816HCHRLD08</t>
  </si>
  <si>
    <t>PEDRO RAFAEL ARMENDARIZ OLIVAS</t>
  </si>
  <si>
    <t>AERG670801H43</t>
  </si>
  <si>
    <t>AERG670801HCHRVB09</t>
  </si>
  <si>
    <t>GABRIEL ARMENDARIZ RIVAS</t>
  </si>
  <si>
    <t>AERH6411189A9</t>
  </si>
  <si>
    <t>AERH641118HCHRNG06</t>
  </si>
  <si>
    <t>HUGO FRANCISCO ARMENDARIZ RONQUILLO</t>
  </si>
  <si>
    <t>BASJ720920637</t>
  </si>
  <si>
    <t>BASJ720920HCHCMV04</t>
  </si>
  <si>
    <t>JAVIER BACA SAMPER</t>
  </si>
  <si>
    <t>BAMF820909BC1</t>
  </si>
  <si>
    <t>BAMF820909MCHLRT08</t>
  </si>
  <si>
    <t>FATIMA DEL CARMEN BALDERAS MORALES</t>
  </si>
  <si>
    <t>CACF650131IUA</t>
  </si>
  <si>
    <t>CACF650131HCHNHL00</t>
  </si>
  <si>
    <t>FILIBERTO CANO CHAVEZ</t>
  </si>
  <si>
    <t>CALA591128150</t>
  </si>
  <si>
    <t>CALA591128HCHNSB00</t>
  </si>
  <si>
    <t>ABRAHAM CANO LEOS</t>
  </si>
  <si>
    <t>CATI910806HS0</t>
  </si>
  <si>
    <t>CATI910806HCHRRV03</t>
  </si>
  <si>
    <t>IVAN DOROTEO CARRERA DE LA TORRE</t>
  </si>
  <si>
    <t>CATN8302135X1</t>
  </si>
  <si>
    <t>CATN830213MCHRRD06</t>
  </si>
  <si>
    <t>NADIA BEATRIZ CARRERA DE LA TORRE</t>
  </si>
  <si>
    <t>CAGG681119QE9</t>
  </si>
  <si>
    <t>CAGG681119MCHRRB25</t>
  </si>
  <si>
    <t>MARIA GABRIELA CARRILLO GARDEA</t>
  </si>
  <si>
    <t>CATA900830PFA</t>
  </si>
  <si>
    <t>CATA900830MCHRRL03</t>
  </si>
  <si>
    <t>ALEJANDRA CARRILLO TRUJILLO</t>
  </si>
  <si>
    <t>CATI851219KEA</t>
  </si>
  <si>
    <t>CATI851219MCHRRR12</t>
  </si>
  <si>
    <t>IRMA RAQUEL CARRILLO TRUJILLO</t>
  </si>
  <si>
    <t>CAGL680404GU5</t>
  </si>
  <si>
    <t>CAGL680404MCHSTT08</t>
  </si>
  <si>
    <t>LETICIA CASILLAS GUTIERREZ</t>
  </si>
  <si>
    <t>CEBC880121MJ0</t>
  </si>
  <si>
    <t>CEBC880121MCHBCL06</t>
  </si>
  <si>
    <t>CLAUDIA INES CEBALLOS BACA</t>
  </si>
  <si>
    <t>CEHF701204P69</t>
  </si>
  <si>
    <t>CEHF701204HDGRRR02</t>
  </si>
  <si>
    <t>FRANCISCO JAVIER CERENIL HERRERA</t>
  </si>
  <si>
    <t>CASC781201J96</t>
  </si>
  <si>
    <t>CASC781201MCHHNR02</t>
  </si>
  <si>
    <t>CORINA CHAVEZ SANCHEZ</t>
  </si>
  <si>
    <t>COVA9809144I1</t>
  </si>
  <si>
    <t>COVA980914MCHRLN07</t>
  </si>
  <si>
    <t>ANA FERNANDA CORRAL VELAZQUEZ</t>
  </si>
  <si>
    <t>DERI7801118J5</t>
  </si>
  <si>
    <t>DEXR780111HCHLXC03</t>
  </si>
  <si>
    <t>RICARDO DELGADO</t>
  </si>
  <si>
    <t>LEPJ860727765</t>
  </si>
  <si>
    <t>LEPJ860727HCHNRV08</t>
  </si>
  <si>
    <t>JAVIER EDUVIGES DE LEON PARADA</t>
  </si>
  <si>
    <t>EARD8007284EA</t>
  </si>
  <si>
    <t>EARD800728MCHSCL06</t>
  </si>
  <si>
    <t>DULCE MARGARITA ELIZABETH ESCALANTE ROCHA</t>
  </si>
  <si>
    <t>FEAL8707295J5</t>
  </si>
  <si>
    <t>DUPB710508MCHRRR02</t>
  </si>
  <si>
    <t>LUIS RAUL FERNANDEZ ACOSTA</t>
  </si>
  <si>
    <t>GAQL770122HI2</t>
  </si>
  <si>
    <t>GAQL770122MCHLXZ06</t>
  </si>
  <si>
    <t>LUZ ELIZABETH GALVAN QUIÑONEZ</t>
  </si>
  <si>
    <t>GACP590517MU6</t>
  </si>
  <si>
    <t>GACP590517MCHRHT05</t>
  </si>
  <si>
    <t>PATRICIA EUGENIA GARCIA CHAVEZ</t>
  </si>
  <si>
    <t>GACG610622JP2</t>
  </si>
  <si>
    <t>GACG610622HCHRSR07</t>
  </si>
  <si>
    <t>GERARDO GERTRUDIS GARCIA CASILLAS</t>
  </si>
  <si>
    <t>GARJ67122131A</t>
  </si>
  <si>
    <t>GARJ671221HCHRZM09</t>
  </si>
  <si>
    <t>JAIME GARCIA RUIZ</t>
  </si>
  <si>
    <t>GODK810903VC5</t>
  </si>
  <si>
    <t>GODK810903MCHNVN04</t>
  </si>
  <si>
    <t>KENIS GONZALEZ DAVILA</t>
  </si>
  <si>
    <t>GOGA810922999</t>
  </si>
  <si>
    <t>GOGA810922HCHNRG02</t>
  </si>
  <si>
    <t>AGUSTIN GONZALEZ GARCIA</t>
  </si>
  <si>
    <t>GOGJ8811064X6</t>
  </si>
  <si>
    <t>GOGJ881106MCHNTS09</t>
  </si>
  <si>
    <t>JESSICA JANETH GONZALEZ GUTIERREZ</t>
  </si>
  <si>
    <t>GOHD580525IP0</t>
  </si>
  <si>
    <t>GOHD580525HCHNRV01</t>
  </si>
  <si>
    <t>DAVID GONZALEZ HERNANDEZ</t>
  </si>
  <si>
    <t>GUCG610126B56</t>
  </si>
  <si>
    <t>GUCG610126HCHTNR03</t>
  </si>
  <si>
    <t>JOSE GERARDO GUTIERREZ CONTRERAS</t>
  </si>
  <si>
    <t>HEAV711202QZ8</t>
  </si>
  <si>
    <t>HEAV711202MCHRGV01</t>
  </si>
  <si>
    <t>VIVIANA HERNANDEZ AGUILERA</t>
  </si>
  <si>
    <t>HEAA900716PY3</t>
  </si>
  <si>
    <t>HEAA900716HCHRGL00</t>
  </si>
  <si>
    <t>ALFREDO HERNANDEZ AGUIRRE</t>
  </si>
  <si>
    <t>HEAA881029IG6</t>
  </si>
  <si>
    <t>HEAA881029MCHRNN04</t>
  </si>
  <si>
    <t>ANGELICA HERNANDEZ ANGEL</t>
  </si>
  <si>
    <t>HISE750912LP7</t>
  </si>
  <si>
    <t>HISE750912MCHNNT05</t>
  </si>
  <si>
    <t>ETHEL JANETH HINOJOS SANCHEZ</t>
  </si>
  <si>
    <t>HOOJ841127R23</t>
  </si>
  <si>
    <t>HOOJ841127HCHLJS04</t>
  </si>
  <si>
    <t>JESUS MANUEL HOLGUIN OJEDA</t>
  </si>
  <si>
    <t>HOQS841119E44</t>
  </si>
  <si>
    <t>HOQS841119MCHLNL02</t>
  </si>
  <si>
    <t>SILVIA HOLGUIN QUINTANA</t>
  </si>
  <si>
    <t>IEPA690710Q2A</t>
  </si>
  <si>
    <t>IEPA690710HZSRRL07</t>
  </si>
  <si>
    <t>ALEJANDRO IRENE PEREZ</t>
  </si>
  <si>
    <t>JUEM870729SW2</t>
  </si>
  <si>
    <t>JUEM870729MCHRSR04</t>
  </si>
  <si>
    <t>MARINA JUAREZ ESPARZA</t>
  </si>
  <si>
    <t>JUGE790622JJ2</t>
  </si>
  <si>
    <t>JUGE790622HCHRRD03</t>
  </si>
  <si>
    <t>EDGAR ELIEL JUAREZ GRAJEDA</t>
  </si>
  <si>
    <t>LARJ611212G44</t>
  </si>
  <si>
    <t>LARJ611212HCHZDL03</t>
  </si>
  <si>
    <t>JOEL GUADALUPE LAZCANO RODRIGUEZ</t>
  </si>
  <si>
    <t>LISA761208237</t>
  </si>
  <si>
    <t>LISA761208HCHCLN05</t>
  </si>
  <si>
    <t>ANGEL LICERIO SILVEYRA</t>
  </si>
  <si>
    <t>LOGJ770422620</t>
  </si>
  <si>
    <t>LOGJ770422HCHPRL08</t>
  </si>
  <si>
    <t>JOEL ALONSO LOPEZ GRANADOS</t>
  </si>
  <si>
    <t>LOSS7606157X9</t>
  </si>
  <si>
    <t>LOSS760615MCHPLL02</t>
  </si>
  <si>
    <t>SILVIA LOPEZ SALCIDO</t>
  </si>
  <si>
    <t>LOCM7912081Q9</t>
  </si>
  <si>
    <t>LOCM791208MCHYLR09</t>
  </si>
  <si>
    <t>MARTHA LAURA LOYA CELESTIN</t>
  </si>
  <si>
    <t>MAAK800331I60</t>
  </si>
  <si>
    <t>MAAK800331MCHCGR00</t>
  </si>
  <si>
    <t>KAREN LOURDES MACIAS AGUIRRE</t>
  </si>
  <si>
    <t>MASL830204G20</t>
  </si>
  <si>
    <t>MASL830204MDFNLZ02</t>
  </si>
  <si>
    <t>LIZETH DEL CARMEN MANCHA SOLIS</t>
  </si>
  <si>
    <t>MAMF571028UH3</t>
  </si>
  <si>
    <t>MAMF571028HCHRCR08</t>
  </si>
  <si>
    <t>FRANCISCO ROBERTO MARTINEZ MACIAS</t>
  </si>
  <si>
    <t>MAMS761009L43</t>
  </si>
  <si>
    <t>MAMS761009HCHRCR04</t>
  </si>
  <si>
    <t>SERGIO RENE MARTINEZ MACIAS</t>
  </si>
  <si>
    <t>MAML781222TP2</t>
  </si>
  <si>
    <t>MAML781222MCHRNR05</t>
  </si>
  <si>
    <t>LAURA GABRIELA MARTINEZ MONARREZ</t>
  </si>
  <si>
    <t>MAPJ881207NN8</t>
  </si>
  <si>
    <t>MAPJ881207MCHRRN07</t>
  </si>
  <si>
    <t>JANETH DERAT MARTINEZ PROSPERO</t>
  </si>
  <si>
    <t>MARB780909MG5</t>
  </si>
  <si>
    <t>MARB780909MCHRSR07</t>
  </si>
  <si>
    <t>BRENDA SOCORRO MARTINEZ RIOS</t>
  </si>
  <si>
    <t>MEMP850117HB8</t>
  </si>
  <si>
    <t>MEMP850117MCHNNL01</t>
  </si>
  <si>
    <t>PALOMA DEL CARMEN MENDEZ MENDEZ</t>
  </si>
  <si>
    <t>MOHE7612192R9</t>
  </si>
  <si>
    <t>MOHE761219HCHNLD06</t>
  </si>
  <si>
    <t>EDGAR OBEK MONTES HOLGUIN</t>
  </si>
  <si>
    <t>MOMA830930QR2</t>
  </si>
  <si>
    <t>MOMA830930MCHRRN04</t>
  </si>
  <si>
    <t>ANTONIA MORENO MORALES</t>
  </si>
  <si>
    <t>NAMR830722I63</t>
  </si>
  <si>
    <t>NAMR830722MCHXNB01</t>
  </si>
  <si>
    <t>REBECA DIANA NANEZ MENDOZA</t>
  </si>
  <si>
    <t>NAVR830917NA8</t>
  </si>
  <si>
    <t>NAVR830917HCHVTC03</t>
  </si>
  <si>
    <t>RICARDO NAVA VITAL</t>
  </si>
  <si>
    <t>PAMZ880803S42</t>
  </si>
  <si>
    <t>PAMZ880803MCHTRM09</t>
  </si>
  <si>
    <t>ZAMISH GABRIELA PATIÑO MORALES</t>
  </si>
  <si>
    <t>PERO820514295</t>
  </si>
  <si>
    <t>PERO820514HCHRMM06</t>
  </si>
  <si>
    <t>OMAR ARMANDO PEREZ RAMIREZ</t>
  </si>
  <si>
    <t>QULL860822JY8</t>
  </si>
  <si>
    <t>QULL860822MCHNPR05</t>
  </si>
  <si>
    <t>LAURA QUINTANA LOPEZ</t>
  </si>
  <si>
    <t>QUGG830326LY2</t>
  </si>
  <si>
    <t>QUGG830326MCHXRR05</t>
  </si>
  <si>
    <t>GEORGINA ALHELI QUIÑONEZ GARCIA</t>
  </si>
  <si>
    <t>QURP861025JV4</t>
  </si>
  <si>
    <t>QURP861025MCHXDL05</t>
  </si>
  <si>
    <t>PAOLA GABRIELA QUIÑONEZ RODRIGUEZ</t>
  </si>
  <si>
    <t>QUYD920620SG7</t>
  </si>
  <si>
    <t>QUYD920620MCHXXN07</t>
  </si>
  <si>
    <t>DANIA ANGELICA QUIÑONEZ YAÑEZ</t>
  </si>
  <si>
    <t>RACG650805Q12</t>
  </si>
  <si>
    <t>RACG650805HSRMNM07</t>
  </si>
  <si>
    <t>GAMALIEL RAMOS CONTRERAS</t>
  </si>
  <si>
    <t>RACA620817IU7</t>
  </si>
  <si>
    <t>RACA620817HCHSHN09</t>
  </si>
  <si>
    <t>ANTONIO RASCON CHAVEZ</t>
  </si>
  <si>
    <t>RERH8005305SA</t>
  </si>
  <si>
    <t>RERH800530HCHNDC03</t>
  </si>
  <si>
    <t>HECTOR RAUL RENTERIA RODRIGUEZ</t>
  </si>
  <si>
    <t>RIPS680731I67</t>
  </si>
  <si>
    <t>RIPS680731HCLCRR03</t>
  </si>
  <si>
    <t>SERGIO RICO PEREZ</t>
  </si>
  <si>
    <t>RIAJ830525SU3</t>
  </si>
  <si>
    <t>RIAJ830525HCHVCM08</t>
  </si>
  <si>
    <t>JAIME MICHAEL RIVERA ACOSTA</t>
  </si>
  <si>
    <t>ROSL891018R33</t>
  </si>
  <si>
    <t>ROSL891018HCHDNS03</t>
  </si>
  <si>
    <t>LUIS ISIDRO RODRIGUEZ SAENZ</t>
  </si>
  <si>
    <t>ROSL8112066G9</t>
  </si>
  <si>
    <t>ROSL811206HCHDFS05</t>
  </si>
  <si>
    <t>LUIS CARLOS RODRIGUEZ SIFUENTES</t>
  </si>
  <si>
    <t>ROMC790529SQ8</t>
  </si>
  <si>
    <t>ROMC790529HCHJZR03</t>
  </si>
  <si>
    <t>CARLOS GERMAN ROJAS MEZA</t>
  </si>
  <si>
    <t>ROMJ820824341</t>
  </si>
  <si>
    <t>ROMJ820824HCHMRN09</t>
  </si>
  <si>
    <t>JUAN PABLO ROMO MARTINEZ</t>
  </si>
  <si>
    <t>ROQM800726NK3</t>
  </si>
  <si>
    <t>ROQM800726MCHNXR09</t>
  </si>
  <si>
    <t>MARISA JUDITH RONQUILLO QUIÑONEZ</t>
  </si>
  <si>
    <t>SARJ830528CW0</t>
  </si>
  <si>
    <t>SARJ830528HCHLDR12</t>
  </si>
  <si>
    <t>JORGE ARTURO SALAS RODRIGUEZ</t>
  </si>
  <si>
    <t>SADC810906EH7</t>
  </si>
  <si>
    <t>SADC810906MCHNZR07</t>
  </si>
  <si>
    <t>MARIA CRISTINA SANCHEZ DIAZ</t>
  </si>
  <si>
    <t>SERM730609876</t>
  </si>
  <si>
    <t>SERM730609MCHPYY01</t>
  </si>
  <si>
    <t>MYRIAM SEPULVEDA REYES</t>
  </si>
  <si>
    <t>TEAR760610A38</t>
  </si>
  <si>
    <t>TEAR760610HCHRGL01</t>
  </si>
  <si>
    <t>RAUL FELIPE TERRAZAS AGUIRRE</t>
  </si>
  <si>
    <t>TOBT8310246R6</t>
  </si>
  <si>
    <t>TOBT831024MCHRRH05</t>
  </si>
  <si>
    <t>THELMA GUADALUPE TORRES BARRETO</t>
  </si>
  <si>
    <t>UUAJ8910286B1</t>
  </si>
  <si>
    <t>UUAJ891028HCHRRL00</t>
  </si>
  <si>
    <t>JOEL URTUZUASTEGUI ARZOLA</t>
  </si>
  <si>
    <t>VASM721005K88</t>
  </si>
  <si>
    <t>VASM721005HCHLRR06</t>
  </si>
  <si>
    <t>MARIO ALBERTO VALDEZ SIERRA</t>
  </si>
  <si>
    <t>VATE6505053PA</t>
  </si>
  <si>
    <t>VATE650505HCHLRR02</t>
  </si>
  <si>
    <t>ERNESTO VALLEJO TERRAZAS</t>
  </si>
  <si>
    <t>VAGS580921NS3</t>
  </si>
  <si>
    <t>VAGS580921MCHZRL04</t>
  </si>
  <si>
    <t>SOLEDAD VAZQUEZ GARCIA</t>
  </si>
  <si>
    <t>VASI870422IA8</t>
  </si>
  <si>
    <t>VASI870422MCHZVS04</t>
  </si>
  <si>
    <t>ISIS KRYSTAL VAZQUEZ SAENZ</t>
  </si>
  <si>
    <t>VEMA770621BW5</t>
  </si>
  <si>
    <t>VEMA770621MCHLRN02</t>
  </si>
  <si>
    <t>ANA ISABEL VELAZQUEZ MARTINEZ</t>
  </si>
  <si>
    <t>VEDA870119GY2</t>
  </si>
  <si>
    <t>VEDA870119MDGRMD03</t>
  </si>
  <si>
    <t>ADRIANA VERGARA DOMINGUEZ</t>
  </si>
  <si>
    <t>VIGR710609UT2</t>
  </si>
  <si>
    <t>VIGR710609HCHLRF00</t>
  </si>
  <si>
    <t>RAFAEL VILLEGAS GARCIA</t>
  </si>
  <si>
    <t>08DPT0003A</t>
  </si>
  <si>
    <t>01</t>
  </si>
  <si>
    <t>20.0</t>
  </si>
  <si>
    <t>18.0</t>
  </si>
  <si>
    <t>L5XATE</t>
  </si>
  <si>
    <t>17.0</t>
  </si>
  <si>
    <t>14.0</t>
  </si>
  <si>
    <t>15.0</t>
  </si>
  <si>
    <t>19.0</t>
  </si>
  <si>
    <t>13.0</t>
  </si>
  <si>
    <t>SERGIO  RICO PEREZ</t>
  </si>
  <si>
    <t>10.0</t>
  </si>
  <si>
    <t>8.0</t>
  </si>
  <si>
    <t>9.0</t>
  </si>
  <si>
    <t>JEFE DE PROYECTO</t>
  </si>
  <si>
    <t>08DPT0013H</t>
  </si>
  <si>
    <t>AOVP680821N74</t>
  </si>
  <si>
    <t>AOVP680821MCHLLT07</t>
  </si>
  <si>
    <t>PATRICIA GUADALUPE ALONSO VALENZUELA</t>
  </si>
  <si>
    <t>03</t>
  </si>
  <si>
    <t>20221001</t>
  </si>
  <si>
    <t>20221231</t>
  </si>
  <si>
    <t>AAOP870805580</t>
  </si>
  <si>
    <t>AAOP870805HCHLLD04</t>
  </si>
  <si>
    <t>PEDRO TOMAS ALVARADO OLIVAS</t>
  </si>
  <si>
    <t>AAHJ900903FX4</t>
  </si>
  <si>
    <t>AAHJ900903HCHLRV06</t>
  </si>
  <si>
    <t>JAVIER EDUARDO ALVAREZ HERNANDEZ</t>
  </si>
  <si>
    <t>124</t>
  </si>
  <si>
    <t>AEMM870223LD1</t>
  </si>
  <si>
    <t>AEMM870223MDGNRR04</t>
  </si>
  <si>
    <t>MARTHA KARINA ANGEL MARTINEZ</t>
  </si>
  <si>
    <t>40</t>
  </si>
  <si>
    <t xml:space="preserve"> 20.0</t>
  </si>
  <si>
    <t>20221201</t>
  </si>
  <si>
    <t>AURT600409NM5</t>
  </si>
  <si>
    <t>AURT600409HCHRDM06</t>
  </si>
  <si>
    <t>TOMAS ARCHULETA RODRIGUEZ</t>
  </si>
  <si>
    <t>AIBS821008VBA</t>
  </si>
  <si>
    <t>AIBS821008HVZRRR09</t>
  </si>
  <si>
    <t>SERGIO ARIAS BRAVO</t>
  </si>
  <si>
    <t>AISJ830522495</t>
  </si>
  <si>
    <t>AISJ830522HCHRTS02</t>
  </si>
  <si>
    <t>JESUS JOSE ARIAS SOTELO</t>
  </si>
  <si>
    <t>125</t>
  </si>
  <si>
    <t>AIPE970916SC8</t>
  </si>
  <si>
    <t>AIPE970916HNEVZR09</t>
  </si>
  <si>
    <t>ERNESTO IVAN AVILA PAZ</t>
  </si>
  <si>
    <t>BORA78060568A</t>
  </si>
  <si>
    <t>BORA780605HMCJNN08</t>
  </si>
  <si>
    <t>ANGEL MARIN TRINIDAD BOJORGES RANGEL</t>
  </si>
  <si>
    <t>19</t>
  </si>
  <si>
    <t>3</t>
  </si>
  <si>
    <t>BUMA741111CX0</t>
  </si>
  <si>
    <t>BUMA741111MCHSNN11</t>
  </si>
  <si>
    <t>ANGELICA BUSTILLOS MINJAREZ</t>
  </si>
  <si>
    <t>BURK950212RQ2</t>
  </si>
  <si>
    <t>BURK950212MCHSNR03</t>
  </si>
  <si>
    <t>KARLA ESTRELLA BUSTILLOS RENDON</t>
  </si>
  <si>
    <t>100</t>
  </si>
  <si>
    <t>CAVO970315AE6</t>
  </si>
  <si>
    <t>CAVO970315HVZBLM01</t>
  </si>
  <si>
    <t>OMAR CABALLERO VALDIVIA</t>
  </si>
  <si>
    <t>CACR890101JE8</t>
  </si>
  <si>
    <t>CACR890101HCHLRN05</t>
  </si>
  <si>
    <t>RENE CALDERON CARNERO</t>
  </si>
  <si>
    <t>CAMY820713FS4</t>
  </si>
  <si>
    <t>CAMY820713MCHRTR09</t>
  </si>
  <si>
    <t>YURIDIA ITZEL CARDONA MATA</t>
  </si>
  <si>
    <t>CARE740828E65</t>
  </si>
  <si>
    <t>CARE740828MCHSTD00</t>
  </si>
  <si>
    <t>EDITH DAYANARA CASTORENA RETANA</t>
  </si>
  <si>
    <t>CARI900302N73</t>
  </si>
  <si>
    <t>CARI900302MCHHNV04</t>
  </si>
  <si>
    <t>IVETHE CHAVEZ RENDON</t>
  </si>
  <si>
    <t>200</t>
  </si>
  <si>
    <t>CARM730908M37</t>
  </si>
  <si>
    <t>CARM730908HCHHDR05</t>
  </si>
  <si>
    <t xml:space="preserve">MARIO CHAVEZ RODRIGUEZ </t>
  </si>
  <si>
    <t>114</t>
  </si>
  <si>
    <t>20221022</t>
  </si>
  <si>
    <t>COTD9112155M3</t>
  </si>
  <si>
    <t>COTD911215MCHRRN03</t>
  </si>
  <si>
    <t>DENISSE ALEJANDRA CORELLA TRUJILLO</t>
  </si>
  <si>
    <t>CUAL871105HE1</t>
  </si>
  <si>
    <t>CUAL871105HCHRLS08</t>
  </si>
  <si>
    <t>LUIS ALEJANDRO CRUZ ALVARADO</t>
  </si>
  <si>
    <t>LEVD880414UB2</t>
  </si>
  <si>
    <t>LEVD880414MCLNLN07</t>
  </si>
  <si>
    <t>DIANA GABRIELA DE LEON VELAZQUEZ</t>
  </si>
  <si>
    <t>EECA8503081Q2</t>
  </si>
  <si>
    <t>EECA850308HSLCRB06</t>
  </si>
  <si>
    <t>ABRAHAM JACOBO ECHEVARRIA CORRALES</t>
  </si>
  <si>
    <t>EIOL8208015H6</t>
  </si>
  <si>
    <t>EIOL820801HCHSLS04</t>
  </si>
  <si>
    <t>LUIS ALFREDO ESPINOZA OLIVAS</t>
  </si>
  <si>
    <t>GAAE88011726A</t>
  </si>
  <si>
    <t>GAAE880117HCLLGD08</t>
  </si>
  <si>
    <t>EDGAR JOSE GALAN AGUILAR</t>
  </si>
  <si>
    <t>GAHL821029259</t>
  </si>
  <si>
    <t>GAHL821029HDGRRR05</t>
  </si>
  <si>
    <t>LORENZO ANTONIO GARCIA HERRERA</t>
  </si>
  <si>
    <t>GARA990515L72</t>
  </si>
  <si>
    <t>GARA990515HCHRLR01</t>
  </si>
  <si>
    <t>AARON GARCIA REALIVASQUEZ</t>
  </si>
  <si>
    <t>GARL991116E30</t>
  </si>
  <si>
    <t>GARL991116MCHRDR01</t>
  </si>
  <si>
    <t xml:space="preserve">LAURA NAYELY GARCIA RODRIGUEZ </t>
  </si>
  <si>
    <t>GACL951125NJ5</t>
  </si>
  <si>
    <t>GACL951125MDGYMS03</t>
  </si>
  <si>
    <t>LESLIE GAYTAN CAMACHO</t>
  </si>
  <si>
    <t>GONJ870317J36</t>
  </si>
  <si>
    <t>GONJ870317MVZMCN02</t>
  </si>
  <si>
    <t>JENNY PATRICIA GÓMEZ NICIDA</t>
  </si>
  <si>
    <t>GUCD860131S71</t>
  </si>
  <si>
    <t>GUCD860131HCHRLV06</t>
  </si>
  <si>
    <t>JOSE DAVID GUERRERO CALLEROS</t>
  </si>
  <si>
    <t>HEAN911008UH6</t>
  </si>
  <si>
    <t>HEAN911008MCHRLN03</t>
  </si>
  <si>
    <t>NANCY ELIZABETH HEREDIA ALVARADO</t>
  </si>
  <si>
    <t>HEAL6501012W6</t>
  </si>
  <si>
    <t>HEAL650101HCHRRR04</t>
  </si>
  <si>
    <t>LORENZO HERNANDEZ ARMENTA</t>
  </si>
  <si>
    <t>123</t>
  </si>
  <si>
    <t xml:space="preserve"> HEAN8505143B1</t>
  </si>
  <si>
    <t>HEAN850514MSLRRM00</t>
  </si>
  <si>
    <t>NOEMI HERNANDEZ ARMENTA</t>
  </si>
  <si>
    <t>HEHP930522CT4</t>
  </si>
  <si>
    <t>HEHP930522MCHRRR08</t>
  </si>
  <si>
    <t>PERLA CRYSTAL HERNANDEZ HERNANDEZ</t>
  </si>
  <si>
    <t>36</t>
  </si>
  <si>
    <t>HEPM870418QNA</t>
  </si>
  <si>
    <t>HEPM870418MDFRRR08</t>
  </si>
  <si>
    <t>MARY CARMEN HERNANDEZ PERALES</t>
  </si>
  <si>
    <t>240</t>
  </si>
  <si>
    <t>HEBG8809151G4</t>
  </si>
  <si>
    <t>HEBG880915MMNRDR06</t>
  </si>
  <si>
    <t>GRACIELA HERNANDEZ BEDOLLA</t>
  </si>
  <si>
    <t>HIMY9004108E8</t>
  </si>
  <si>
    <t>HIMY900410MCHNDS05</t>
  </si>
  <si>
    <t>YISSEL SAYONARA HINOJO MODESTO</t>
  </si>
  <si>
    <t>JUAS860801FD3</t>
  </si>
  <si>
    <t>JUAS860801MCHRLL00</t>
  </si>
  <si>
    <t>SILVIA ANGELICA JUAREZ ALVARADO</t>
  </si>
  <si>
    <t>LINM5608318QA</t>
  </si>
  <si>
    <t>LINM560831HDFVRG06</t>
  </si>
  <si>
    <t>MIGUEL ARTURO LIEVANO NORMAN</t>
  </si>
  <si>
    <t>LOAA850515Q46</t>
  </si>
  <si>
    <t>LOAA850515HCHPRL03</t>
  </si>
  <si>
    <t>ALEJANDRO LÓPEZ ARMENADRÍZ</t>
  </si>
  <si>
    <t>LOCS771008517</t>
  </si>
  <si>
    <t>LOCS771008HCHPRR09</t>
  </si>
  <si>
    <t>SERGIO LOPEZ DE LA CRUZ</t>
  </si>
  <si>
    <t>LOPA930522S19</t>
  </si>
  <si>
    <t>LOPA930522MCHPCN04</t>
  </si>
  <si>
    <t>ANA LUISA LOPEZ PICHARDO</t>
  </si>
  <si>
    <t>34</t>
  </si>
  <si>
    <t>MAGJ9312218E6</t>
  </si>
  <si>
    <t>MAGJ931221HCHGRS04</t>
  </si>
  <si>
    <t>JESUS MIGUEL MAGAÑA GARCIA</t>
  </si>
  <si>
    <t>20221020</t>
  </si>
  <si>
    <t>MAGT901211DE9</t>
  </si>
  <si>
    <t>MAGT901211MCHLNH09</t>
  </si>
  <si>
    <t>THANIA GUADALUPE MALDONADO GONZALEZ</t>
  </si>
  <si>
    <t>SILVIA MARCOS SANTIAGO</t>
  </si>
  <si>
    <t>20</t>
  </si>
  <si>
    <t>MAAR910924NHA</t>
  </si>
  <si>
    <t>MAAR910924HOCRLF08</t>
  </si>
  <si>
    <t>RAFEL MARTINEZ ALONSO</t>
  </si>
  <si>
    <t>144</t>
  </si>
  <si>
    <t>20221018</t>
  </si>
  <si>
    <t>MAAF790507EW1</t>
  </si>
  <si>
    <t>MAAF790507HJCRLL08</t>
  </si>
  <si>
    <t>FLAVIO MARTINEZ ALVAREZ</t>
  </si>
  <si>
    <t>METJ941115RJ7</t>
  </si>
  <si>
    <t>METJ941115MCHDNN07</t>
  </si>
  <si>
    <t>JENNIFER MEDINA TUNCHEZ</t>
  </si>
  <si>
    <t>METV8709307K2</t>
  </si>
  <si>
    <t>METV870930HCHNRC09</t>
  </si>
  <si>
    <t>VICTOR MENA TRINIDAD</t>
  </si>
  <si>
    <t>MEEL870819K3A</t>
  </si>
  <si>
    <t>MEEL870819HCHNNS09</t>
  </si>
  <si>
    <t>LUIS MENDOZA ENRIQUEZ</t>
  </si>
  <si>
    <t>MOAR891030LR4</t>
  </si>
  <si>
    <t>MOAR891030HCHNGC01</t>
  </si>
  <si>
    <t>RICARDO DANIEL MONJARAS AGUILAR</t>
  </si>
  <si>
    <t>MOGJ8307134B3</t>
  </si>
  <si>
    <t>MOGJ830713HCHRRR05</t>
  </si>
  <si>
    <t>JORGE MORALES GRAJEDA</t>
  </si>
  <si>
    <t>MUSF8807088K7</t>
  </si>
  <si>
    <t>MUSF880708HCHRLR03</t>
  </si>
  <si>
    <t>FRANCISCO JAVIER MURILLO SALAZAR</t>
  </si>
  <si>
    <t>OIZC9702066W6</t>
  </si>
  <si>
    <t>OIZC970206MCHLRR02</t>
  </si>
  <si>
    <t>CAROLINA ALEJANDRA OLIVARES ZARAGOZA</t>
  </si>
  <si>
    <t>OISE771121RD9</t>
  </si>
  <si>
    <t>OISE771121HCHLNL07</t>
  </si>
  <si>
    <t>ELIAS HERIBERTO OLIVAS SAENZ</t>
  </si>
  <si>
    <t>OITF920718QY5</t>
  </si>
  <si>
    <t>OITF920718HCHLRL06</t>
  </si>
  <si>
    <t>FELIPE OLIVAS TORRES</t>
  </si>
  <si>
    <t>OOVL980121I29</t>
  </si>
  <si>
    <t>OOVL980121HCHRZS05</t>
  </si>
  <si>
    <t>LUIS FERNANDO ORONA VAZQUEZ</t>
  </si>
  <si>
    <t>OISM951129R68</t>
  </si>
  <si>
    <t>OISM951129MCHRLC03</t>
  </si>
  <si>
    <t>MICHELLE ALEJANDRA ORTÍZ SILVA</t>
  </si>
  <si>
    <t>OUVI950103643</t>
  </si>
  <si>
    <t>OUVI950103MCHSLL08</t>
  </si>
  <si>
    <t>ILIANA ALEJANDRA OSUNA VALENZUELA</t>
  </si>
  <si>
    <t>1001</t>
  </si>
  <si>
    <t>23</t>
  </si>
  <si>
    <t>PARS831007DA8</t>
  </si>
  <si>
    <t>PARS831007HCHSYR02</t>
  </si>
  <si>
    <t>SERGIO PASCUAL REYES</t>
  </si>
  <si>
    <t>POGD861005KA6</t>
  </si>
  <si>
    <t>POGD861005MCHRMN00</t>
  </si>
  <si>
    <t>DANIELA PORRAS GOMEZ</t>
  </si>
  <si>
    <t>PUYR780420I72</t>
  </si>
  <si>
    <t>PUYR780420MMCLXC00</t>
  </si>
  <si>
    <t>ROCIO PULIDO YAÑEZ</t>
  </si>
  <si>
    <t>QUPK7804119NA</t>
  </si>
  <si>
    <t>QUPK780411MSRVRR11</t>
  </si>
  <si>
    <t>KARLA LIZETTE QUEVEDO PRECIADO</t>
  </si>
  <si>
    <t>QUVC860208IX4</t>
  </si>
  <si>
    <t>QUVC860208MCHNLR06</t>
  </si>
  <si>
    <t>CRISTINA QUINTANA VILLEGAS</t>
  </si>
  <si>
    <t>RACR860210AD0</t>
  </si>
  <si>
    <t>RACR860210MCHMST04</t>
  </si>
  <si>
    <t>RUTH RAMIREZ CASTORENA</t>
  </si>
  <si>
    <t>REAC980608MJA</t>
  </si>
  <si>
    <t>REAC980608HCHTLS07</t>
  </si>
  <si>
    <t>CESAR GIOVANNY RETANA ALVARADO</t>
  </si>
  <si>
    <t>RESJ851201GQ9</t>
  </si>
  <si>
    <t>RESJ851201HCHVPV07</t>
  </si>
  <si>
    <t>JAVIER EDUARDO REVELES SAPIEN</t>
  </si>
  <si>
    <t>RODN920802BE3</t>
  </si>
  <si>
    <t>RODN920802MCHCLB01</t>
  </si>
  <si>
    <t>NUBIA JOHANA ROCHA DELGADO</t>
  </si>
  <si>
    <t>RORE881219EW3</t>
  </si>
  <si>
    <t>RORE881219HVZJYR07</t>
  </si>
  <si>
    <t>ERNESTO IVAN ROJAS REYES</t>
  </si>
  <si>
    <t>SACR870225HZ8</t>
  </si>
  <si>
    <t>SACR870225HCHLLB02</t>
  </si>
  <si>
    <t>ROBERTO ISMAEL SALAZAR CALDERA</t>
  </si>
  <si>
    <t>SACE740906S3A</t>
  </si>
  <si>
    <t>SACE740906HCLLMN05</t>
  </si>
  <si>
    <t>ENRIQUE SALAZAR CAMPOS</t>
  </si>
  <si>
    <t>SARC911030SC8</t>
  </si>
  <si>
    <t>SARC911030HCHLMR00</t>
  </si>
  <si>
    <t>CARLOS SALGADO ROMO</t>
  </si>
  <si>
    <t>SACB990913DX8</t>
  </si>
  <si>
    <t>SACB990913MCHNSR05</t>
  </si>
  <si>
    <t>BRIANA YASMIN SANTILLARES CASTRUITA</t>
  </si>
  <si>
    <t>SISA8210098G0</t>
  </si>
  <si>
    <t>SISA821009HCHFLR02</t>
  </si>
  <si>
    <t>ARTEMIO SIFUENTES SOLIS</t>
  </si>
  <si>
    <t>SIER8905149W5</t>
  </si>
  <si>
    <t>SIER890514MCHGSS03</t>
  </si>
  <si>
    <t>ROSA SELENE SIGALA ESQUIVEL</t>
  </si>
  <si>
    <t>SOGP990804QI5</t>
  </si>
  <si>
    <t>SOGP990804MCHBRL08</t>
  </si>
  <si>
    <t>PAULINA AYLEN SOBREVILLA GARCIA</t>
  </si>
  <si>
    <t>SORD9706106C7</t>
  </si>
  <si>
    <t>SORD970610MCHSNN09</t>
  </si>
  <si>
    <t>DIANA ELENA SOSA RINCON</t>
  </si>
  <si>
    <t>SORR740817E88</t>
  </si>
  <si>
    <t>SORR740817HCHSDC09</t>
  </si>
  <si>
    <t>RICARDO SOSA RODRIGUEZ</t>
  </si>
  <si>
    <t>TECI630106UW7</t>
  </si>
  <si>
    <t>TECI630106MDFLBS09</t>
  </si>
  <si>
    <t>MARIA ISABEL TELLEZ GIRON COBOS</t>
  </si>
  <si>
    <t>TORR840104UJ5</t>
  </si>
  <si>
    <t>TORR840104MCHRMQ05</t>
  </si>
  <si>
    <t>RAQUEL IVETTE TORRES RAMIREZ</t>
  </si>
  <si>
    <t>TIRY920114AG2</t>
  </si>
  <si>
    <t>TIRY920114MCHRDM02</t>
  </si>
  <si>
    <t>YUMAIRA INES TRISTE DELGADO</t>
  </si>
  <si>
    <t>60</t>
  </si>
  <si>
    <t>VATB930812JK4</t>
  </si>
  <si>
    <t>VATB930812MCHLRR05</t>
  </si>
  <si>
    <t>BRENDA SUJEY VALADEZ TRUJILLO</t>
  </si>
  <si>
    <t>VASL720109KE2</t>
  </si>
  <si>
    <t>VASL720109MCHLNR06</t>
  </si>
  <si>
    <t>LORENZA CARMEN VALDEZ SAENZ</t>
  </si>
  <si>
    <t>VALJ0006092R9</t>
  </si>
  <si>
    <t>VALJ000609HCHLNSA0</t>
  </si>
  <si>
    <t>JESIEL ARATH VALDIVIESO LUNA</t>
  </si>
  <si>
    <t>20221116</t>
  </si>
  <si>
    <t>VEPS7608116K0</t>
  </si>
  <si>
    <t>VEPS760811MCHLBS04</t>
  </si>
  <si>
    <t>SUSANA ADRIANA VELASQUEZ POBLANO</t>
  </si>
  <si>
    <t>VIPL700512EU4</t>
  </si>
  <si>
    <t>VIPL700512HCHDRS00</t>
  </si>
  <si>
    <t>JOSE LUIS VIDAÑA PEREZ</t>
  </si>
  <si>
    <t>204</t>
  </si>
  <si>
    <t>VIDJ740606SH2</t>
  </si>
  <si>
    <t>VIDJ740606HCHLMS03</t>
  </si>
  <si>
    <t>JOSE VILLESCAS DEMPWOLFF</t>
  </si>
  <si>
    <t>120</t>
  </si>
  <si>
    <t>AERE001019L44</t>
  </si>
  <si>
    <t>AERE001019HCHRDRA3</t>
  </si>
  <si>
    <t>ERICK ANDRES ARELLANO RODRIGUEZ</t>
  </si>
  <si>
    <t>480</t>
  </si>
  <si>
    <t>ED0280</t>
  </si>
  <si>
    <t>0612022</t>
  </si>
  <si>
    <t>56013.17</t>
  </si>
  <si>
    <t>BEJE950204TP6</t>
  </si>
  <si>
    <t>BEJE950204HCHLMD07</t>
  </si>
  <si>
    <t>EDUARDO IZAID BELTRAN JIMENEZ</t>
  </si>
  <si>
    <t>48282.72</t>
  </si>
  <si>
    <t>BOBM920526AM4</t>
  </si>
  <si>
    <t>BOBM920526MCHNRC13</t>
  </si>
  <si>
    <t>MICHEL MORAHIMA BONILLA BORREGO</t>
  </si>
  <si>
    <t>CACR8305204X9</t>
  </si>
  <si>
    <t>CACR830520HCHSSB00</t>
  </si>
  <si>
    <t>JOSE ROBERTO CASTORENA CASTORENA</t>
  </si>
  <si>
    <t>20101</t>
  </si>
  <si>
    <t>0632022</t>
  </si>
  <si>
    <t>105456.46</t>
  </si>
  <si>
    <t>CARF881102JT4</t>
  </si>
  <si>
    <t>CARF881102HCHHMR05</t>
  </si>
  <si>
    <t>FRANCISCO JAVIER  CHAVEZ RAMIREZ</t>
  </si>
  <si>
    <t>20207</t>
  </si>
  <si>
    <t>1442022</t>
  </si>
  <si>
    <t>52755.25</t>
  </si>
  <si>
    <t>CUTK8905276Y6</t>
  </si>
  <si>
    <t>CUTK890527MDGRGR09</t>
  </si>
  <si>
    <t>KARLA VIVIANA DE LA CRUZ TAGLE</t>
  </si>
  <si>
    <t>0662022</t>
  </si>
  <si>
    <t>58649.39</t>
  </si>
  <si>
    <t>FUPR7205099I1</t>
  </si>
  <si>
    <t>FUPR720509MCHNLS09</t>
  </si>
  <si>
    <t>ROSALINDA DE LA FUENTE PALLARES</t>
  </si>
  <si>
    <t>20214</t>
  </si>
  <si>
    <t>0672022</t>
  </si>
  <si>
    <t>75469.52</t>
  </si>
  <si>
    <t>LEAL641120P76</t>
  </si>
  <si>
    <t>LEAL641120MCHNLR05</t>
  </si>
  <si>
    <t>LAURA ESTELA DE LEÓN ALVAREZ</t>
  </si>
  <si>
    <t>20204</t>
  </si>
  <si>
    <t>0682022</t>
  </si>
  <si>
    <t>74341.25</t>
  </si>
  <si>
    <t>GALE730425SQ9</t>
  </si>
  <si>
    <t>GALE730425HDGLPL05</t>
  </si>
  <si>
    <t>ELIU GALVAN LOPEZ</t>
  </si>
  <si>
    <t>1032022</t>
  </si>
  <si>
    <t>28161.29</t>
  </si>
  <si>
    <t>GOET9301213L6</t>
  </si>
  <si>
    <t>GOET930121MCHNNR05</t>
  </si>
  <si>
    <t>TERESA ELIZABETH GONZALEZ ENRIQUEZ</t>
  </si>
  <si>
    <t>0702022</t>
  </si>
  <si>
    <t>74147.64</t>
  </si>
  <si>
    <t>GOCR901202294</t>
  </si>
  <si>
    <t>GOCR901202HCHNHL09</t>
  </si>
  <si>
    <t>RAUL CLEMENTE GONZALEZ CHAVEZ</t>
  </si>
  <si>
    <t>GUHD0008199P2</t>
  </si>
  <si>
    <t>GUHD000819HCHTRNA6</t>
  </si>
  <si>
    <t>DANIEL GUTIERREZ HERNÁNDEZ</t>
  </si>
  <si>
    <t>A01801</t>
  </si>
  <si>
    <t>0722022</t>
  </si>
  <si>
    <t>55082.42</t>
  </si>
  <si>
    <t>GUON990507GC7</t>
  </si>
  <si>
    <t>GUON990507MCHZRM09</t>
  </si>
  <si>
    <t>NOEMI GUADALUPE GUZMAN ORTIZ</t>
  </si>
  <si>
    <t>1052022</t>
  </si>
  <si>
    <t>19401.15</t>
  </si>
  <si>
    <t>HETA880728EP0</t>
  </si>
  <si>
    <t>HETA880728MCHRRD08</t>
  </si>
  <si>
    <t>ADRIANA HERNANDEZ  TORRES</t>
  </si>
  <si>
    <t>86816.34</t>
  </si>
  <si>
    <t>HEMC910715A68</t>
  </si>
  <si>
    <t>HEMC910715MCHRRR05</t>
  </si>
  <si>
    <t xml:space="preserve">CRISTINA HERRERA MARQUEZ </t>
  </si>
  <si>
    <t>HEDG011212JB3</t>
  </si>
  <si>
    <t>HEDG011212MCHRZDA8</t>
  </si>
  <si>
    <t>GUADALUPE LIZBETH HERNANDEZ DIAZ</t>
  </si>
  <si>
    <t>23598.00</t>
  </si>
  <si>
    <t>HEFJ870904LL9</t>
  </si>
  <si>
    <t>HEFJ870904HSLRLN05</t>
  </si>
  <si>
    <t>JUAN MOISES HERNANDEZ FELIX</t>
  </si>
  <si>
    <t>F02105</t>
  </si>
  <si>
    <t>0732022</t>
  </si>
  <si>
    <t>103903.12</t>
  </si>
  <si>
    <t>LAGN800727J8A</t>
  </si>
  <si>
    <t>LAGN800727MCLRMT05</t>
  </si>
  <si>
    <t>NATALIA  LARA GOMEZ</t>
  </si>
  <si>
    <t>0742022</t>
  </si>
  <si>
    <t>34075.28</t>
  </si>
  <si>
    <t>LOPM830622FZ7</t>
  </si>
  <si>
    <t>LOPM830622HCHRLR06</t>
  </si>
  <si>
    <t>MARTIN ALONSO LOERA  PULIDO</t>
  </si>
  <si>
    <t>0752022</t>
  </si>
  <si>
    <t>43629.47</t>
  </si>
  <si>
    <t>LORV980305HUA</t>
  </si>
  <si>
    <t>LORV980305MCHYDL09</t>
  </si>
  <si>
    <t>VALERIA LOYA  RODRIGUEZ</t>
  </si>
  <si>
    <t>LUEE660409697</t>
  </si>
  <si>
    <t>LUEE660409HCHJSR07</t>
  </si>
  <si>
    <t>ERNESTO  LUJAN ESCOBEDO</t>
  </si>
  <si>
    <t>40401</t>
  </si>
  <si>
    <t>F02103</t>
  </si>
  <si>
    <t>0762022</t>
  </si>
  <si>
    <t>140987.64</t>
  </si>
  <si>
    <t>OOCP920604DS2</t>
  </si>
  <si>
    <t>OOCP920604HCHCRD06</t>
  </si>
  <si>
    <t>PEDRO LUIS OCHOA CORDERO</t>
  </si>
  <si>
    <t>1022022</t>
  </si>
  <si>
    <t>OEFD8511208K3</t>
  </si>
  <si>
    <t>OEFD851120HDFRLV00</t>
  </si>
  <si>
    <t>DAVID ORTEGA FLORES</t>
  </si>
  <si>
    <t>1062022</t>
  </si>
  <si>
    <t>51306.33</t>
  </si>
  <si>
    <t>QUCA9103303E8</t>
  </si>
  <si>
    <t>QUCA910330HCHZLT07</t>
  </si>
  <si>
    <t>ANTONIO QUEZADA CILORIO</t>
  </si>
  <si>
    <t>RAGC880224933</t>
  </si>
  <si>
    <t>RAGC880224HCHMLR06</t>
  </si>
  <si>
    <t>CARLOS ALBERTO RAMIREZ GALLARDO</t>
  </si>
  <si>
    <t>0912022</t>
  </si>
  <si>
    <t>28631.50</t>
  </si>
  <si>
    <t>RAAJ891221RL2</t>
  </si>
  <si>
    <t>RAAJ891221HCHMRS08</t>
  </si>
  <si>
    <t>JESUS ALEJANDRO RAMOS ARAUJO</t>
  </si>
  <si>
    <t>0782022</t>
  </si>
  <si>
    <t>57785.50</t>
  </si>
  <si>
    <t>ROGY860407851</t>
  </si>
  <si>
    <t>ROGY860407MTSBRS09</t>
  </si>
  <si>
    <t>YESSICA ROBLES GARCÍA</t>
  </si>
  <si>
    <t>0792022</t>
  </si>
  <si>
    <t>21792.4</t>
  </si>
  <si>
    <t>RORA930430UX9</t>
  </si>
  <si>
    <t>RORA930430HCHBML06</t>
  </si>
  <si>
    <t>ALEJANDRO JESUS ROBLES RAMIREZ</t>
  </si>
  <si>
    <t>0802022</t>
  </si>
  <si>
    <t>55625.78</t>
  </si>
  <si>
    <t>RUQA950309KR6</t>
  </si>
  <si>
    <t xml:space="preserve">RUQA950309MCHZRD09 </t>
  </si>
  <si>
    <t>ADRIANA RUIZ QUIROZ</t>
  </si>
  <si>
    <t>RUER671203SJ5</t>
  </si>
  <si>
    <t>RUER671203HCHZSB08</t>
  </si>
  <si>
    <t>ROBERTO RUIZ ESPARZA</t>
  </si>
  <si>
    <t>0812022</t>
  </si>
  <si>
    <t>SASI731015449</t>
  </si>
  <si>
    <t>SASI731015MCHNTV07</t>
  </si>
  <si>
    <t>IVONNE JEANETT SAENZ SOTO</t>
  </si>
  <si>
    <t>0822022</t>
  </si>
  <si>
    <t>SASE940502AY3</t>
  </si>
  <si>
    <t>SASE940502HCHLLD03</t>
  </si>
  <si>
    <t>EDGAR OVED SALAZAR SILVA</t>
  </si>
  <si>
    <t>0832022</t>
  </si>
  <si>
    <t>76069.03</t>
  </si>
  <si>
    <t>VALA980907C2A</t>
  </si>
  <si>
    <t>VALA980907MCHLPL02</t>
  </si>
  <si>
    <t>ALEJANDRA VALDEZ LÓPEZ</t>
  </si>
  <si>
    <t>0842022</t>
  </si>
  <si>
    <t>51574.24</t>
  </si>
  <si>
    <t>VAME921203JP0</t>
  </si>
  <si>
    <t>VAME921203MDGRRL01</t>
  </si>
  <si>
    <t>ELIZABETH VARGAS MARTINEZ</t>
  </si>
  <si>
    <t>1042022</t>
  </si>
  <si>
    <t>ERNESTO AVILA PAZ</t>
  </si>
  <si>
    <t xml:space="preserve">OMAR CABALLERO VALDIVIA </t>
  </si>
  <si>
    <t>LAURA NAYELY GARCIA RODRIGUEZ</t>
  </si>
  <si>
    <t>AGJ9312218E6</t>
  </si>
  <si>
    <t>RAFAEL MARTINEZ ALONSO</t>
  </si>
  <si>
    <t xml:space="preserve">SERGIO PASCUAL REYES </t>
  </si>
  <si>
    <t>160</t>
  </si>
  <si>
    <t>0262023</t>
  </si>
  <si>
    <t>40.0</t>
  </si>
  <si>
    <t>SUBJEFE TECNICO ESPECIALISTA</t>
  </si>
  <si>
    <t>0032023</t>
  </si>
  <si>
    <t>JEFE DE PROYECTO FORMACIÓN ACADEMICA</t>
  </si>
  <si>
    <t>0312023</t>
  </si>
  <si>
    <t>0042023</t>
  </si>
  <si>
    <t>0052023</t>
  </si>
  <si>
    <t>0222023</t>
  </si>
  <si>
    <t>0152023</t>
  </si>
  <si>
    <t>AUXILIAR DE SERVICIOS GENERALES</t>
  </si>
  <si>
    <t>0062023</t>
  </si>
  <si>
    <t>0232023</t>
  </si>
  <si>
    <t>0022023</t>
  </si>
  <si>
    <t>0532023</t>
  </si>
  <si>
    <t>SECRETARIA "C"</t>
  </si>
  <si>
    <t>0072023</t>
  </si>
  <si>
    <t>COORDINADOR EJECUTIVO</t>
  </si>
  <si>
    <t>0082023</t>
  </si>
  <si>
    <t>TUTOR ESCOLAR</t>
  </si>
  <si>
    <t>0092023</t>
  </si>
  <si>
    <t>ADMINISTRATIVO TECNICO ESPECIALISTA</t>
  </si>
  <si>
    <t>0102023</t>
  </si>
  <si>
    <t>DIRECTOR DE PLANTEL</t>
  </si>
  <si>
    <t>0142023</t>
  </si>
  <si>
    <t>0172023</t>
  </si>
  <si>
    <t>0582023</t>
  </si>
  <si>
    <t>0242023</t>
  </si>
  <si>
    <t>0112023</t>
  </si>
  <si>
    <t>0012023</t>
  </si>
  <si>
    <t>0122023</t>
  </si>
  <si>
    <t>0252023</t>
  </si>
  <si>
    <t>JEFE DE PROYECTO DE SERVICIOS ESCOLARES</t>
  </si>
  <si>
    <t>0212023</t>
  </si>
  <si>
    <t>0132023</t>
  </si>
  <si>
    <t>0182023</t>
  </si>
  <si>
    <t>0162023</t>
  </si>
  <si>
    <t>CAMD900702I54</t>
  </si>
  <si>
    <t>CAMD900702MCHHDL04</t>
  </si>
  <si>
    <t>DULCE MARIA CHAVEZ MADRID</t>
  </si>
  <si>
    <t>08</t>
  </si>
  <si>
    <t>08DPT0008W</t>
  </si>
  <si>
    <t>CAMA970605PH1</t>
  </si>
  <si>
    <t>CAMA970605HCHHXL08</t>
  </si>
  <si>
    <t>ALAN ANDRES CHAVEZ MUÑIZ</t>
  </si>
  <si>
    <t>BESJ800501RQ3</t>
  </si>
  <si>
    <t>BESJ800501HCLRLL06</t>
  </si>
  <si>
    <t>JULIO CESAR BERNAL SALAS</t>
  </si>
  <si>
    <t>CATR710903PH9</t>
  </si>
  <si>
    <t>CATR710903HCHRRL00</t>
  </si>
  <si>
    <t xml:space="preserve">RAUL ROBERTO CARMONA </t>
  </si>
  <si>
    <t>EOCA6608284C4</t>
  </si>
  <si>
    <t>EOCA660828HCHSRG02</t>
  </si>
  <si>
    <t>AGUSTIN ESCOBAR CERVANTES</t>
  </si>
  <si>
    <t>GAGC870519E71</t>
  </si>
  <si>
    <t>GAGC870519MCHSSR00</t>
  </si>
  <si>
    <t>CARMEN ELENA GASPAR GASPAR</t>
  </si>
  <si>
    <t>GORL940810U53</t>
  </si>
  <si>
    <t>GORL940810MCHMDR00</t>
  </si>
  <si>
    <t xml:space="preserve">LARISSA GOMEZ RODRIGUEZ </t>
  </si>
  <si>
    <t>HEGA690525I40</t>
  </si>
  <si>
    <t>HEGA690525MCHRRL02</t>
  </si>
  <si>
    <t>ALICIA HERNANDEZ GARCIA</t>
  </si>
  <si>
    <t>LOHS920712M91</t>
  </si>
  <si>
    <t>LOHS920712MCHPLF02</t>
  </si>
  <si>
    <t xml:space="preserve">SOFIA MARIANA LOPEZ HOLGUIN </t>
  </si>
  <si>
    <t>MEMC931202RB2</t>
  </si>
  <si>
    <t>MEMC931202MCHNCL09</t>
  </si>
  <si>
    <t>CLAUDIAN ABRIL MENDOZA MACIAS</t>
  </si>
  <si>
    <t>MEMF660302UM0</t>
  </si>
  <si>
    <t>MEMF660302HCHNLD06</t>
  </si>
  <si>
    <t>FEDERICO MENDOZA MOLINA</t>
  </si>
  <si>
    <t>OOAM940118QJ2</t>
  </si>
  <si>
    <t>OOAM940118HCHRRS03</t>
  </si>
  <si>
    <t>MOISES ISMAEL OROZCO ARAUJO</t>
  </si>
  <si>
    <t>PANA720117JW4</t>
  </si>
  <si>
    <t>PANA720117HDGLVN01</t>
  </si>
  <si>
    <t>ANTONIO PALMA NEVAREZ</t>
  </si>
  <si>
    <t>POAJ710301PK6</t>
  </si>
  <si>
    <t>POAJ710301MCHRLS06</t>
  </si>
  <si>
    <t>MARIA DE JESUS PORTILLO ALARCON</t>
  </si>
  <si>
    <t>RIGR710129FB6</t>
  </si>
  <si>
    <t>RIGR710129MCHVRQ06</t>
  </si>
  <si>
    <t>RAQUEL ERENDIDA RIVERA GARCIA</t>
  </si>
  <si>
    <t>ROGJ660820EP3</t>
  </si>
  <si>
    <t>ROGJ660820HCHDNN02</t>
  </si>
  <si>
    <t>JOSE JUAN RODRIGUEZ GONZALEZ</t>
  </si>
  <si>
    <t>SAML750404ND1</t>
  </si>
  <si>
    <t>SAML750404MCHNXZ07</t>
  </si>
  <si>
    <t>SAENZ MUNOZ LUZ MARIA</t>
  </si>
  <si>
    <t>SEML960705779</t>
  </si>
  <si>
    <t>SEML960705MCHGNR09</t>
  </si>
  <si>
    <t>LARISSA ALEJANDRA SEGOVIA MONTOYA</t>
  </si>
  <si>
    <t>TAHJ7109304KA</t>
  </si>
  <si>
    <t>TAHJ710930HCHRLV01</t>
  </si>
  <si>
    <t>JAVIER EUSEBIO TARANGO HOLGUIN</t>
  </si>
  <si>
    <t>VARJ610925H36</t>
  </si>
  <si>
    <t>VARJ610925HCHLSS00</t>
  </si>
  <si>
    <t>JESUS ANTONIO VALDEZ ROSALES</t>
  </si>
  <si>
    <t>VEGR750904UR2</t>
  </si>
  <si>
    <t>VEGR750904MCHLRS06</t>
  </si>
  <si>
    <t>ROSALIA MARGARITA VELARDE GARCIA</t>
  </si>
  <si>
    <t>VARO691222JA8</t>
  </si>
  <si>
    <t>VAXR691222MCHLXS07</t>
  </si>
  <si>
    <t>ROSA MARIA VALENZUELA</t>
  </si>
  <si>
    <t>AUMM780328A31</t>
  </si>
  <si>
    <t>AUMM780328MCHGLN09</t>
  </si>
  <si>
    <t>MINERVA AGUILAR MOLINAR</t>
  </si>
  <si>
    <t>AUCM920319EP7</t>
  </si>
  <si>
    <t>AUCM920319HCHGNN02</t>
  </si>
  <si>
    <t>JOSE MANUEL AGUILERA CANO</t>
  </si>
  <si>
    <t>AEGL800105RF6</t>
  </si>
  <si>
    <t>AEGL800105MCHLNZ06</t>
  </si>
  <si>
    <t>LIZETTE JOHANNA ALEJANDRO GONZALEZ</t>
  </si>
  <si>
    <t>AAGJ670423U8A</t>
  </si>
  <si>
    <t>AAGJ670423HCHMNR05</t>
  </si>
  <si>
    <t>JORGE AMPARAN GONZALEZ</t>
  </si>
  <si>
    <t>AESS721002N67</t>
  </si>
  <si>
    <t>AESS721002MCHRTS00</t>
  </si>
  <si>
    <t>SUSANA ARMENDARIZ SOTO</t>
  </si>
  <si>
    <t>BAVM821203FN0</t>
  </si>
  <si>
    <t>BAVM821203MCHRLN06</t>
  </si>
  <si>
    <t>MONICA LOURDES BARRAZA VILLALOBOS</t>
  </si>
  <si>
    <t>CAVS820702FV1</t>
  </si>
  <si>
    <t>CAVS820702MCHRRN01</t>
  </si>
  <si>
    <t>SANDRA ELIZABETH CARDENAS VARGAS</t>
  </si>
  <si>
    <t>CANA840815IU9</t>
  </si>
  <si>
    <t>CANA840815MCHRVN00</t>
  </si>
  <si>
    <t>ANA ISABEL CARREON NAVA</t>
  </si>
  <si>
    <t>COFA750408JB9</t>
  </si>
  <si>
    <t>COFA750408MCHRRZ08</t>
  </si>
  <si>
    <t>AZUCENA CORRAL FRANCO</t>
  </si>
  <si>
    <t>DIHL770620B93</t>
  </si>
  <si>
    <t>DIHL770620MCHZRZ06</t>
  </si>
  <si>
    <t>LUZ IMELDA DIAZ HERNANDEZ</t>
  </si>
  <si>
    <t>DIHO910620AV5</t>
  </si>
  <si>
    <t>DIHO910620MZSZRS07</t>
  </si>
  <si>
    <t>OSIRIS DIAZ HERNANDEZ</t>
  </si>
  <si>
    <t>GASJ850822GF7</t>
  </si>
  <si>
    <t>GASJ850822HCHLNS04</t>
  </si>
  <si>
    <t>JOSE GALVEZ SANTANA</t>
  </si>
  <si>
    <t>GASA8103319V2</t>
  </si>
  <si>
    <t>GASA810331MCHRRD08</t>
  </si>
  <si>
    <t>ADRIANA GARDEA SERRANO</t>
  </si>
  <si>
    <t>GULM750313628</t>
  </si>
  <si>
    <t>GULM750313HCHLNN08</t>
  </si>
  <si>
    <t>MANUEL ALEJANDRO GULLEN LUNA</t>
  </si>
  <si>
    <t>HEAJ8610295N1</t>
  </si>
  <si>
    <t>HEAJ861029HCHRCN09</t>
  </si>
  <si>
    <t xml:space="preserve">JUAN CARLOS HERNANDEZ ACOSTA </t>
  </si>
  <si>
    <t>HEGE760311918</t>
  </si>
  <si>
    <t>HEGE760311HCHRTF05</t>
  </si>
  <si>
    <t>EFRAIN ARTURO HERNANDEZ GUTIERREZ</t>
  </si>
  <si>
    <t>LOPJ910301NN1</t>
  </si>
  <si>
    <t>LOPJ910301HCHPRS04</t>
  </si>
  <si>
    <t>JESUS GUERRERO LOPEZ PRIETO</t>
  </si>
  <si>
    <t>LORD910618UU3</t>
  </si>
  <si>
    <t>LORD910618MCHYDN09</t>
  </si>
  <si>
    <t>DIANA LOYA RODRIGUEZ</t>
  </si>
  <si>
    <t>MAML7703077T7</t>
  </si>
  <si>
    <t>MAML770307MCHCRS01</t>
  </si>
  <si>
    <t>LESSLEY MYRLEE MACIAS MARTINEZ</t>
  </si>
  <si>
    <t>MAEJ690219AK2</t>
  </si>
  <si>
    <t>MAEJ690219HCHRSS06</t>
  </si>
  <si>
    <t>JESUS MARTINEZ ESPARZA</t>
  </si>
  <si>
    <t>MEMR7702148Q4</t>
  </si>
  <si>
    <t>MEMR770214HCHLNC02</t>
  </si>
  <si>
    <t>RICARDO MELENDEZ MENDOZA</t>
  </si>
  <si>
    <t>MECO5508271G3</t>
  </si>
  <si>
    <t>MECO550827MSLXSL09</t>
  </si>
  <si>
    <t>MEXIA CASTRO OLGA PATRICIA</t>
  </si>
  <si>
    <t>MOGE730414EA4</t>
  </si>
  <si>
    <t>MOGE730414HCHRRL09</t>
  </si>
  <si>
    <t>MORENO GARCIA ELISEO</t>
  </si>
  <si>
    <t>MUMP8911284K8</t>
  </si>
  <si>
    <t>MUMP891128HCHXXS06</t>
  </si>
  <si>
    <t>PASCUAL ABRAHAM MUÑOZ MUÑOZ</t>
  </si>
  <si>
    <t>NAHJ790815BF0</t>
  </si>
  <si>
    <t>NAHJ790815HCHVRS00</t>
  </si>
  <si>
    <t>JESUS MIGUEL NAVARRO HERNANDEZ</t>
  </si>
  <si>
    <t>OIGM890424GJ4</t>
  </si>
  <si>
    <t>OIGM890424MCHLRR06</t>
  </si>
  <si>
    <t>MARTHA ALEJANDRA OLIVAS GUERRERO</t>
  </si>
  <si>
    <t>OINS5902223YA</t>
  </si>
  <si>
    <t>OINS590222HMNLXL02</t>
  </si>
  <si>
    <t>OLIVO NUÑEZ JOSE SALVADOR</t>
  </si>
  <si>
    <t>PAFV661205KZ5</t>
  </si>
  <si>
    <t>PAFV661205HCHTRC01</t>
  </si>
  <si>
    <t>PATENA FIERRO VICTOR MANUEL</t>
  </si>
  <si>
    <t>REVY780409NT1</t>
  </si>
  <si>
    <t>REVY780409MCHYLZ05</t>
  </si>
  <si>
    <t>YASMIN LISSET REYES VALLES</t>
  </si>
  <si>
    <t>RIGJ610311956</t>
  </si>
  <si>
    <t>RIGJ610311HDFVRL08</t>
  </si>
  <si>
    <t>JOEL RAUL RIVAS GARCIA</t>
  </si>
  <si>
    <t>ROGR680108PWA</t>
  </si>
  <si>
    <t>ROGR680108HCHDRC09</t>
  </si>
  <si>
    <t>RICARDO RODRIGUEZ GARCIA</t>
  </si>
  <si>
    <t>SADR840831726</t>
  </si>
  <si>
    <t>SADR840831HCHNZM02</t>
  </si>
  <si>
    <t>RAMON AGUSTO SANCHEZ DIAZ</t>
  </si>
  <si>
    <t>SARJ650111CB4</t>
  </si>
  <si>
    <t>SARJ650111HCHNVM05</t>
  </si>
  <si>
    <t>JAIME SANCHEZ RIVERA</t>
  </si>
  <si>
    <t>TAGR880916H31</t>
  </si>
  <si>
    <t>TAGR880916MCHLNS09</t>
  </si>
  <si>
    <t>ROSA CAROLINA TALAMANTES GONZALEZ</t>
  </si>
  <si>
    <t>VICG5002047Q6</t>
  </si>
  <si>
    <t>VICG500204HCHTRL01</t>
  </si>
  <si>
    <t>GILBERTO FELICIANO VITELA CARRASCO</t>
  </si>
  <si>
    <t>RAUL ROBERTO CARMONA</t>
  </si>
  <si>
    <t>SOFIA MARIANA LOPEZ HOLGUIN</t>
  </si>
  <si>
    <t>9369</t>
  </si>
  <si>
    <t>ROMJ731201675</t>
  </si>
  <si>
    <t>MANUEL ALEJANDRO GUILLEN LUNA</t>
  </si>
  <si>
    <t>RERP770809FK9</t>
  </si>
  <si>
    <t>RERP770809HCHDDD04</t>
  </si>
  <si>
    <t>PEDRO OSWALDO REDE RODRIGUEZ</t>
  </si>
  <si>
    <t>AUSL630319SG0</t>
  </si>
  <si>
    <t>AUSL630319HZSGFC09</t>
  </si>
  <si>
    <t>JOSE LUCIANO AGUILERA SIFUENTES</t>
  </si>
  <si>
    <t>08ADG0046C</t>
  </si>
  <si>
    <t>DEMS680803PI5</t>
  </si>
  <si>
    <t>DEMS680803MCHLXN06</t>
  </si>
  <si>
    <t>SANDRA DELGADO MUÑOZ</t>
  </si>
  <si>
    <t>REVB701115KRA</t>
  </si>
  <si>
    <t>REVB701115MCHGTH02</t>
  </si>
  <si>
    <t>BHERDINA REGALADO VITELA</t>
  </si>
  <si>
    <t>GACS670112I53</t>
  </si>
  <si>
    <t>GACS670112MCHRHN02</t>
  </si>
  <si>
    <t>SANDRA MARGARITA GARCIA CHAVEZ</t>
  </si>
  <si>
    <t>VARS761230AZ5</t>
  </si>
  <si>
    <t>VARS761230MCHLML03</t>
  </si>
  <si>
    <t>SILVIA CAROLINA VALENZUELA RAMIREZ</t>
  </si>
  <si>
    <t>VAGP6007013D4</t>
  </si>
  <si>
    <t>VAGP600701MCHLNT09</t>
  </si>
  <si>
    <t>PATRICIA RAQUEL VALVERDE GONZALEZ</t>
  </si>
  <si>
    <t>AOJS831129TE8</t>
  </si>
  <si>
    <t>AOJS831129MCHNRL09</t>
  </si>
  <si>
    <t>SILVIA GRACIELA ANCHONDO JUAREZ</t>
  </si>
  <si>
    <t>CAMH8103197WA</t>
  </si>
  <si>
    <t>CAMH810319HCHRRG06</t>
  </si>
  <si>
    <t>HUGO ALBERTO CARMONA MORA</t>
  </si>
  <si>
    <t>PAMA800623I22</t>
  </si>
  <si>
    <t>PAMA800623MDGDRL02</t>
  </si>
  <si>
    <t>ALICIA PADILLA MARQUEZ</t>
  </si>
  <si>
    <t>LAAC860420JE7</t>
  </si>
  <si>
    <t>LAAC860420MCHBPL04</t>
  </si>
  <si>
    <t>CLAUDIA PATRICIA LABRADO APARICIO</t>
  </si>
  <si>
    <t>AAGE900717365</t>
  </si>
  <si>
    <t>AAGE900717MCHZZL09</t>
  </si>
  <si>
    <t>ELIZABETH AZAETA GUZMAN</t>
  </si>
  <si>
    <t>DUCD810810J24</t>
  </si>
  <si>
    <t>DUCD810810MCHRRN06</t>
  </si>
  <si>
    <t>DANISSA DURAN CARO</t>
  </si>
  <si>
    <t>RAMJ770419E96</t>
  </si>
  <si>
    <t>RAMJ770419HSPMRS01</t>
  </si>
  <si>
    <t>JESUS ALFONSO RAMIREZ MARRUFO</t>
  </si>
  <si>
    <t>GARG760607HY8</t>
  </si>
  <si>
    <t>GARG760607HCHSMS07</t>
  </si>
  <si>
    <t>GUSTAVO ALONSO GASCA RAMIREZ</t>
  </si>
  <si>
    <t>ROMF8411116Z4</t>
  </si>
  <si>
    <t>ROMF841111MCHJXR01</t>
  </si>
  <si>
    <t>FARINA ROJAS MUÑOZ</t>
  </si>
  <si>
    <t>QUEG630216GA8</t>
  </si>
  <si>
    <t>QUEG630216MCHXSR02</t>
  </si>
  <si>
    <t>GRACIELA QUIÑONEZ ESTRADA</t>
  </si>
  <si>
    <t>MADY940205DA8</t>
  </si>
  <si>
    <t>MADY940205MCHRMR02</t>
  </si>
  <si>
    <t>YARITZA IVONNE MARQUEZ DOMINGUEZ</t>
  </si>
  <si>
    <t>MEFL841115AN9</t>
  </si>
  <si>
    <t>MEFL841115MCHDRZ02</t>
  </si>
  <si>
    <t>LIZETH MEDRANO FIERRO</t>
  </si>
  <si>
    <t>GAGJ681211368</t>
  </si>
  <si>
    <t>GAGJ681211HCHLBS02</t>
  </si>
  <si>
    <t>JESUS GALAVIZ GABALDON</t>
  </si>
  <si>
    <t>CARA590213BP9</t>
  </si>
  <si>
    <t>CARA590213HCHHZL06</t>
  </si>
  <si>
    <t>JOSE ALFREDO CHAVEZ RUIZ</t>
  </si>
  <si>
    <t>REML870916Q78</t>
  </si>
  <si>
    <t>REML870916MCHGRZ03</t>
  </si>
  <si>
    <t>LIZETH YADIRA REGALADO MARTINEZ</t>
  </si>
  <si>
    <t>MERC570827FZ2</t>
  </si>
  <si>
    <t>MERC570827MCHRZS03</t>
  </si>
  <si>
    <t>CESAREA MERAZ RUIZ</t>
  </si>
  <si>
    <t>OOGL650510JN0</t>
  </si>
  <si>
    <t>OOGL650510HCHRRS09</t>
  </si>
  <si>
    <t>JOSE LUIS ORDOÑEZ GRIJALVA</t>
  </si>
  <si>
    <t>COSL820321CW3</t>
  </si>
  <si>
    <t>COSL820321MCHRCZ02</t>
  </si>
  <si>
    <t>LUZ VIOLETA CORDOVA SAUCEDO</t>
  </si>
  <si>
    <t>SOCL720714AD4</t>
  </si>
  <si>
    <t>SOCL720714MCHLRR06</t>
  </si>
  <si>
    <t>LAURA ROSA SOLIS CARRILLO</t>
  </si>
  <si>
    <t>PEJV030508966</t>
  </si>
  <si>
    <t>PEJV030508MCHRMLA1</t>
  </si>
  <si>
    <t>VALERIA VICTORIA PEREA JIMENEZ</t>
  </si>
  <si>
    <t>PETY880225ME5</t>
  </si>
  <si>
    <t>PETY880225MCHRRR08</t>
  </si>
  <si>
    <t>YURIVIA SUZET PERSONA TREJO</t>
  </si>
  <si>
    <t>COMD970808B27</t>
  </si>
  <si>
    <t>COMD970808MCHNRY01</t>
  </si>
  <si>
    <t>DAYAN PAMELA CONTRERAS MARTEL</t>
  </si>
  <si>
    <t>13184</t>
  </si>
  <si>
    <t>13639</t>
  </si>
  <si>
    <t>14136</t>
  </si>
  <si>
    <t>CF34205</t>
  </si>
  <si>
    <t>10163</t>
  </si>
  <si>
    <t>10165</t>
  </si>
  <si>
    <t>9714</t>
  </si>
  <si>
    <t>CF02100</t>
  </si>
  <si>
    <t>12457</t>
  </si>
  <si>
    <t>2413</t>
  </si>
  <si>
    <t>14135</t>
  </si>
  <si>
    <t>9333</t>
  </si>
  <si>
    <t>13186</t>
  </si>
  <si>
    <t>13183</t>
  </si>
  <si>
    <t>12455</t>
  </si>
  <si>
    <t>2450</t>
  </si>
  <si>
    <t>13754</t>
  </si>
  <si>
    <t>7476</t>
  </si>
  <si>
    <t>9705</t>
  </si>
  <si>
    <t>9729</t>
  </si>
  <si>
    <t>CF11100</t>
  </si>
  <si>
    <t>10166</t>
  </si>
  <si>
    <t>10164</t>
  </si>
  <si>
    <t>9718</t>
  </si>
  <si>
    <t>12456</t>
  </si>
  <si>
    <t>2433</t>
  </si>
  <si>
    <t>13638</t>
  </si>
  <si>
    <t>9697</t>
  </si>
  <si>
    <t>11615</t>
  </si>
  <si>
    <t>11845</t>
  </si>
  <si>
    <t>PALU750621U84</t>
  </si>
  <si>
    <t>PAXL750621HCHLXS05</t>
  </si>
  <si>
    <t>LUIS ENRIQUE PALACIOS</t>
  </si>
  <si>
    <t>00</t>
  </si>
  <si>
    <t>00XXX0000X</t>
  </si>
  <si>
    <t>DGE/104/2017</t>
  </si>
  <si>
    <t>EISC871230RT1</t>
  </si>
  <si>
    <t>EISC871230MCHSNR08</t>
  </si>
  <si>
    <t>CAROLINA ESPINOZA DE SANTIAGO</t>
  </si>
  <si>
    <t>CF01601</t>
  </si>
  <si>
    <t>JEFE DE UNIDAD</t>
  </si>
  <si>
    <t>RH/015/2022</t>
  </si>
  <si>
    <t>MOCH830216467</t>
  </si>
  <si>
    <t>MOCH830216HCHLTC02</t>
  </si>
  <si>
    <t>HECTOR RAMON MOLINAR CATALAN</t>
  </si>
  <si>
    <t>BUAC8304198K9</t>
  </si>
  <si>
    <t>BUAC830419MCHNGY03</t>
  </si>
  <si>
    <t>CYNTHIA IRENE BUENO AGUIRRE</t>
  </si>
  <si>
    <t>CATC7205274V8</t>
  </si>
  <si>
    <t>CATC720527HCHNRR09</t>
  </si>
  <si>
    <t>CARLOS CANO TORRES</t>
  </si>
  <si>
    <t>GOMD671113QD6</t>
  </si>
  <si>
    <t>GOMD671113HCHMRG03</t>
  </si>
  <si>
    <t>DIEGO RAUL GOMEZ MARTINEZ</t>
  </si>
  <si>
    <t>MOHB751008LK5</t>
  </si>
  <si>
    <t>MOHB751008MMNNRL03</t>
  </si>
  <si>
    <t>BLANCA ESTELA MONTAÑEZ HERNANDEZ</t>
  </si>
  <si>
    <t>NAFJ841226HH7</t>
  </si>
  <si>
    <t>NAFJ841226HCHVLR09</t>
  </si>
  <si>
    <t>JORGE LUIS NAVA FLORES</t>
  </si>
  <si>
    <t>VARM7910137D6</t>
  </si>
  <si>
    <t>VARM791013MCHLMR03</t>
  </si>
  <si>
    <t>MARISOL VALLES RAMOS</t>
  </si>
  <si>
    <t>LORE9304089K5</t>
  </si>
  <si>
    <t>LORE930408HCHYSR01</t>
  </si>
  <si>
    <t>EARVIN MANUEL LOYA RIOS</t>
  </si>
  <si>
    <t>07</t>
  </si>
  <si>
    <t>04</t>
  </si>
  <si>
    <t>CF11102</t>
  </si>
  <si>
    <t>AUCC7708274C6</t>
  </si>
  <si>
    <t>AUCC770827MDFGNC06</t>
  </si>
  <si>
    <t>CECILIA DEL CARMEN AGUILAR CANO</t>
  </si>
  <si>
    <t>1</t>
  </si>
  <si>
    <t>011822</t>
  </si>
  <si>
    <t>A</t>
  </si>
  <si>
    <t>010990</t>
  </si>
  <si>
    <t>EATH590728P67</t>
  </si>
  <si>
    <t>EATH590728HCHSRG00</t>
  </si>
  <si>
    <t>HUGO ESNAYRA TRISTAN</t>
  </si>
  <si>
    <t>010992</t>
  </si>
  <si>
    <t>011820</t>
  </si>
  <si>
    <t>HIOG630329GM5</t>
  </si>
  <si>
    <t>HIOG630329HCHNRR08</t>
  </si>
  <si>
    <t>GREGORIO HIRAM HINOJOS OROZCO</t>
  </si>
  <si>
    <t>010993</t>
  </si>
  <si>
    <t>MOHB751008K98</t>
  </si>
  <si>
    <t>010999</t>
  </si>
  <si>
    <t>OOOC471217PF4</t>
  </si>
  <si>
    <t>OOOC471217HCHCRR03</t>
  </si>
  <si>
    <t>CARLOS ARTURO OCHOA ORTEGA</t>
  </si>
  <si>
    <t>010994</t>
  </si>
  <si>
    <t>010995</t>
  </si>
  <si>
    <t>SAWV80120227A</t>
  </si>
  <si>
    <t>SAWV801202MCLNLV05</t>
  </si>
  <si>
    <t>VIVIANA SANCHEZ WILLIAMS</t>
  </si>
  <si>
    <t>011000</t>
  </si>
  <si>
    <t>011819</t>
  </si>
  <si>
    <t>AUAC800520NRA</t>
  </si>
  <si>
    <t>AUAC800520HDGGNS04</t>
  </si>
  <si>
    <t>CESAR ALEJANDRO AGUILAR ANTUNEZ</t>
  </si>
  <si>
    <t>08DPT0007X</t>
  </si>
  <si>
    <t>AUED570608MR1</t>
  </si>
  <si>
    <t>AUED570608HZSGSN08</t>
  </si>
  <si>
    <t>DANIEL AGUILAR ESPARZA</t>
  </si>
  <si>
    <t>AARJ7003036F2</t>
  </si>
  <si>
    <t>AARJ700303MCHNMS07</t>
  </si>
  <si>
    <t>MARIA DE JESUS ANAYA RAMIREZ</t>
  </si>
  <si>
    <t>AIEL6711121J4</t>
  </si>
  <si>
    <t>AIXE671112MCHRXL03</t>
  </si>
  <si>
    <t>MARIA ELIZABETH ARRIETA</t>
  </si>
  <si>
    <t>BAMG8304085L6</t>
  </si>
  <si>
    <t>BAMG830408MCHRRR05</t>
  </si>
  <si>
    <t>GEORGINA IVETH BARRAZA MARQUEZ</t>
  </si>
  <si>
    <t>CACI7205151S9</t>
  </si>
  <si>
    <t>CACI720515HOCHRS01</t>
  </si>
  <si>
    <t>ISIDRO MANUEL CHAVEZ CARRERA</t>
  </si>
  <si>
    <t>CAMR911122RJ5</t>
  </si>
  <si>
    <t>CAMR911122HCHHRB00</t>
  </si>
  <si>
    <t>ROBERTO CHAVEZ MARTINEZ</t>
  </si>
  <si>
    <t>DEML700812U65</t>
  </si>
  <si>
    <t>DEML700812MDGLRR03</t>
  </si>
  <si>
    <t>LAURA DIANA DELGADO MARRERO</t>
  </si>
  <si>
    <t>EALJ731221FM3</t>
  </si>
  <si>
    <t>EALJ731221HSLSRN06</t>
  </si>
  <si>
    <t>JUAN DE DIOS ESCALANTE LAUREAN</t>
  </si>
  <si>
    <t>GAEM680908Q97</t>
  </si>
  <si>
    <t>GAEC680908MCLLSN03</t>
  </si>
  <si>
    <t>MA CONCEPCION GALLARDO ESPARZA</t>
  </si>
  <si>
    <t>GADA760726L20</t>
  </si>
  <si>
    <t>GADA760726MCHRZD02</t>
  </si>
  <si>
    <t>ADRIANA GARCIA DIAZ</t>
  </si>
  <si>
    <t>HEGL611117FN5</t>
  </si>
  <si>
    <t>HEGL611117MCHRNZ00</t>
  </si>
  <si>
    <t>LUZ MARIA HERNANDEZ GONZALEZ</t>
  </si>
  <si>
    <t>HEMG871203IT3</t>
  </si>
  <si>
    <t>HEMG871203MCHRLB01</t>
  </si>
  <si>
    <t>GABRIELA VIVIANA HERNANDEZ MOLINA</t>
  </si>
  <si>
    <t>HEPH660312FI8</t>
  </si>
  <si>
    <t>HEPH660312HCHRRC02</t>
  </si>
  <si>
    <t>HECTOR HERNANDEZ PEREZ</t>
  </si>
  <si>
    <t>LIMR6608162E8</t>
  </si>
  <si>
    <t>LIMR660816HZSRNY01</t>
  </si>
  <si>
    <t>RAYMUNDO LIRA MENDOZA</t>
  </si>
  <si>
    <t>MASF580311IY9</t>
  </si>
  <si>
    <t>MASF580311HDGGCR04</t>
  </si>
  <si>
    <t>FRANCISCO MAGDALENO SAUCEDO</t>
  </si>
  <si>
    <t>MARL701010AR4</t>
  </si>
  <si>
    <t>MARL701010MCLRBD02</t>
  </si>
  <si>
    <t>LUDIVINA MARTINEZ REBOLLOSO</t>
  </si>
  <si>
    <t>MECL790627CP7</t>
  </si>
  <si>
    <t>MEXC790627MCHJXL02</t>
  </si>
  <si>
    <t>CLAUDIA FABIOLA MEJIA</t>
  </si>
  <si>
    <t>MONL710121CT7</t>
  </si>
  <si>
    <t>MONL710121MSLGVR08</t>
  </si>
  <si>
    <t>LORENA INES MOGUEL NOVELO</t>
  </si>
  <si>
    <t>MOHC650503BV7</t>
  </si>
  <si>
    <t>MOHC650503HCHNRR03</t>
  </si>
  <si>
    <t>CRUZ JAVIER MONTES HERNANDEZ</t>
  </si>
  <si>
    <t>MONM720514D8A</t>
  </si>
  <si>
    <t>MONM720514HCHRXR04</t>
  </si>
  <si>
    <t>MARCIAL EZEQUIEL MORALES NUÑEZ</t>
  </si>
  <si>
    <t>OIRA9912212Q4</t>
  </si>
  <si>
    <t>OIRA991221MCHLYN04</t>
  </si>
  <si>
    <t>ANDREA ISABEL OLIVEROS REYES</t>
  </si>
  <si>
    <t>OIPL750706829</t>
  </si>
  <si>
    <t>OIPL750706HNTRXS09</t>
  </si>
  <si>
    <t>LUIS ALBERTO ORTIZ PEÑA</t>
  </si>
  <si>
    <t>PECG710113QA8</t>
  </si>
  <si>
    <t>PECG710113MCHRRB06</t>
  </si>
  <si>
    <t>GABRIELA PEREZ CRUZ</t>
  </si>
  <si>
    <t>RORA930709296J0</t>
  </si>
  <si>
    <t>RORG730929MCHDSL00</t>
  </si>
  <si>
    <t>GLADYS ZOBEIDA RODRIGUEZ DE LA ROSA</t>
  </si>
  <si>
    <t>ROMA711015CL1</t>
  </si>
  <si>
    <t>ROMA711015MDFDLN06</t>
  </si>
  <si>
    <t>ANA LUISA RODRIGUEZ MILAN</t>
  </si>
  <si>
    <t>SAAO6509138N8</t>
  </si>
  <si>
    <t>SAAO650913HCHNLS00</t>
  </si>
  <si>
    <t>OSCAR MANUEL SANDOVAL ALDANA</t>
  </si>
  <si>
    <t>SARJ950904NE4</t>
  </si>
  <si>
    <t>SARJ950904HCHLVV08</t>
  </si>
  <si>
    <t>JAVIER ALEJANDRO SALINAS RIVERA</t>
  </si>
  <si>
    <t>SOGC711207N65</t>
  </si>
  <si>
    <t>SOGC711207MCHTRN06</t>
  </si>
  <si>
    <t>MARIA CONCEPCION SOTO GUERRERO</t>
  </si>
  <si>
    <t>SOHJ7805045P4</t>
  </si>
  <si>
    <t>SOHJ780504HCHTRS02</t>
  </si>
  <si>
    <t>JOSE DE JESUS SOTO HERNANDEZ</t>
  </si>
  <si>
    <t>ZAVE920703L47</t>
  </si>
  <si>
    <t>ZAVE920703HCHVLD09</t>
  </si>
  <si>
    <t>EDGAR ALEJANDRO ZAVALA VALLES</t>
  </si>
  <si>
    <t>AAVJ670109VEA</t>
  </si>
  <si>
    <t>AAVJ670109HVZBLL08</t>
  </si>
  <si>
    <t xml:space="preserve">JULIAN MIGUEL ABSALON VILLEGAS </t>
  </si>
  <si>
    <t>AOLJ680721RSA</t>
  </si>
  <si>
    <t>AOLJ680721MCHCJL09</t>
  </si>
  <si>
    <t xml:space="preserve">JULIA ROSA ACOSTA LUJAN </t>
  </si>
  <si>
    <t>AEMV850720NG8</t>
  </si>
  <si>
    <t>AEMV850720MCHLNR03</t>
  </si>
  <si>
    <t xml:space="preserve">VIRIDIANA ALMEIDA MONTES </t>
  </si>
  <si>
    <t>AAGP8807274Z4</t>
  </si>
  <si>
    <t>AAGP880727MMCLLB04</t>
  </si>
  <si>
    <t xml:space="preserve">PABLOVA ALVARADO GALICIA </t>
  </si>
  <si>
    <t>AASJ7104236Z2</t>
  </si>
  <si>
    <t>AASJ710423HCHLNR06</t>
  </si>
  <si>
    <t xml:space="preserve">JORGE ADRIAN ALVARADO SANCHEZ </t>
  </si>
  <si>
    <t>AATG900815VD7</t>
  </si>
  <si>
    <t>AATG900815MCHLRL09</t>
  </si>
  <si>
    <t xml:space="preserve">GLORIA YARALDY ALVARADO TARANGO </t>
  </si>
  <si>
    <t>AARP801213GG6</t>
  </si>
  <si>
    <t>AARP801213HCHVDD14</t>
  </si>
  <si>
    <t xml:space="preserve">PEDRO ALONSO AVALOS RODARTE </t>
  </si>
  <si>
    <t>BACJ730108BV7</t>
  </si>
  <si>
    <t>BACJ730108MDFYRH00</t>
  </si>
  <si>
    <t xml:space="preserve">JAHEL BAYARDO CARVAJAL </t>
  </si>
  <si>
    <t>BECI670819Q93</t>
  </si>
  <si>
    <t>BECI670819HCHLRV03</t>
  </si>
  <si>
    <t xml:space="preserve">IVAN BELMONTE CARRILLO </t>
  </si>
  <si>
    <t>BEMA6303194F4</t>
  </si>
  <si>
    <t>BEMA630319HCLRRN08</t>
  </si>
  <si>
    <t>JOSE ANGEL BERNAL MARTINEZ</t>
  </si>
  <si>
    <t>BEMY780623E38</t>
  </si>
  <si>
    <t>BEMY780623MCHRRS01</t>
  </si>
  <si>
    <t xml:space="preserve">YESICA BERUMEN MARTINEZ </t>
  </si>
  <si>
    <t>BEMA721216J18</t>
  </si>
  <si>
    <t>BEMA721216HCHRRD07</t>
  </si>
  <si>
    <t>ADRIAN BERUMEN MORALES</t>
  </si>
  <si>
    <t>BUEL761105V38</t>
  </si>
  <si>
    <t>BUEL761105MCHSSR05</t>
  </si>
  <si>
    <t>LAURA ISELA BUSTAMANTE ESCOBEDO</t>
  </si>
  <si>
    <t>CAVM69042817A</t>
  </si>
  <si>
    <t>CAVM690428HCHBGR00</t>
  </si>
  <si>
    <t xml:space="preserve">MARIO ALBERTO CABALLERO VEGA </t>
  </si>
  <si>
    <t>CAVM6006195R6</t>
  </si>
  <si>
    <t>CAVM600619HCHLLN01</t>
  </si>
  <si>
    <t xml:space="preserve">MANUEL ALBERTO CALLEROS VILLALOBOS </t>
  </si>
  <si>
    <t>CIGJ801220RP4</t>
  </si>
  <si>
    <t>CIGJ801220HCHSRL09</t>
  </si>
  <si>
    <t xml:space="preserve">JULIO ALBERTO CISNEROS GARCIA </t>
  </si>
  <si>
    <t>DIAA860226874</t>
  </si>
  <si>
    <t>DIAA860226MSRZGN04</t>
  </si>
  <si>
    <t xml:space="preserve">ANA FABOLA DIAZ AGUILAR </t>
  </si>
  <si>
    <t>DOBG610203LR2</t>
  </si>
  <si>
    <t>DOBG610203HCHMRL02</t>
  </si>
  <si>
    <t xml:space="preserve">GILBERTO DOMINGUEZ BARAY </t>
  </si>
  <si>
    <t>DOEJ630916HP1</t>
  </si>
  <si>
    <t>DOEJ630916HCLRSN05</t>
  </si>
  <si>
    <t xml:space="preserve">JUAN JESUS DORADO ESPINO </t>
  </si>
  <si>
    <t>EADJ860902I17</t>
  </si>
  <si>
    <t>EADJ860902HCHSZV01</t>
  </si>
  <si>
    <t xml:space="preserve">JAVIER EDUARDO ESPARZA DIAZ </t>
  </si>
  <si>
    <t>EACL8412183L3</t>
  </si>
  <si>
    <t>EACL841218MCHSRR08</t>
  </si>
  <si>
    <t xml:space="preserve">LAURA VERONICA ESTRADA CARRILLO </t>
  </si>
  <si>
    <t>EAHJ881022RT6</t>
  </si>
  <si>
    <t>EAHJ881022HCHSRQ05</t>
  </si>
  <si>
    <t xml:space="preserve">JOAQUIN JOEL ESTRADA HERNANDEZ </t>
  </si>
  <si>
    <t>EASA951019EL5</t>
  </si>
  <si>
    <t>EASA951019HCHSLN00</t>
  </si>
  <si>
    <t xml:space="preserve">JOSE ANGEL ESTRADA SALAYANDIA </t>
  </si>
  <si>
    <t>FOCG620409LQ0</t>
  </si>
  <si>
    <t>FOCG620409HDGLHN03</t>
  </si>
  <si>
    <t>GONZALO FLORES CHACON</t>
  </si>
  <si>
    <t>FOLR710915476</t>
  </si>
  <si>
    <t>FOLR710915HCHLPD04</t>
  </si>
  <si>
    <t xml:space="preserve">RODOLFO FLORES LOPEZ </t>
  </si>
  <si>
    <t>GAEH711103S52</t>
  </si>
  <si>
    <t>GAEH711103HCHBNC07</t>
  </si>
  <si>
    <t xml:space="preserve">HECTOR GERARDO GABALDON ENRÍQUEZ                   </t>
  </si>
  <si>
    <t>GAEM9704117F1</t>
  </si>
  <si>
    <t>GAEM970411HCHLSS08</t>
  </si>
  <si>
    <t>MOISES RAMON GALVAN ESCAREÑO</t>
  </si>
  <si>
    <t>GAJE670908MV9</t>
  </si>
  <si>
    <t>GAJE670908HDGLRV06</t>
  </si>
  <si>
    <t xml:space="preserve">EVARISTO GALVAN JUAREZ </t>
  </si>
  <si>
    <t>GAMA9301129S1</t>
  </si>
  <si>
    <t>GAMA930112MCLLLL08</t>
  </si>
  <si>
    <t>ALEJANDRA GALVAN MELENDEZ</t>
  </si>
  <si>
    <t>GAAA9207054H5</t>
  </si>
  <si>
    <t>GAAA920705HCHRGR08</t>
  </si>
  <si>
    <t>AARON GARCIA AGUILAR</t>
  </si>
  <si>
    <t>GAOV7405191R7</t>
  </si>
  <si>
    <t>GAOV740519HCLRRC02</t>
  </si>
  <si>
    <t>VICTOR HUGO GARCIA OROZCO</t>
  </si>
  <si>
    <t>GAMY7604228L5</t>
  </si>
  <si>
    <t>GAMY760422MDGLXL00</t>
  </si>
  <si>
    <t>YOLANDA ALEJANDRA GALVAN MUÑOZ</t>
  </si>
  <si>
    <t>GAOR861127BG3</t>
  </si>
  <si>
    <t>GAOR861127MCHMNQ19</t>
  </si>
  <si>
    <t xml:space="preserve">RAQUEL GAMBOA ONTIVEROS </t>
  </si>
  <si>
    <t>GAAN631226D5A</t>
  </si>
  <si>
    <t>GAAN631226MCHNNR03</t>
  </si>
  <si>
    <t>NORMA GANDARA ANGUIANO</t>
  </si>
  <si>
    <t>GARA6105276N5</t>
  </si>
  <si>
    <t>GARA610527HCHRZL00</t>
  </si>
  <si>
    <t xml:space="preserve">JOSE ALFONSO GARAY RUIZ </t>
  </si>
  <si>
    <t>GOTD6910121D1</t>
  </si>
  <si>
    <t>GOTD691012MCHMVY06</t>
  </si>
  <si>
    <t xml:space="preserve">DEYANIRA GOMEZ TAVARES </t>
  </si>
  <si>
    <t>GOGG8703244X4</t>
  </si>
  <si>
    <t>GOGG870324MCHNNB07</t>
  </si>
  <si>
    <t xml:space="preserve">GABRIELA ALEJANDRA GONZALEZ GANDARA </t>
  </si>
  <si>
    <t>GONM640214JC7</t>
  </si>
  <si>
    <t>GONM640214HJCNVG03</t>
  </si>
  <si>
    <t>MIGUEL GONZÁLEZ NAVA</t>
  </si>
  <si>
    <t>HEPR900403KQ2</t>
  </si>
  <si>
    <t>HEPR900403HCHRRC03</t>
  </si>
  <si>
    <t xml:space="preserve">RICARDO HERNANDEZ PEREZ </t>
  </si>
  <si>
    <t>HEMA6604046K4</t>
  </si>
  <si>
    <t>HEMA660404HCHRXN05</t>
  </si>
  <si>
    <t xml:space="preserve">JOSE ANGEL HERRERA MUÑOZ </t>
  </si>
  <si>
    <t>HEOS840726F25</t>
  </si>
  <si>
    <t>HEOS840726HCHRGR06</t>
  </si>
  <si>
    <t xml:space="preserve">SERGIO ARTURO HERRERA OGAZ </t>
  </si>
  <si>
    <t>HOAG621120KT8</t>
  </si>
  <si>
    <t>HOAG621120MCHLVB08</t>
  </si>
  <si>
    <t xml:space="preserve">GABRIELA ALEJANDRA HOLGUIN AVILA </t>
  </si>
  <si>
    <t>HUJD820323M58</t>
  </si>
  <si>
    <t>HUJD820323HMCRMN01</t>
  </si>
  <si>
    <t xml:space="preserve">DANIEL HUERTA JIMENEZ </t>
  </si>
  <si>
    <t>LOHA840518CS8</t>
  </si>
  <si>
    <t>LOHA840518HCHPRL07</t>
  </si>
  <si>
    <t xml:space="preserve">ALBERTO LOPEZ HERNANDEZ </t>
  </si>
  <si>
    <t>MAVA850717159</t>
  </si>
  <si>
    <t>MAVA850717MCHCLL06</t>
  </si>
  <si>
    <t xml:space="preserve">ALEJANDRA MACÍAS VELAZQUEZ </t>
  </si>
  <si>
    <t>MAER720708DH1</t>
  </si>
  <si>
    <t>MAXE720708MCHNXR00</t>
  </si>
  <si>
    <t xml:space="preserve">ERIKA SELENE MANCHA </t>
  </si>
  <si>
    <t>MAOD8107099T0</t>
  </si>
  <si>
    <t>MAOD810709HCHRLN01</t>
  </si>
  <si>
    <t xml:space="preserve">DANIEL ANTONIO MARQUEZ OLIVAS </t>
  </si>
  <si>
    <t>MARS830130RA7</t>
  </si>
  <si>
    <t>MARS830130HCHRVR05</t>
  </si>
  <si>
    <t xml:space="preserve">SERGIO ALONSO MARTINEZ RIVERA </t>
  </si>
  <si>
    <t>MESO501218RY9</t>
  </si>
  <si>
    <t>MESO501218HJCNLS04</t>
  </si>
  <si>
    <t xml:space="preserve">OSCAR IGNACIO MENDOZA SALAS </t>
  </si>
  <si>
    <t>MESB8507159W0</t>
  </si>
  <si>
    <t>MESB850715HCHNRN00</t>
  </si>
  <si>
    <t>BENJAMIN ALEJANDRO MENDOZA SORIANO</t>
  </si>
  <si>
    <t>MOAJ681102IQ0</t>
  </si>
  <si>
    <t>MOAJ681102HCHNGS07</t>
  </si>
  <si>
    <t>JESUS GERARDO MONTES AGUILAR</t>
  </si>
  <si>
    <t>MOMM791027B8A</t>
  </si>
  <si>
    <t>MOMM791027MCHRRY08</t>
  </si>
  <si>
    <t xml:space="preserve">MAYRA MARGARITA MORALES MORENO </t>
  </si>
  <si>
    <t>MOSJ8104145VA</t>
  </si>
  <si>
    <t>MOSJ810414HVZNRS05</t>
  </si>
  <si>
    <t>JUSTINO JAVIER MONTIEL SORIANO</t>
  </si>
  <si>
    <t>NEGJ761226EA8</t>
  </si>
  <si>
    <t>JESUS ENRIQUE NEVAREZ GOMEZ</t>
  </si>
  <si>
    <t>OEPH7911267A5</t>
  </si>
  <si>
    <t>OEPH791126HCHRNC09</t>
  </si>
  <si>
    <t xml:space="preserve">HECTOR RICARDO ORNELAS DEL PINO </t>
  </si>
  <si>
    <t>OIGC960301QQA</t>
  </si>
  <si>
    <t>OIGC960301HCHRNR04</t>
  </si>
  <si>
    <t xml:space="preserve">CARLOS ANDRES ORTIZ GONZALEZ </t>
  </si>
  <si>
    <t>OIGA8509273I1</t>
  </si>
  <si>
    <t>OIGA850927HCHRTL04</t>
  </si>
  <si>
    <t xml:space="preserve">JOSE ALBERTO ORTIZ GUTIERREZ </t>
  </si>
  <si>
    <t>PELI800928FR2</t>
  </si>
  <si>
    <t>PELI800928HCHRPG01</t>
  </si>
  <si>
    <t>JOSE IGNACIO PEREZ LOPEZ</t>
  </si>
  <si>
    <t>PERL8208024K1</t>
  </si>
  <si>
    <t>PERL820802MCHRMR03</t>
  </si>
  <si>
    <t xml:space="preserve">LAURA ANGELICA PEREZ RAMOS </t>
  </si>
  <si>
    <t>PESD840502CP3</t>
  </si>
  <si>
    <t>PESD840502HCHRCG00</t>
  </si>
  <si>
    <t xml:space="preserve">DIEGO ALEJANDRO PEREZ SAUCEDO </t>
  </si>
  <si>
    <t>POMJ860826TB2</t>
  </si>
  <si>
    <t>POMJ860826HCHRDN05</t>
  </si>
  <si>
    <t xml:space="preserve">JUAN CARLOS PORRAS MEDINA </t>
  </si>
  <si>
    <t>RAPN770914KY7</t>
  </si>
  <si>
    <t>RAPN770914HDGMSL09</t>
  </si>
  <si>
    <t>NELSON RAMIREZ PASCUAL</t>
  </si>
  <si>
    <t>RIBG810102KB8</t>
  </si>
  <si>
    <t>RIBG810102MCHVRR02</t>
  </si>
  <si>
    <t xml:space="preserve">GRACIELA RIVAS BARRAGAN </t>
  </si>
  <si>
    <t>ROMP8008014S4</t>
  </si>
  <si>
    <t>ROMP800801MCSBZT07</t>
  </si>
  <si>
    <t xml:space="preserve">PATRICIA ROBLERO MAZARIEGOS </t>
  </si>
  <si>
    <t>RONJ941213KL6</t>
  </si>
  <si>
    <t>RONJ941213HCHKXL03</t>
  </si>
  <si>
    <t>JAEL ALEJANDRO ROJAS NUÑEZ</t>
  </si>
  <si>
    <t xml:space="preserve">ALEJANDRO JESUS ROBLES RAMÍREZ </t>
  </si>
  <si>
    <t>ROCA960530K70</t>
  </si>
  <si>
    <t>ROCA960530MCHDML02</t>
  </si>
  <si>
    <t xml:space="preserve">ALEXIA ARACELY RODRÍGUEZ CAMPOS </t>
  </si>
  <si>
    <t>ROCG680807P47</t>
  </si>
  <si>
    <t>ROCG680807MCLLSR09</t>
  </si>
  <si>
    <t xml:space="preserve">GRISELDA ROLDAN CASTILLO </t>
  </si>
  <si>
    <t>ROHC950805BY2</t>
  </si>
  <si>
    <t>ROHC950805HCHMRH00</t>
  </si>
  <si>
    <t xml:space="preserve">CHRISTIAN ERICK ROMERO HERNÁNDEZ </t>
  </si>
  <si>
    <t>RUGA7605108F9</t>
  </si>
  <si>
    <t>RUGA760510MCHVTN01</t>
  </si>
  <si>
    <t>MARIA ANTONIETA RUVALCABA GUTIERREZ</t>
  </si>
  <si>
    <t>SAMR880304CG8</t>
  </si>
  <si>
    <t>SAMR880304HCHLXF03</t>
  </si>
  <si>
    <t xml:space="preserve">RAFAEL SALAS MUÑOZ </t>
  </si>
  <si>
    <t>SAFA580219G58</t>
  </si>
  <si>
    <t>SAFA580219HVZMLL08</t>
  </si>
  <si>
    <t>ALVARO SAMARIO FLORES</t>
  </si>
  <si>
    <t>SAOA880909JJ6</t>
  </si>
  <si>
    <t>SAOA880909HOCMSL00</t>
  </si>
  <si>
    <t>ALVARO OSCAR SAMARIO OSORIO</t>
  </si>
  <si>
    <t>SAON851028RE1</t>
  </si>
  <si>
    <t>SAON851028MVZMSL07</t>
  </si>
  <si>
    <t xml:space="preserve">NALLELY SAMARIO OSORIO </t>
  </si>
  <si>
    <t>SAEO910403QK8</t>
  </si>
  <si>
    <t>SAEO910403HNLNSS08</t>
  </si>
  <si>
    <t xml:space="preserve">OSCAR IVAN SANCHEZ ESTRADA </t>
  </si>
  <si>
    <t>SAMF9409114W1</t>
  </si>
  <si>
    <t>SAMF940911MVZNLT00</t>
  </si>
  <si>
    <t>FATIMA SNCHEZ MOLINA</t>
  </si>
  <si>
    <t>SEEI760505188</t>
  </si>
  <si>
    <t>SEEI760505MCHRSL09</t>
  </si>
  <si>
    <t xml:space="preserve">ILSE SERRATOS ESPARZA </t>
  </si>
  <si>
    <t>TAVY911105KV5</t>
  </si>
  <si>
    <t>TAVY911105MCHGNS05</t>
  </si>
  <si>
    <t xml:space="preserve">YASSMIN TAGLE VENZOR </t>
  </si>
  <si>
    <t>TENA800305KZ2</t>
  </si>
  <si>
    <t>TENA800305HCHJVN00</t>
  </si>
  <si>
    <t xml:space="preserve">ANGEL ADRIAN TEJADA NEVAREZ </t>
  </si>
  <si>
    <t>TORE8012234Y9</t>
  </si>
  <si>
    <t>TORE801223HNTPYD08</t>
  </si>
  <si>
    <t xml:space="preserve">EDGAR TOPETE REYES </t>
  </si>
  <si>
    <t>TOCJ650407CT0</t>
  </si>
  <si>
    <t>TOCJ650407HVZRNS07</t>
  </si>
  <si>
    <t xml:space="preserve">JOSE TORRES CANTERO </t>
  </si>
  <si>
    <t>TOFK7408057U8</t>
  </si>
  <si>
    <t>TOFK740805MSLRNR01</t>
  </si>
  <si>
    <t>KARLA EDITH TORRES FONSECA</t>
  </si>
  <si>
    <t>TORN791114PY6</t>
  </si>
  <si>
    <t>TORN791114MCHRYD07</t>
  </si>
  <si>
    <t xml:space="preserve">NADIA MARIA TORRES REY </t>
  </si>
  <si>
    <t>UUAR860131EV3</t>
  </si>
  <si>
    <t>UUAR860131HCHRRF06</t>
  </si>
  <si>
    <t xml:space="preserve">RAFAEL URTUZUASTEGUI ARZOLA </t>
  </si>
  <si>
    <t>VAAF840608FK3</t>
  </si>
  <si>
    <t>VAAF840608HCHZCR03</t>
  </si>
  <si>
    <t xml:space="preserve">FERNANDO VAZQUEZ ACEVEDO </t>
  </si>
  <si>
    <t>VESM6707096V4</t>
  </si>
  <si>
    <t>VESM670709HPLRNR17</t>
  </si>
  <si>
    <t>MARCO ANTONIO VERA SANCHEZ</t>
  </si>
  <si>
    <t>VIAS640217RZ1</t>
  </si>
  <si>
    <t>VIAS640217HCHLGL08</t>
  </si>
  <si>
    <t xml:space="preserve">SAUL VILLALOBOS AGUIRRE </t>
  </si>
  <si>
    <t>VIGR720403880</t>
  </si>
  <si>
    <t>VIGR720403HVZLBC14</t>
  </si>
  <si>
    <t xml:space="preserve">RICARDO VILLARAUZ GABINO </t>
  </si>
  <si>
    <t>MARÍA ELIZABETH ARRIETA</t>
  </si>
  <si>
    <t>MA. CONCEPCION GALLARDO ESPARZA</t>
  </si>
  <si>
    <t>NEGJ761226HCHVMS06</t>
  </si>
  <si>
    <t>MERT500728AW0</t>
  </si>
  <si>
    <t>MERT500728HCHNDM04</t>
  </si>
  <si>
    <t>ROAM910716AI1</t>
  </si>
  <si>
    <t>ROAM910716HCHDRR08</t>
  </si>
  <si>
    <t>CACS000803V20</t>
  </si>
  <si>
    <t>CACS000803HCHSHRA3</t>
  </si>
  <si>
    <t>HEAL990307IM6</t>
  </si>
  <si>
    <t>HEAL990307MCHRYS03</t>
  </si>
  <si>
    <t>DOGC920302K68</t>
  </si>
  <si>
    <t>DOGC920302MCHMRR04</t>
  </si>
  <si>
    <t>PEJC000210FK9</t>
  </si>
  <si>
    <t>PEJC000210HCHRMSA1</t>
  </si>
  <si>
    <t>MOSN761109NZ5</t>
  </si>
  <si>
    <t>MOSN761109MCHNLD00</t>
  </si>
  <si>
    <t>GORP651013BX3</t>
  </si>
  <si>
    <t>GORP651013HDFNSD04</t>
  </si>
  <si>
    <t>VAMA920901A8A</t>
  </si>
  <si>
    <t>VAMA920901HCHZRL05</t>
  </si>
  <si>
    <t>AAGA9510067ZA</t>
  </si>
  <si>
    <t>AAGA951006MCHLLR02</t>
  </si>
  <si>
    <t>FUJY860717522</t>
  </si>
  <si>
    <t>FUJY860717MCHYRZ07</t>
  </si>
  <si>
    <t>PEGC781114HZ3</t>
  </si>
  <si>
    <t>PEGC781114HCHRRS06</t>
  </si>
  <si>
    <t>GAFA920612B76</t>
  </si>
  <si>
    <t>GAFA920612MCHLLR07</t>
  </si>
  <si>
    <t>TURA981127U71</t>
  </si>
  <si>
    <t>TURA981127HCHRDN06</t>
  </si>
  <si>
    <t>GOOS710603T13</t>
  </si>
  <si>
    <t>GOOS710603HDGLLR02</t>
  </si>
  <si>
    <t>RUAI720307BC2</t>
  </si>
  <si>
    <t>RUAI720307HCHZLS06</t>
  </si>
  <si>
    <t>RAMM620425199</t>
  </si>
  <si>
    <t>RAMM620425MCHMLR05</t>
  </si>
  <si>
    <t>AUCG790210GV9</t>
  </si>
  <si>
    <t>AUCG790210HCHGRL07</t>
  </si>
  <si>
    <t>MEFV810925HV3</t>
  </si>
  <si>
    <t>MEFV810925HCHNLC00</t>
  </si>
  <si>
    <t>UUAJ9005123K6</t>
  </si>
  <si>
    <t>UUAJ900512HCHRLS08</t>
  </si>
  <si>
    <t>PAVA911024C77</t>
  </si>
  <si>
    <t>PAVA911024MCHCZB04</t>
  </si>
  <si>
    <t>GOOF890321BG3</t>
  </si>
  <si>
    <t>GOOF890321MCLMLL08</t>
  </si>
  <si>
    <t>RUPR950509HG1</t>
  </si>
  <si>
    <t>RUPR950509MCHBRN08</t>
  </si>
  <si>
    <t>MUTG960403DB1</t>
  </si>
  <si>
    <t>MUTG960403HCHXRB05</t>
  </si>
  <si>
    <t>RUEM8003252N5</t>
  </si>
  <si>
    <t>RUEM800325MCHBSY07</t>
  </si>
  <si>
    <t>UACM9305185U9</t>
  </si>
  <si>
    <t>UACM930518MCHRRL01</t>
  </si>
  <si>
    <t>CAAN7609164V5</t>
  </si>
  <si>
    <t>CAAN760916MCHHLD00</t>
  </si>
  <si>
    <t>SIGW8406292S4</t>
  </si>
  <si>
    <t>SIGW840629MCHBMN06</t>
  </si>
  <si>
    <t>DUHC6605283T9</t>
  </si>
  <si>
    <t>DUHC660528MCHRRR00</t>
  </si>
  <si>
    <t>FIVD6409107M8</t>
  </si>
  <si>
    <t>FIVD640910MCHRZR02</t>
  </si>
  <si>
    <t>MOCB9801019B2</t>
  </si>
  <si>
    <t>MOCB980101MCHNHR03</t>
  </si>
  <si>
    <t>VICG7605112X7</t>
  </si>
  <si>
    <t>VICG760511HCHLHR07</t>
  </si>
  <si>
    <t>MAPA8804208G5</t>
  </si>
  <si>
    <t>MAPA880420MCHRRN05</t>
  </si>
  <si>
    <t>NOLY860914ML2</t>
  </si>
  <si>
    <t>NOLY860914MCHGRZ03</t>
  </si>
  <si>
    <t>MUCL990105IC8</t>
  </si>
  <si>
    <t>MUCL990105MCHXHZ03</t>
  </si>
  <si>
    <t>RORE940303NJ2</t>
  </si>
  <si>
    <t>RORE940303HCHDZD05</t>
  </si>
  <si>
    <t>HEMM851123F53</t>
  </si>
  <si>
    <t>HEMM851123MCHRNR09</t>
  </si>
  <si>
    <t>AECA770801992</t>
  </si>
  <si>
    <t>AECA770801MCHCRD01</t>
  </si>
  <si>
    <t>GASV9004305C7</t>
  </si>
  <si>
    <t>GASV900430MCHRGL09</t>
  </si>
  <si>
    <t>CACL980323EM2</t>
  </si>
  <si>
    <t>CACL980323HCHRRS06</t>
  </si>
  <si>
    <t>MOVS000218RA5</t>
  </si>
  <si>
    <t>MOVS000218HCHRLMA6</t>
  </si>
  <si>
    <t>TOMAS MENESES RODRIGUEZ</t>
  </si>
  <si>
    <t>MARIO RODRIGUEZ ARIAS</t>
  </si>
  <si>
    <t>SERGIO ALFONSO CASAS CHAVEZ</t>
  </si>
  <si>
    <t>LESLYE ANGELICA HERNANDEZ AYALA</t>
  </si>
  <si>
    <t>CARMEN LIZBETH DOMINGUEZ GARCIA</t>
  </si>
  <si>
    <t>CESAR JEOVANY PEREA JIMENEZ</t>
  </si>
  <si>
    <t>NADIA ROCIO MONARCA SILVA</t>
  </si>
  <si>
    <t>PEDRO   GONZALEZ RUSSEK</t>
  </si>
  <si>
    <t>ALAN VAZQUEZ MARTINEZ</t>
  </si>
  <si>
    <t>ARELI GISELLE ALFARO GALLEGOS</t>
  </si>
  <si>
    <t>YAZMIN ALEJANDRA FUYIVARA JAUREGUI</t>
  </si>
  <si>
    <t>CESAR VALENTE PEREA GARCIA</t>
  </si>
  <si>
    <t xml:space="preserve">ALMA JAZMIN DE LA GARZA FLORES </t>
  </si>
  <si>
    <t>ANDRES RAUL TRUJILLO RODRIGUEZ</t>
  </si>
  <si>
    <t>SERGIO RUBEN  GLORIA  OLVERA</t>
  </si>
  <si>
    <t>JOSE ISABEL RUIZ  ALONZO</t>
  </si>
  <si>
    <t>MARTHA  RAMIREZ MOLINA</t>
  </si>
  <si>
    <t>GUILLERMO ANTONIO AGUIRRE  CRUZ</t>
  </si>
  <si>
    <t>VICTOR IVAN MENESES FLORES</t>
  </si>
  <si>
    <t>JOSUE GABRIEL URRUTIA ALMAGUER</t>
  </si>
  <si>
    <t>ABIGAIL GUADALUPE PACHECO VAZQUEZ</t>
  </si>
  <si>
    <t>FLOR DE MARIA GOMEZ OLVERA</t>
  </si>
  <si>
    <t>RENATA  RUBIO PEREZ</t>
  </si>
  <si>
    <t>GABRIEL ERNESTO MUÑOZ TORRES</t>
  </si>
  <si>
    <t>MOYRA PATRICIA RUBIO ESPINOZA</t>
  </si>
  <si>
    <t>MAELY ALEJANDRA URANGA CORONA</t>
  </si>
  <si>
    <t>NADIA CHAVEZ ALVAREZ</t>
  </si>
  <si>
    <t>WENDY MICHELLE SIBAJA GOMEZ</t>
  </si>
  <si>
    <t>CAROLINA MICAELA DURAN HERNANDEZ</t>
  </si>
  <si>
    <t>DORA ALICIA  FIERRO VAZQUEZ</t>
  </si>
  <si>
    <t>BRENDA NAYELI MONTES CHAVEZ</t>
  </si>
  <si>
    <t>GERARDO  VILLA CHACON</t>
  </si>
  <si>
    <t>ANA ELENA MARQUEZ PORRAS</t>
  </si>
  <si>
    <t>YAZMIN GRISEL NOGAL  DE LIRA</t>
  </si>
  <si>
    <t>LIZBETH ALEXIA MUÑOZ CHACON</t>
  </si>
  <si>
    <t>EDSON JAHIR RODRIGUEZ RUIZ</t>
  </si>
  <si>
    <t>MARIZA HERAS MENDEZ</t>
  </si>
  <si>
    <t>AIDA MARCELA ACEVEDO CARDENAS</t>
  </si>
  <si>
    <t>VIOLETA MARGARITA GARCIA  SAGARNAGA</t>
  </si>
  <si>
    <t>LUIS RAUL CARMONA CARO</t>
  </si>
  <si>
    <t>SAMUEL MORA VILLEGAS</t>
  </si>
  <si>
    <t>HON06</t>
  </si>
  <si>
    <t>AUXILIAR DE SEGURIDAD</t>
  </si>
  <si>
    <t>HONORARIOS ADMTVOS.</t>
  </si>
  <si>
    <t>SUBJEFE TÉCNICO ESPECIALISTA</t>
  </si>
  <si>
    <t>RRHH_059</t>
  </si>
  <si>
    <t>RRHH_070</t>
  </si>
  <si>
    <t>RRHH_060</t>
  </si>
  <si>
    <t>RRHH_067</t>
  </si>
  <si>
    <t>RRHH_061</t>
  </si>
  <si>
    <t>RRHH_091</t>
  </si>
  <si>
    <t>RRHH_062</t>
  </si>
  <si>
    <t>RRHH_069</t>
  </si>
  <si>
    <t>RRHH_064</t>
  </si>
  <si>
    <t>RRHH_065</t>
  </si>
  <si>
    <t>RRHH_090</t>
  </si>
  <si>
    <t>RRHH_066</t>
  </si>
  <si>
    <t>RRHH_068</t>
  </si>
  <si>
    <t>RRHH_071</t>
  </si>
  <si>
    <t>RRHH_077</t>
  </si>
  <si>
    <t>RRHH_078</t>
  </si>
  <si>
    <t>RRHH_075</t>
  </si>
  <si>
    <t>RRHH_076</t>
  </si>
  <si>
    <t>RRHH_073</t>
  </si>
  <si>
    <t>RRHH_072</t>
  </si>
  <si>
    <t>RRHH_074</t>
  </si>
  <si>
    <t>RRHH_079</t>
  </si>
  <si>
    <t>RRHH_081</t>
  </si>
  <si>
    <t>RRHH_083</t>
  </si>
  <si>
    <t>RRHH_084</t>
  </si>
  <si>
    <t>RRHH_082</t>
  </si>
  <si>
    <t>RRHH_087</t>
  </si>
  <si>
    <t>RRHH_086</t>
  </si>
  <si>
    <t>RRHH_095</t>
  </si>
  <si>
    <t>RRHH_097</t>
  </si>
  <si>
    <t>RRHH_096</t>
  </si>
  <si>
    <t>RRHH_098</t>
  </si>
  <si>
    <t>RRHH_088</t>
  </si>
  <si>
    <t>RRHH_099</t>
  </si>
  <si>
    <t>RRHH_100</t>
  </si>
  <si>
    <t>AEEF700614J96</t>
  </si>
  <si>
    <t>AEEF700614HCHLNR00</t>
  </si>
  <si>
    <t>JOSE FRANCISCO ALDERETE ENRIQUEZ</t>
  </si>
  <si>
    <t>CACM660522B70</t>
  </si>
  <si>
    <t>CACM660522HCHNHR08</t>
  </si>
  <si>
    <t>MARIO RUBEN CANO CHEW</t>
  </si>
  <si>
    <t>DIAM641007CI5</t>
  </si>
  <si>
    <t>DIAM641007HCHZCN00</t>
  </si>
  <si>
    <t>MANUEL DIAZ ACOSTA</t>
  </si>
  <si>
    <t>FEPH590719P2A</t>
  </si>
  <si>
    <t>FEPH590719MCHRRR08</t>
  </si>
  <si>
    <t>HORTENSIA FERNANDEZ PARGA</t>
  </si>
  <si>
    <t>GADE730513AY2</t>
  </si>
  <si>
    <t>GADE730513HCHRZL06</t>
  </si>
  <si>
    <t>ELIAS GARCIA DIAZ</t>
  </si>
  <si>
    <t>GOBS630720GU7</t>
  </si>
  <si>
    <t>GOBS630720MCHNLL02</t>
  </si>
  <si>
    <t>SILVIA CECILIA GONZALEZ BALDERRAMA</t>
  </si>
  <si>
    <t>GUSL800307M72</t>
  </si>
  <si>
    <t>GUSL800307MCHTNL01</t>
  </si>
  <si>
    <t>LILIANA GUTIERREZ SANDOVAL</t>
  </si>
  <si>
    <t>HEFA581028JT6</t>
  </si>
  <si>
    <t>HEFA581028HSRRLR03</t>
  </si>
  <si>
    <t>ARISTEO HERNANDEZ FLORES</t>
  </si>
  <si>
    <t>HEMM670602FX4</t>
  </si>
  <si>
    <t>HEMM670602HCHRRL08</t>
  </si>
  <si>
    <t>MELCHOR HERNANDEZ MORALES</t>
  </si>
  <si>
    <t>HENB690816339</t>
  </si>
  <si>
    <t>HENB690816MCHRVL07</t>
  </si>
  <si>
    <t>BLANCA IRENE HERRERA NAVARRETE</t>
  </si>
  <si>
    <t>IAAM650713G14</t>
  </si>
  <si>
    <t>IAAM650713HCLBRR06</t>
  </si>
  <si>
    <t>MARTIN GENARO IBARRA ARREDONDO</t>
  </si>
  <si>
    <t>JUML900129LR8</t>
  </si>
  <si>
    <t>JUML900129HCHRNS05</t>
  </si>
  <si>
    <t>LUIS ESTEBAN JUAREZ MONJE</t>
  </si>
  <si>
    <t>JUVD951202BR4</t>
  </si>
  <si>
    <t>JUVD951202HCHRLN06</t>
  </si>
  <si>
    <t>DANIEL FRANCISCO JUAREZ VILLALOBOS</t>
  </si>
  <si>
    <t>JUGA720809R10</t>
  </si>
  <si>
    <t>JUGA720809MCHRRL05</t>
  </si>
  <si>
    <t>ALMA VERONICA JURADO GARCIA</t>
  </si>
  <si>
    <t>LOCS740722BY1</t>
  </si>
  <si>
    <t>LOCS740722MCHYSN03</t>
  </si>
  <si>
    <t>SANDRA LOYA CASTAÑEDA</t>
  </si>
  <si>
    <t>MASS920625T67</t>
  </si>
  <si>
    <t>MASS920625MCHNTT05</t>
  </si>
  <si>
    <t>STEPHANIE MANCHA SOTO</t>
  </si>
  <si>
    <t>MACN5607036J8</t>
  </si>
  <si>
    <t>MACN560703MCHRHR01</t>
  </si>
  <si>
    <t>NORMA MARGARITA MARRUFO CHAPARRO</t>
  </si>
  <si>
    <t>MERA640505HY3</t>
  </si>
  <si>
    <t>MERA640505HCHNYR01</t>
  </si>
  <si>
    <t>ARMANDO MENDEZ REYES</t>
  </si>
  <si>
    <t>MOAP870129UT9</t>
  </si>
  <si>
    <t>MOAP870129MCHLCT09</t>
  </si>
  <si>
    <t>PATRICIA ARALI MOLINA ACOSTA</t>
  </si>
  <si>
    <t>MOSF7009259L5</t>
  </si>
  <si>
    <t>MOSF700925HCHRTR02</t>
  </si>
  <si>
    <t>FERNANDO ALBERTO MORA SOTO</t>
  </si>
  <si>
    <t>MOTJ521007RU5</t>
  </si>
  <si>
    <t>MOTJ521007HCHRRS02</t>
  </si>
  <si>
    <t>JESUS ALBERTO MORENO TORRES</t>
  </si>
  <si>
    <t>NAOG680625QA5</t>
  </si>
  <si>
    <t>NAOG680625HCHRRL00</t>
  </si>
  <si>
    <t>GUILLERMO NICOLAS NARVAEZ ORDAZ</t>
  </si>
  <si>
    <t>NAWA860622JI6</t>
  </si>
  <si>
    <t>NAWA860622HCHVGL05</t>
  </si>
  <si>
    <t>ALEJANDRO MAURICIO NAVARRO WAGNER</t>
  </si>
  <si>
    <t>PIRE860510KC2</t>
  </si>
  <si>
    <t>PIRE860510HCHZBS00</t>
  </si>
  <si>
    <t>PIZANO RUBIO ESTALI</t>
  </si>
  <si>
    <t>PODM630929V60</t>
  </si>
  <si>
    <t>PODM630929HCHRZG02</t>
  </si>
  <si>
    <t>MIGUEL PORTILLO DIAZ</t>
  </si>
  <si>
    <t>QUHM750313QX2</t>
  </si>
  <si>
    <t>QUHM750313HZSNZN02</t>
  </si>
  <si>
    <t>MANUEL QUINTERO HUIZAR</t>
  </si>
  <si>
    <t>REMV840531384</t>
  </si>
  <si>
    <t>REMV840531HCHYRC03</t>
  </si>
  <si>
    <t>VICTOR MANUEL REYES MURILLO</t>
  </si>
  <si>
    <t>ROCG710423BI2</t>
  </si>
  <si>
    <t>ROCG710423MCHDNL05</t>
  </si>
  <si>
    <t>GILDA ALEJANDRINA RODRIGUEZ CANO</t>
  </si>
  <si>
    <t>ROVB9202105WA</t>
  </si>
  <si>
    <t>ROVB920210HCHDLR05</t>
  </si>
  <si>
    <t>BRYAN ARMANDO RODRIGUEZ VALVERDE</t>
  </si>
  <si>
    <t>RUDA711227IH4</t>
  </si>
  <si>
    <t>RUDA711227HCHLLR08</t>
  </si>
  <si>
    <t>ARTURO RUELAS DELGADO</t>
  </si>
  <si>
    <t>SOPF600927M49</t>
  </si>
  <si>
    <t>SOPF600927MCHTRR08</t>
  </si>
  <si>
    <t>FERNANDA SOTELO PEREZ</t>
  </si>
  <si>
    <t>TOEB620314DK2</t>
  </si>
  <si>
    <t>TOEB620314HCHRNR09</t>
  </si>
  <si>
    <t>BERNARDO TORRES ENRIQUEZ</t>
  </si>
  <si>
    <t>TOLF901203UG1</t>
  </si>
  <si>
    <t>TOLF901203HCHRZR07</t>
  </si>
  <si>
    <t>FRANCISCO JAVIER TORRES LOZOYA</t>
  </si>
  <si>
    <t>VAAH770519CJ9</t>
  </si>
  <si>
    <t>VAAH770519HCHZRC04</t>
  </si>
  <si>
    <t>HECTOR MANUEL VAZQUEZ ARMENDARIZ</t>
  </si>
  <si>
    <t>VIRC720302LS1</t>
  </si>
  <si>
    <t>VIRC720302MCHLVR06</t>
  </si>
  <si>
    <t>MARIA CRISTINA VILLAGRAN RIVERA</t>
  </si>
  <si>
    <t>VIJD921113BZ7</t>
  </si>
  <si>
    <t>VIJD921113HCHLRG00</t>
  </si>
  <si>
    <t>DIEGO EMMANUEL VILLALBA JUAREZ</t>
  </si>
  <si>
    <t>AOZL821127LL7</t>
  </si>
  <si>
    <t>AOZL821127HCHCVS03</t>
  </si>
  <si>
    <t>ACOSTA ZAVALA LUIS ALBERTO</t>
  </si>
  <si>
    <t>AUAJ750122A5A</t>
  </si>
  <si>
    <t>AUAJ750122HCHGGS03</t>
  </si>
  <si>
    <t>JESUS AGUILAR AGUILAR</t>
  </si>
  <si>
    <t>AULE8612293K4</t>
  </si>
  <si>
    <t>AULE861229MCHGRL05</t>
  </si>
  <si>
    <t>ELDA EUNICE AGUIRRE LOERA</t>
  </si>
  <si>
    <t>AAMF560125R89</t>
  </si>
  <si>
    <t>AAMF560125HCHLNL07</t>
  </si>
  <si>
    <t>FLAVIO RAUL ALVAREZ MONTOYA</t>
  </si>
  <si>
    <t>AATL801210PB4</t>
  </si>
  <si>
    <t>AATL801210MCHLNR06</t>
  </si>
  <si>
    <t>LOURDES ALVAREZ TINTORI</t>
  </si>
  <si>
    <t>AOAS650531BUA</t>
  </si>
  <si>
    <t>AOAS650531MCHNGC00</t>
  </si>
  <si>
    <t>MA. DEL SOCORRO ANCHONDO AGUIRRE</t>
  </si>
  <si>
    <t>144.00</t>
  </si>
  <si>
    <t>AELM830529PM2</t>
  </si>
  <si>
    <t>AELM830529MCHNZR04</t>
  </si>
  <si>
    <t>MARHEC ANDERSON LOZANO</t>
  </si>
  <si>
    <t>PEDRO ALONSO AVALOS RODARTE</t>
  </si>
  <si>
    <t>240.00</t>
  </si>
  <si>
    <t>AIOM820517TC5</t>
  </si>
  <si>
    <t>AIOM820517MCHVLR08</t>
  </si>
  <si>
    <t>MARIANA AVILA OLIVAS</t>
  </si>
  <si>
    <t>AAGJ821023VC5</t>
  </si>
  <si>
    <t>AAGJ821023MCHZZS17</t>
  </si>
  <si>
    <t>JESSICA CORAL AZAETA GUZMAN</t>
  </si>
  <si>
    <t>BAFR630210M78</t>
  </si>
  <si>
    <t>BAFR630210HCHQRC02</t>
  </si>
  <si>
    <t>RICARDO BAQUERA FRESCAS</t>
  </si>
  <si>
    <t>BAAA801202930</t>
  </si>
  <si>
    <t>BAAA801202HCHRLL09</t>
  </si>
  <si>
    <t>ALBERTO GUERRERO BARRAZA ALVAREZ</t>
  </si>
  <si>
    <t>BUGM820119L29</t>
  </si>
  <si>
    <t>BUGM820119HCHSNR06</t>
  </si>
  <si>
    <t>MARIO BUSTILLOS GONZALEZ</t>
  </si>
  <si>
    <t>216.00</t>
  </si>
  <si>
    <t>BURS661015RT6</t>
  </si>
  <si>
    <t>BURS661015HCHSSL07</t>
  </si>
  <si>
    <t>SALVADOR BUSTILLOS RASCON</t>
  </si>
  <si>
    <t>CAAM640422S63</t>
  </si>
  <si>
    <t>CAAM640422MSRMRR03</t>
  </si>
  <si>
    <t>MARTHA LETICIA CAMPOS ARISMEDI</t>
  </si>
  <si>
    <t>CARG7105218G9</t>
  </si>
  <si>
    <t>CARG710521HCHMMR07</t>
  </si>
  <si>
    <t>GERARDO CAMPOS RAMIREZ</t>
  </si>
  <si>
    <t>CASR730827BZ2</t>
  </si>
  <si>
    <t>CASR730827HCHNTM09</t>
  </si>
  <si>
    <t>RAMON ARMANDO CANO SOTO</t>
  </si>
  <si>
    <t>CABA600225IW2</t>
  </si>
  <si>
    <t>CABA600225MCHRRR09</t>
  </si>
  <si>
    <t>ARACELI CARRASCO BARRAZA</t>
  </si>
  <si>
    <t>CAON860317HL0</t>
  </si>
  <si>
    <t>CAON860317MCHRCL00</t>
  </si>
  <si>
    <t>NALLELY YESENIACARRASCO OCHOA</t>
  </si>
  <si>
    <t>CAJM671130A58</t>
  </si>
  <si>
    <t>CAJM671130HCHRRR04</t>
  </si>
  <si>
    <t>MAURO GERARDO CARRILLO JUAREZ</t>
  </si>
  <si>
    <t>CEBE680921RL5</t>
  </si>
  <si>
    <t>CEBE680921HCHNCL06</t>
  </si>
  <si>
    <t>ELEAZAR MATEO CENICEROS BECERRA</t>
  </si>
  <si>
    <t>CEMC581222Q78</t>
  </si>
  <si>
    <t>CEMC581222MCHRLL09</t>
  </si>
  <si>
    <t>CLARA CERVANTES MELENDEZ</t>
  </si>
  <si>
    <t>CAJF670208887</t>
  </si>
  <si>
    <t>CAJF670208HCHHRR03</t>
  </si>
  <si>
    <t>FERNANDO CHACON JURADO</t>
  </si>
  <si>
    <t>180.00</t>
  </si>
  <si>
    <t>CAPL710118773</t>
  </si>
  <si>
    <t>CAPL710118MCHHRL07</t>
  </si>
  <si>
    <t>LILIANA TERESA CHAVEZ PROA</t>
  </si>
  <si>
    <t>108.00</t>
  </si>
  <si>
    <t>CAGL640918UT9</t>
  </si>
  <si>
    <t>CAGL640918MCHHMR07</t>
  </si>
  <si>
    <t>MARIA DE LOURDES CHAVIRA GOMEZ</t>
  </si>
  <si>
    <t>CULT860821MM2</t>
  </si>
  <si>
    <t>CULT860821MDFDGN17</t>
  </si>
  <si>
    <t>TANIA CUADROS LUGO</t>
  </si>
  <si>
    <t>DOTM5605051B1</t>
  </si>
  <si>
    <t>DOTM560505MCHMRR05</t>
  </si>
  <si>
    <t>MARGARITA DOMINGUEZ TREVIZO</t>
  </si>
  <si>
    <t>EARE580710MW7</t>
  </si>
  <si>
    <t>EAE580710MDFRQL19</t>
  </si>
  <si>
    <t>ELSA AMALIA ERRASQUIN ROQUE</t>
  </si>
  <si>
    <t>88.00</t>
  </si>
  <si>
    <t>EOOC700117F69</t>
  </si>
  <si>
    <t>EOOC700117HCHSRR08</t>
  </si>
  <si>
    <t>CARLOS ESCOBEDO ORTEGA</t>
  </si>
  <si>
    <t>EACM621211KN0</t>
  </si>
  <si>
    <t>EACM621211HCHSHR04</t>
  </si>
  <si>
    <t>JOSE MARTIN ESPARZA CHAVEZ</t>
  </si>
  <si>
    <t>EADR661019BU9</t>
  </si>
  <si>
    <t>EADR661019HCHSZM08</t>
  </si>
  <si>
    <t>RAMON ESPARZA DIAZ</t>
  </si>
  <si>
    <t>EILJ680419MG0</t>
  </si>
  <si>
    <t>EILJ680419HCHSNR05</t>
  </si>
  <si>
    <t>JORGE ALBERTO ESPINOZA LUNA</t>
  </si>
  <si>
    <t>FOFL641113DP1</t>
  </si>
  <si>
    <t>FOFL641113HCHLLS06</t>
  </si>
  <si>
    <t>LUIS FLORES FLORES</t>
  </si>
  <si>
    <t>FUON871013NG6</t>
  </si>
  <si>
    <t>UON871013HCHNRL04</t>
  </si>
  <si>
    <t>NOEL EDUARDO FUENTES ORTIZ</t>
  </si>
  <si>
    <t>132.00</t>
  </si>
  <si>
    <t>GAVF750826318</t>
  </si>
  <si>
    <t>GAVF750826HCHLLR05</t>
  </si>
  <si>
    <t>FRANCISCO AGUSTIN GALLEGOS VILLASEÑOR</t>
  </si>
  <si>
    <t>GAMR760920E78</t>
  </si>
  <si>
    <t>GAMR760920MCHLNT06</t>
  </si>
  <si>
    <t>RUTH GALLEGOS MONARCA</t>
  </si>
  <si>
    <t>GALR830327972</t>
  </si>
  <si>
    <t>GALR830327MCHRYS00</t>
  </si>
  <si>
    <t>ROSA HERLINDA GARCIA LOYA</t>
  </si>
  <si>
    <t>GALJ810323DN3</t>
  </si>
  <si>
    <t>GALJ810323HCHRZS03</t>
  </si>
  <si>
    <t>JESUS SAUL GARCIA LOZANO</t>
  </si>
  <si>
    <t>GAMG821026JM8</t>
  </si>
  <si>
    <t>GAMG821026HDGRRB08</t>
  </si>
  <si>
    <t>GABINO GARCIA MARRUFO</t>
  </si>
  <si>
    <t>GAVV7810103W7</t>
  </si>
  <si>
    <t>GAVV781010MCHRSR04</t>
  </si>
  <si>
    <t>VERONICA GARDEA VASQUEZ</t>
  </si>
  <si>
    <t>GOAC860518J59</t>
  </si>
  <si>
    <t>GOAC860518HCHMVR06</t>
  </si>
  <si>
    <t>CARLOS JOEL GOMEZ AVILA</t>
  </si>
  <si>
    <t>GOHS731228LU7</t>
  </si>
  <si>
    <t>GOHS731228HCHNLM00</t>
  </si>
  <si>
    <t>SIMON GONZALEZ HOLGUIN</t>
  </si>
  <si>
    <t>GUQA791021JV0</t>
  </si>
  <si>
    <t>GUQA791021MCHRXD00</t>
  </si>
  <si>
    <t>ADDAI GUERRERO QUIÑONES</t>
  </si>
  <si>
    <t>HEAM7409112X6</t>
  </si>
  <si>
    <t>HEAM740911MCHRRR00</t>
  </si>
  <si>
    <t>MARCELA HERNANDEZ ARMENDARIZ</t>
  </si>
  <si>
    <t>HERA781214D5A</t>
  </si>
  <si>
    <t>HERA781214HCHRMR02</t>
  </si>
  <si>
    <t>AARON TERCERO HERNANDEZ ROMO</t>
  </si>
  <si>
    <t>HESM4812063X7</t>
  </si>
  <si>
    <t>HESM481206HDFRGR09</t>
  </si>
  <si>
    <t>MARIO HERNANDEZ SEGURA</t>
  </si>
  <si>
    <t>HEMB811018BN2</t>
  </si>
  <si>
    <t>HEMB811018MCHRNT06</t>
  </si>
  <si>
    <t>BEATRIZ ELENA HERRERA MENDOZA</t>
  </si>
  <si>
    <t>JAVY9606133Y1</t>
  </si>
  <si>
    <t>JAVY960613MCHVLS01</t>
  </si>
  <si>
    <t>YASMIN BERENICE JAVIER VALLE</t>
  </si>
  <si>
    <t>JIVG670122BN0</t>
  </si>
  <si>
    <t>JIVG670122HVZMLD07</t>
  </si>
  <si>
    <t>GAUDENCIO JIMENEZ VALENTIN</t>
  </si>
  <si>
    <t>LESO760401T71</t>
  </si>
  <si>
    <t>LESO760401HCHLXM07</t>
  </si>
  <si>
    <t>OMAR LEAL SEAÑEZ</t>
  </si>
  <si>
    <t>LOGM811218IW7</t>
  </si>
  <si>
    <t>LOGM811218MCHRNY01</t>
  </si>
  <si>
    <t>MYRNA GUADALUPE LOERA GONZALEZ</t>
  </si>
  <si>
    <t>LOMM630709QH3</t>
  </si>
  <si>
    <t>LOMM630709MCHPRR06</t>
  </si>
  <si>
    <t>MIRIAM CAROLINA LOPEZ MARQUEZ</t>
  </si>
  <si>
    <t>LOHL711219AQ3</t>
  </si>
  <si>
    <t>LOHL711219MCHYRL02</t>
  </si>
  <si>
    <t>LILIANA IVONNE LOYA HERNANDEZ</t>
  </si>
  <si>
    <t>LOLG740912F81</t>
  </si>
  <si>
    <t>LOLG740912HCHZNR06</t>
  </si>
  <si>
    <t>GERARDO LOZOYA LINARES</t>
  </si>
  <si>
    <t>MAGP631129C83</t>
  </si>
  <si>
    <t>MAGP631129HCHRNR03</t>
  </si>
  <si>
    <t>PERFECTO MARQUEZ GONZALEZ</t>
  </si>
  <si>
    <t>MACC861013NB9</t>
  </si>
  <si>
    <t>MACC861013HCHRLR03</t>
  </si>
  <si>
    <t>CARLOS ISAAC MARRUFO CALDERON</t>
  </si>
  <si>
    <t>MEPP891226PB1</t>
  </si>
  <si>
    <t>MEPP891226MCHNZT02</t>
  </si>
  <si>
    <t>PATSY MENDEZ PAZ</t>
  </si>
  <si>
    <t>MEMM770410518</t>
  </si>
  <si>
    <t>MEMM770410HCHRNN08</t>
  </si>
  <si>
    <t>MANUEL MERAZ MENDEZ</t>
  </si>
  <si>
    <t>MOLE860504J69</t>
  </si>
  <si>
    <t>MOLE830504HCHRNR03</t>
  </si>
  <si>
    <t>ERICK OMAR MORENO LUNA</t>
  </si>
  <si>
    <t>192.00</t>
  </si>
  <si>
    <t>MURE810806BI4</t>
  </si>
  <si>
    <t>MURE810806HCHXJM08</t>
  </si>
  <si>
    <t>EMMANUEL MUÑOZ ROJAS</t>
  </si>
  <si>
    <t>NAME521010PW5</t>
  </si>
  <si>
    <t>NAME521010HCHVNN03</t>
  </si>
  <si>
    <t>ENRIQUE NAVARRO MENDOZA</t>
  </si>
  <si>
    <t>OIAO791026IM2</t>
  </si>
  <si>
    <t>OIAO791026HCHLPS00</t>
  </si>
  <si>
    <t>OSCAR ERNESTO OLIVAS APONTE</t>
  </si>
  <si>
    <t>OELL741202V97</t>
  </si>
  <si>
    <t>OELL741202MCHHRZ05</t>
  </si>
  <si>
    <t>LUZ AMALIA ORTEGA LOZANO</t>
  </si>
  <si>
    <t>OEZH720627D54</t>
  </si>
  <si>
    <t>OEZH720627HCHRBG04</t>
  </si>
  <si>
    <t>HUGO SOCORRO ORTEGA ZUBIATE</t>
  </si>
  <si>
    <t>PARM520707MY1</t>
  </si>
  <si>
    <t>PARM520707HPLLCG03</t>
  </si>
  <si>
    <t>MIGUEL ANGEL PALMA ROCHA</t>
  </si>
  <si>
    <t>PAGM7008098P1</t>
  </si>
  <si>
    <t>PAGM700809HCHRRR01</t>
  </si>
  <si>
    <t>MAURO RUBEN PARADA GRANADOS</t>
  </si>
  <si>
    <t>PAGJ871122FJ1</t>
  </si>
  <si>
    <t>PAGJ871122HCHRNS06</t>
  </si>
  <si>
    <t>JESUS REYNALDO PARRA GONZALEZ</t>
  </si>
  <si>
    <t>PARF590815ED3</t>
  </si>
  <si>
    <t>PARF590815MVZVSL20</t>
  </si>
  <si>
    <t>FELICITAS PAVON ROSAS</t>
  </si>
  <si>
    <t>PAVE830228SH0</t>
  </si>
  <si>
    <t>PAVE830228HCHZLN00</t>
  </si>
  <si>
    <t>ENRIQUE PAZOS VALLES</t>
  </si>
  <si>
    <t>PECA750727I8A</t>
  </si>
  <si>
    <t>PECA750727HJCRRL03</t>
  </si>
  <si>
    <t>JOSE ALEJANDRO PEREZ CORTEZ</t>
  </si>
  <si>
    <t>168.00</t>
  </si>
  <si>
    <t>PICN620328PA0</t>
  </si>
  <si>
    <t>PICN620328HVZNRR07</t>
  </si>
  <si>
    <t>JOSE NORBERTO PINEDA CRUZ</t>
  </si>
  <si>
    <t>PIRL7804262E7</t>
  </si>
  <si>
    <t>PIRL780426MCHXZZ09</t>
  </si>
  <si>
    <t>MARIA LIZETH PIÑON RUIZ</t>
  </si>
  <si>
    <t>QURM640822CE7</t>
  </si>
  <si>
    <t>QURM640822MCHNZR02</t>
  </si>
  <si>
    <t>MARTINA LILIA QUINTANA RUIZ</t>
  </si>
  <si>
    <t>RAMD560702DB7</t>
  </si>
  <si>
    <t>RAMD560702HCHMDV06</t>
  </si>
  <si>
    <t>DAVID RAMIREZ MEDINA</t>
  </si>
  <si>
    <t>RAGG600206G85</t>
  </si>
  <si>
    <t>RAGG600206MCHMTR04</t>
  </si>
  <si>
    <t>GRACIELA IMELDA RAMIREZ GUTIERREZ</t>
  </si>
  <si>
    <t>RAMA741011N9A</t>
  </si>
  <si>
    <t>RAMA741011MCHMRN00</t>
  </si>
  <si>
    <t>ANABEL RAMOS MORALES</t>
  </si>
  <si>
    <t>RARN711008BK5</t>
  </si>
  <si>
    <t>RARN711008MCHSMR09</t>
  </si>
  <si>
    <t>NORMA PATRICIA RASCON RAMIREZ</t>
  </si>
  <si>
    <t>RECN560808KM6</t>
  </si>
  <si>
    <t>RECN560808MCHYRR00</t>
  </si>
  <si>
    <t>MARIA NORMA REYES CARREON</t>
  </si>
  <si>
    <t>REOL730620M72</t>
  </si>
  <si>
    <t>REOL730620MCHYRC05</t>
  </si>
  <si>
    <t>LUCIA REYES ORTIZ</t>
  </si>
  <si>
    <t>RIMI820220GQ7</t>
  </si>
  <si>
    <t>RIMI820220HCHVCV02</t>
  </si>
  <si>
    <t>IVAN JOEL RIVERA MACIAS</t>
  </si>
  <si>
    <t>ROSL660422DP2</t>
  </si>
  <si>
    <t>ROSL660422HCHDLZ09</t>
  </si>
  <si>
    <t>MARIA DE LA LUZ RODARTE SOLIS</t>
  </si>
  <si>
    <t>ROAA871025FU9</t>
  </si>
  <si>
    <t>ROAA871025HCHDGL07</t>
  </si>
  <si>
    <t>ALBERTO RODRIGUEZ AGUIRRE</t>
  </si>
  <si>
    <t>ROGJ6301201E0</t>
  </si>
  <si>
    <t>ROGJ630120MCHDZS08</t>
  </si>
  <si>
    <t>MA DE JESUS RODRIGUEZ GUZMAN</t>
  </si>
  <si>
    <t>ROAL730412EQ6</t>
  </si>
  <si>
    <t>ROAL730412HCHJRS01</t>
  </si>
  <si>
    <t>LUIS JAVIER ROJAS ARAGONEZ</t>
  </si>
  <si>
    <t>ROPV750812QL5</t>
  </si>
  <si>
    <t>ROPV750812HCHMCC00</t>
  </si>
  <si>
    <t>VICTOR MANUEL ROMERO PACHECO</t>
  </si>
  <si>
    <t>ROTO850629550</t>
  </si>
  <si>
    <t>ROTO850629HCHNRS06</t>
  </si>
  <si>
    <t xml:space="preserve">OSCAR ARMANDO RONQUILLO TERAN </t>
  </si>
  <si>
    <t>ROVI820310797</t>
  </si>
  <si>
    <t>ROVI820310HCLNLV07</t>
  </si>
  <si>
    <t>IVAN RAMON RONQUILLO VILLALBA</t>
  </si>
  <si>
    <t>RUNH860818SE6</t>
  </si>
  <si>
    <t>RUNH860818HCHBJM07</t>
  </si>
  <si>
    <t>HUMERTO ALONSO RUBIO NAJERA</t>
  </si>
  <si>
    <t>RUMS740226UR4</t>
  </si>
  <si>
    <t>RUMS740226MCHZRL09</t>
  </si>
  <si>
    <t>MARIA SOLEDAD RUIZ MARQUEZ</t>
  </si>
  <si>
    <t>SAQG720512BW2</t>
  </si>
  <si>
    <t>SAQG720512MCHNXD07</t>
  </si>
  <si>
    <t>MARIA GUADALUPE SAENZ QUIÑONEZ</t>
  </si>
  <si>
    <t>SALA790501C1A</t>
  </si>
  <si>
    <t>SALA790501HCHNZL09</t>
  </si>
  <si>
    <t>ALDO ALI SANTILLAN LOZANO</t>
  </si>
  <si>
    <t>228.00</t>
  </si>
  <si>
    <t>SIML5803182A8</t>
  </si>
  <si>
    <t>SIML580318HCHLJS14</t>
  </si>
  <si>
    <t>JOSE LUIS CARLOS SILVEYRA MEJIA</t>
  </si>
  <si>
    <t>TAAD800122GU1</t>
  </si>
  <si>
    <t>TAAD800122HCHRRL07</t>
  </si>
  <si>
    <t>DELFINO TARIN ARMENDARIZ</t>
  </si>
  <si>
    <t>VIRR710926945</t>
  </si>
  <si>
    <t>VIRR710926HCHLDB12</t>
  </si>
  <si>
    <t>RUBEN VILLALOBOS RODRIGUEZ</t>
  </si>
  <si>
    <t>VILR840717MN6</t>
  </si>
  <si>
    <t>VILR840717HCHLPB04</t>
  </si>
  <si>
    <t>ROBERTO VILLALPANDO LOPEZ</t>
  </si>
  <si>
    <t>120.00</t>
  </si>
  <si>
    <t>VIPR570927K44</t>
  </si>
  <si>
    <t>VIPR570927HCHLYF07</t>
  </si>
  <si>
    <t>RAFAEL JESUS VILLEGAS PAYAN</t>
  </si>
  <si>
    <t>08DPT0001C</t>
  </si>
  <si>
    <t>20108</t>
  </si>
  <si>
    <t>20402</t>
  </si>
  <si>
    <t>20215</t>
  </si>
  <si>
    <t>CF33202</t>
  </si>
  <si>
    <t>20105</t>
  </si>
  <si>
    <t>20212</t>
  </si>
  <si>
    <t>20104</t>
  </si>
  <si>
    <t>LUIS ALBERTO ACOSTA ZAVALA</t>
  </si>
  <si>
    <t>AGUIRRE LOERA ELDA EUNICE</t>
  </si>
  <si>
    <t>FLAVIO RAUL  ALVAREZ MONTOYA</t>
  </si>
  <si>
    <t>LOURDES ADRIANA ALVAREZ TINTTORI</t>
  </si>
  <si>
    <t>MARIANA AVILA  OLIVAS</t>
  </si>
  <si>
    <t>AELM830529MMCHNZR04</t>
  </si>
  <si>
    <t>RICARDO BAQUERA  FRESCAS</t>
  </si>
  <si>
    <t>SALVADOR  BUSTILLOS RASCON</t>
  </si>
  <si>
    <t>CAAM640422MCHMRR08</t>
  </si>
  <si>
    <t>MARTHA LETICIA CAMPOS ARISMENDI</t>
  </si>
  <si>
    <t>NALLELY  YESENIA CARRASCO OCHOA</t>
  </si>
  <si>
    <t>ELEAZAR  MATEO CENICEROS  BECERRA</t>
  </si>
  <si>
    <t>CLARA CERVANTES  MELENDEZ</t>
  </si>
  <si>
    <t>MARGARITA DOMINGUEZ  TREVIZO</t>
  </si>
  <si>
    <t>EARE580710MDFRQL19</t>
  </si>
  <si>
    <t>JORGE ALBERTO  ESPINOZA  LUNA</t>
  </si>
  <si>
    <t>FRANCISCO AGUSTIN GALLEGOS  VILLASEÑOR</t>
  </si>
  <si>
    <t>RUTH GALLEGOS  MONARCA</t>
  </si>
  <si>
    <t>ROSA HERLINADA GARCIA LOYA</t>
  </si>
  <si>
    <t>JESUS SAUL GARCIA  LOZANO</t>
  </si>
  <si>
    <t>GABINO GARCIA  MARRUFO</t>
  </si>
  <si>
    <t>VERONICA GARDEA  VAZQUEZ</t>
  </si>
  <si>
    <t>BEATRIZ ELENA HERRERA  MENDOZA</t>
  </si>
  <si>
    <t>JIVG670122HCHMLD01</t>
  </si>
  <si>
    <t>MIRIAM LOPEZ  MARQUEZ</t>
  </si>
  <si>
    <t>LILIANA IVONNE LOYA  HERNANDEZ</t>
  </si>
  <si>
    <t>MURE810806HCHXJM09</t>
  </si>
  <si>
    <t>MUÑOZ ROJAS EMMANUEL</t>
  </si>
  <si>
    <t>FELICITAS  PAVON ROSAS</t>
  </si>
  <si>
    <t>MARTINA LILIA QUINTANA  RUIZ</t>
  </si>
  <si>
    <t>GRACIELA RAMIREZ  GUTIERREZ</t>
  </si>
  <si>
    <t>ANABEL RAMOS  MORALES</t>
  </si>
  <si>
    <t>RIVERA MACIAS IVAN JOEL</t>
  </si>
  <si>
    <t>MARIA DE LA LUZ  RODARTE  SOLIS</t>
  </si>
  <si>
    <t>MARIA DE JESUS RODRIGUEZ GUZMAN</t>
  </si>
  <si>
    <t>ROVI820310MCLNLV07</t>
  </si>
  <si>
    <t>GUADALUPE   SAENZ  QUIÑONEZ</t>
  </si>
  <si>
    <t>RUBEN   VILLALOBOS RODRIGUEZ</t>
  </si>
  <si>
    <t>CASM631114U70</t>
  </si>
  <si>
    <t>CASM631114HCHHLR03</t>
  </si>
  <si>
    <t>MARTIN CHAVEZ SOLTERO</t>
  </si>
  <si>
    <t>480.00</t>
  </si>
  <si>
    <t>DIRECTOR DEL PLANTEL B Y C</t>
  </si>
  <si>
    <t>AAEJ730109C94</t>
  </si>
  <si>
    <t>AAEJ730109HCHLSL06</t>
  </si>
  <si>
    <t xml:space="preserve">ALVAREZ ESCARCEGA JULIAN </t>
  </si>
  <si>
    <t>08DPT0011J</t>
  </si>
  <si>
    <t>AOLY671118ELA</t>
  </si>
  <si>
    <t>AOLY671118MDGRCZ05</t>
  </si>
  <si>
    <t>ARROYO LECHUGA YAZMIN</t>
  </si>
  <si>
    <t>BARM6606271QA</t>
  </si>
  <si>
    <t>BARM660627HCHRBR03</t>
  </si>
  <si>
    <t>MARIO ALBERTO BARBA RUBIO</t>
  </si>
  <si>
    <t>CAMF661018JC7</t>
  </si>
  <si>
    <t>CAMF661018HCHHDR08</t>
  </si>
  <si>
    <t>FRANCISCO JAVIER CABRERA MEDINA</t>
  </si>
  <si>
    <t>CAVJ9010233Z3</t>
  </si>
  <si>
    <t>CAVJ901023MCHXZH05</t>
  </si>
  <si>
    <t xml:space="preserve">CAÑAS VAZQUEZ JAHAIRA ARANI </t>
  </si>
  <si>
    <t>CATC730630AF0</t>
  </si>
  <si>
    <t>CATC730630HDFNNR03</t>
  </si>
  <si>
    <t>CANO TINAJERO CARLOS ALBERTO</t>
  </si>
  <si>
    <t>CAMM931118KM4</t>
  </si>
  <si>
    <t>CAMM931118HCHHXR05</t>
  </si>
  <si>
    <t>CHAVEZ MUÑIZ MARTIN ENRIQUE</t>
  </si>
  <si>
    <t>DODR670917KC4</t>
  </si>
  <si>
    <t>DODR670917HCHRZF05</t>
  </si>
  <si>
    <t>DORADO DIAZ RAFAEL</t>
  </si>
  <si>
    <t>EUGM7504107E2</t>
  </si>
  <si>
    <t>EUGM750410HCHSRR05</t>
  </si>
  <si>
    <t xml:space="preserve">ESQUIVEL GUERRERO MAURO EZEQUIEL </t>
  </si>
  <si>
    <t>FACG681029MZ8</t>
  </si>
  <si>
    <t>FACG681029MCHDRR04</t>
  </si>
  <si>
    <t>GEORGINA FAUDOA CRUZ</t>
  </si>
  <si>
    <t>FUCJ631107GN7</t>
  </si>
  <si>
    <t>FUCJ611107MCHNHL09</t>
  </si>
  <si>
    <t>JULIETA FUENTES CHAVEZ</t>
  </si>
  <si>
    <t>GAGJ740328P75</t>
  </si>
  <si>
    <t>GAGJ740328HCHLNR03</t>
  </si>
  <si>
    <t>JORGE ARTURO GALLEGOS GONZALEZ</t>
  </si>
  <si>
    <t>GOQG650428BVA</t>
  </si>
  <si>
    <t>GOQG650428MCHNNR07</t>
  </si>
  <si>
    <t>GEORGINA GONZALEZ QUINTANA</t>
  </si>
  <si>
    <t>HECE8507023B4</t>
  </si>
  <si>
    <t>HECE850702HCHRHD03</t>
  </si>
  <si>
    <t>HEREDIA CHAVEZ EDGAR FILIBERTO</t>
  </si>
  <si>
    <t>HEAT6405082U8</t>
  </si>
  <si>
    <t>HEAT640508MCHRNR05</t>
  </si>
  <si>
    <t>HERNANDEZ ANCHONDO MARIA TERESA</t>
  </si>
  <si>
    <t>HENE680323MJ1</t>
  </si>
  <si>
    <t>HENE680323MCHRRL03</t>
  </si>
  <si>
    <t>ELIDA HERNANDEZ NORES</t>
  </si>
  <si>
    <t>HESI910103RT5</t>
  </si>
  <si>
    <t>HESI910103MCHRLL14</t>
  </si>
  <si>
    <t>ILSE YUSETH HERNANDEZ SILVA</t>
  </si>
  <si>
    <t>LIGG8206272AA</t>
  </si>
  <si>
    <t>LIGG820627HCLRRZ15</t>
  </si>
  <si>
    <t>GIEZI LIRA GARCIA</t>
  </si>
  <si>
    <t>LOPO671113I30</t>
  </si>
  <si>
    <t>LOPO671113HCHPRS00</t>
  </si>
  <si>
    <t>OSCAR BENJAMIN LOPEZ PEREZ</t>
  </si>
  <si>
    <t>LORH7403236P9</t>
  </si>
  <si>
    <t>LORH740323MCHZML0</t>
  </si>
  <si>
    <t>HILDA ISELA LOZOYA RAMIREZ</t>
  </si>
  <si>
    <t>LURM670525V88</t>
  </si>
  <si>
    <t>LURM670525HCHCSN05</t>
  </si>
  <si>
    <t>LUCIO DE LA ROSA MANUEL</t>
  </si>
  <si>
    <t>MAGI710826BY5</t>
  </si>
  <si>
    <t>MAGI710826HCHRNV05</t>
  </si>
  <si>
    <t>IVONNE ARACELI MARTINEZ GONZALEZ</t>
  </si>
  <si>
    <t>MAVE810424SY3</t>
  </si>
  <si>
    <t>MAVE810424MCHRLL08</t>
  </si>
  <si>
    <t>ELIA ZURASY MARTINEZ VELO</t>
  </si>
  <si>
    <t>MEGM480906839</t>
  </si>
  <si>
    <t>MEGM480906HCHNNG00</t>
  </si>
  <si>
    <t>MIGUEL ANGEL MENDOZA GONZALEZ</t>
  </si>
  <si>
    <t>NIRF750722BR7</t>
  </si>
  <si>
    <t>NIRF750722HCHXDL02</t>
  </si>
  <si>
    <t>NIÑO RODRIGUEZ FILIBERTO</t>
  </si>
  <si>
    <t>OESN6905137N5</t>
  </si>
  <si>
    <t>OESN690513MCHRCR06</t>
  </si>
  <si>
    <t>NORMA ORTEGA SCOTT</t>
  </si>
  <si>
    <t>ROAA860101KQ4</t>
  </si>
  <si>
    <t>ROAA860101HCHCNL04</t>
  </si>
  <si>
    <t>JOSE ALBERTO ROCHA ANTUNA</t>
  </si>
  <si>
    <t>RUAJ680828NZ1</t>
  </si>
  <si>
    <t>RUAJ680828HCHZGN01</t>
  </si>
  <si>
    <t>JUAN CARLOS RUIZ AGUIRRE</t>
  </si>
  <si>
    <t>RUBY9512196N0</t>
  </si>
  <si>
    <t>RUBY951219MCHZRS01</t>
  </si>
  <si>
    <t>YESICA GUADALUPE RUIZ BURCIAGA</t>
  </si>
  <si>
    <t>SADC620717A78</t>
  </si>
  <si>
    <t>SADC620717MCHLMR01</t>
  </si>
  <si>
    <t>CARMEN ESTELA SALAS DOMINGUEZ</t>
  </si>
  <si>
    <t>SACG701206260</t>
  </si>
  <si>
    <t>SACG701206MCHLND02</t>
  </si>
  <si>
    <t>MARIA GUADALUPE SALAZAR CONTRERAS</t>
  </si>
  <si>
    <t>SACP740829IP4</t>
  </si>
  <si>
    <t>SACP740829MCHLNL05</t>
  </si>
  <si>
    <t>PILAR ALICIA SALAZAR CONTRERAS</t>
  </si>
  <si>
    <t>VIDV791004RJ0</t>
  </si>
  <si>
    <t>VIDV791004MCHLRR04</t>
  </si>
  <si>
    <t>VIRGINIA VILLALBA DURAN</t>
  </si>
  <si>
    <t>AOAJ720609R46</t>
  </si>
  <si>
    <t>AOAJ720609MCHCLS06</t>
  </si>
  <si>
    <t>MARIA DE JESUS ACOSTA ALVAREZ</t>
  </si>
  <si>
    <t>AORC6607129B3</t>
  </si>
  <si>
    <t>AORC660712HCHCMS03</t>
  </si>
  <si>
    <t>CESAR RENE ACOSTA ROMO</t>
  </si>
  <si>
    <t>AUVX671108950</t>
  </si>
  <si>
    <t>AUVX671108MCHGLC09</t>
  </si>
  <si>
    <t>XOCHITL MARGARITA AGUILAR VILLALOBOS</t>
  </si>
  <si>
    <t>AADF760822JB4</t>
  </si>
  <si>
    <t>AADF760822MCHLML07</t>
  </si>
  <si>
    <t>FLOR ANEL ALMANZA DOMINGUEZ</t>
  </si>
  <si>
    <t>AADF541004UL3</t>
  </si>
  <si>
    <t>AADF541004HDGLMR07</t>
  </si>
  <si>
    <t>FRANCISCO ALVARADO DOMINGUEZ</t>
  </si>
  <si>
    <t>AAGD820816HU2</t>
  </si>
  <si>
    <t>AAGD820816MCHLTL09</t>
  </si>
  <si>
    <t>DALYLA ALVARADO GUTIERREZ</t>
  </si>
  <si>
    <t>AASE930324BT6</t>
  </si>
  <si>
    <t>AASE930324MCHLLD02</t>
  </si>
  <si>
    <t>EDITH ALVAREZ SALAZAR</t>
  </si>
  <si>
    <t>AALU670310HX2</t>
  </si>
  <si>
    <t>AAXL670310HCHMXS16</t>
  </si>
  <si>
    <t>LUIS CARLOS AMAYA X</t>
  </si>
  <si>
    <t>AAAM8805014VA</t>
  </si>
  <si>
    <t>AAAM880501MCHNCL02</t>
  </si>
  <si>
    <t>MILDRED ARLETTE ANDRADE ACOSTA</t>
  </si>
  <si>
    <t>AIDJ6101296Q4</t>
  </si>
  <si>
    <t>AIDJ610129HCHVLS09</t>
  </si>
  <si>
    <t>JESUS HUMBERTO AVILA DELGADO</t>
  </si>
  <si>
    <t>AIQC690227LQ0</t>
  </si>
  <si>
    <t>AIQC690227HCHVNS05</t>
  </si>
  <si>
    <t>CESAR ROGACIANO AVILA QUINTANA</t>
  </si>
  <si>
    <t>BAGA570401CF3</t>
  </si>
  <si>
    <t>BAGA570401HCHRNN09</t>
  </si>
  <si>
    <t>ANDRES BARBA GANDARA</t>
  </si>
  <si>
    <t>BABR540126HB4</t>
  </si>
  <si>
    <t>BABR540126HCHZDL02</t>
  </si>
  <si>
    <t>RAUL GABRIEL BAEZA BEDOY</t>
  </si>
  <si>
    <t>BASZ650208NL8</t>
  </si>
  <si>
    <t>BASZ650208MDFRTH15</t>
  </si>
  <si>
    <t>BARRAZA STOELTING ZHENIA PATRICIA</t>
  </si>
  <si>
    <t>BEAG740617SI1</t>
  </si>
  <si>
    <t>BEAG740617MSLJRB00</t>
  </si>
  <si>
    <t>MARIA GABIELA BEJARANO ARREDONDO</t>
  </si>
  <si>
    <t>BEML730902B28</t>
  </si>
  <si>
    <t>BEML730902HCHLRS07</t>
  </si>
  <si>
    <t>JOSE LUIS BELTRAN MARQUEZ</t>
  </si>
  <si>
    <t>BACJ820811R51</t>
  </si>
  <si>
    <t>BACJ820811HCHLRN02</t>
  </si>
  <si>
    <t>JUAN JOSE BLANCO CRUZ</t>
  </si>
  <si>
    <t>BASH700602N82</t>
  </si>
  <si>
    <t>BASH700602HCHLNR08</t>
  </si>
  <si>
    <t>HERNAN BLANCO SAENZ</t>
  </si>
  <si>
    <t>CAHJ821204323</t>
  </si>
  <si>
    <t>CAHJ821204HCHBRL07</t>
  </si>
  <si>
    <t>JOEL ANTONIO CABALLERO HERNANDEZ</t>
  </si>
  <si>
    <t>CADL780717DQ0</t>
  </si>
  <si>
    <t>CADL780717HCHMLS06</t>
  </si>
  <si>
    <t>LUIS MANUEL CAMACHO DELGADO</t>
  </si>
  <si>
    <t>CAML770621S57</t>
  </si>
  <si>
    <t>CAML770621HCHRRS02</t>
  </si>
  <si>
    <t>LUIS CARMONA MORA</t>
  </si>
  <si>
    <t>CAEI831214746</t>
  </si>
  <si>
    <t>CAEI831214MCHRSV05</t>
  </si>
  <si>
    <t>IVETH SELENE CARO ESCUDERO</t>
  </si>
  <si>
    <t>CAGS5611036P5</t>
  </si>
  <si>
    <t>CAGS561103MCHRLL06</t>
  </si>
  <si>
    <t>SILVIA CARRASCO GALVAN</t>
  </si>
  <si>
    <t>CAVJ780821N37</t>
  </si>
  <si>
    <t>CAVJ780821HCHZLS05</t>
  </si>
  <si>
    <t>JESUS MANUEL CAZARES VILLARREAL</t>
  </si>
  <si>
    <t>CEPJ5209176A4</t>
  </si>
  <si>
    <t>CEPJ520917MCLDXS03</t>
  </si>
  <si>
    <t>MARIA DE JESUS CEDILLO PEÑA</t>
  </si>
  <si>
    <t>CALM790104KB2</t>
  </si>
  <si>
    <t>CALM790104HCHHPN06</t>
  </si>
  <si>
    <t>MANUEL ALBERTO CHAVIRA LOPEZ</t>
  </si>
  <si>
    <t>COVM710719995</t>
  </si>
  <si>
    <t>COVM710719HCHRLR08</t>
  </si>
  <si>
    <t>MARCO ANTONIO CORONADO VILLARREAL</t>
  </si>
  <si>
    <t>DIVM670828475</t>
  </si>
  <si>
    <t>DIVM670828HCHZQN04</t>
  </si>
  <si>
    <t>MANUEL DIAZ VAQUERA</t>
  </si>
  <si>
    <t>EICP660518T31</t>
  </si>
  <si>
    <t>EICP660518MCHSRT02</t>
  </si>
  <si>
    <t>PATRICIA EISSA CARRILLO</t>
  </si>
  <si>
    <t>EIAL6904095Y1</t>
  </si>
  <si>
    <t>EIAL690409MCHSLR06</t>
  </si>
  <si>
    <t>LORENA MARGARITA ESPINOZA ALCALA</t>
  </si>
  <si>
    <t>FOSJ7411047Y2</t>
  </si>
  <si>
    <t>FOSJ741104HCHLLV00</t>
  </si>
  <si>
    <t>JAVIER ARTURO FLORES SALAS</t>
  </si>
  <si>
    <t>GAGJ7110079I6</t>
  </si>
  <si>
    <t>GAGJ711007HCHBRL03</t>
  </si>
  <si>
    <t>JULIAN GABIRA DE LA GARZA</t>
  </si>
  <si>
    <t>GALP8605195S6</t>
  </si>
  <si>
    <t>GALP860519MCHRCR06</t>
  </si>
  <si>
    <t>PERLA LILIANA GARCIA LUCERO</t>
  </si>
  <si>
    <t>GOGJ721103UI4</t>
  </si>
  <si>
    <t>GOGJ721103HCHNRL03</t>
  </si>
  <si>
    <t>JULIO CESAR GONZALEZ GRANADOS</t>
  </si>
  <si>
    <t>GOPS631119234</t>
  </si>
  <si>
    <t>GOPS631119HCHNZX06</t>
  </si>
  <si>
    <t>SIXTO HUMBERTO GONZALEZ PAEZ</t>
  </si>
  <si>
    <t>GUTM700125HI4</t>
  </si>
  <si>
    <t>GUTM700125MCHRRR03</t>
  </si>
  <si>
    <t>MARGARITA GUARDADO TORRES</t>
  </si>
  <si>
    <t>GUGL640702V28</t>
  </si>
  <si>
    <t>GUGL640702HCHTRS02</t>
  </si>
  <si>
    <t>LUIS ROGELIO GUTIERREZ GARCIA</t>
  </si>
  <si>
    <t>HECM730118LI9</t>
  </si>
  <si>
    <t>HECM730118HCHRDR06</t>
  </si>
  <si>
    <t>MAURICIO HERNANDEZ CAUDILLO</t>
  </si>
  <si>
    <t>HEOD870714897</t>
  </si>
  <si>
    <t>HEOD870714MCLRLN06</t>
  </si>
  <si>
    <t>DIANA HERNANDEZ OLIVARES</t>
  </si>
  <si>
    <t>HETC830217EB1</t>
  </si>
  <si>
    <t>HETC830217MCHRRN07</t>
  </si>
  <si>
    <t>CINTHIA LIZETH HERNANDEZ TREVIÑO</t>
  </si>
  <si>
    <t>JASX660321NQ4</t>
  </si>
  <si>
    <t>JASX660321HZSYTM15</t>
  </si>
  <si>
    <t>XAMIR JAYDAR SOTO</t>
  </si>
  <si>
    <t>JILS7804098R3</t>
  </si>
  <si>
    <t>JILS780409HCHMZR04</t>
  </si>
  <si>
    <t>SERGIO ARMANDO JIMENEZ LOZANO</t>
  </si>
  <si>
    <t>LEGI810812S76</t>
  </si>
  <si>
    <t>LEGI810812HCHYNR04</t>
  </si>
  <si>
    <t>IRVING LEYVA GONZALEZ</t>
  </si>
  <si>
    <t>LOGE770513DS3</t>
  </si>
  <si>
    <t>LOGE770513MCHPLL01</t>
  </si>
  <si>
    <t>ELENA DEL ROSARIO LOPEZ GALAVIZ</t>
  </si>
  <si>
    <t>LUCL830421CC7</t>
  </si>
  <si>
    <t>LUCL830421HCHVNS03</t>
  </si>
  <si>
    <t>LUIS FERNANDO LUEVANO CONTRERAS</t>
  </si>
  <si>
    <t>LURI7603163W9</t>
  </si>
  <si>
    <t>LURI760316MCHJDR01</t>
  </si>
  <si>
    <t>IRMA EMILIA LUJAN RODRIGUEZ</t>
  </si>
  <si>
    <t>MEFJ6010186V1</t>
  </si>
  <si>
    <t>MEFJ601018HCHNNS07</t>
  </si>
  <si>
    <t>JESUS ALBERTO MENCHACA FUENTES</t>
  </si>
  <si>
    <t>MEEJ750705D34</t>
  </si>
  <si>
    <t>MEEJ750705HCHNSS02</t>
  </si>
  <si>
    <t>JESUS MENDOZA ESTEVANE</t>
  </si>
  <si>
    <t>MOVI660317J46</t>
  </si>
  <si>
    <t>MOXV660317HCHLXC08</t>
  </si>
  <si>
    <t>VICTOR MANUEL MOLINAR X</t>
  </si>
  <si>
    <t>MORR640403339</t>
  </si>
  <si>
    <t>MORR640403MCHNDS08</t>
  </si>
  <si>
    <t>ROSARIO FLORENTINA MONTOYA RODRIGUEZ</t>
  </si>
  <si>
    <t>MOSV610329FQ2</t>
  </si>
  <si>
    <t>MOSV610329HCHRTC06</t>
  </si>
  <si>
    <t>VICTOR MORENO SOTO</t>
  </si>
  <si>
    <t>MOOL690713831</t>
  </si>
  <si>
    <t>MOOL690713MCHRSR07</t>
  </si>
  <si>
    <t>LAURA MAGDALENA MORONES OSUNA</t>
  </si>
  <si>
    <t>MORC720201UY4</t>
  </si>
  <si>
    <t>MORC720201MCHRDL09</t>
  </si>
  <si>
    <t>CLAUDIA MORONES RODRIGUEZ</t>
  </si>
  <si>
    <t>MUNL690829H48</t>
  </si>
  <si>
    <t>MUNL690829MCHXTZ04</t>
  </si>
  <si>
    <t>LUZ EMILIA MUÑOZ NATIVIDAD</t>
  </si>
  <si>
    <t>NADJ630505N67</t>
  </si>
  <si>
    <t>NADJ630505HCHVLN05</t>
  </si>
  <si>
    <t>JUAN NAVA DELGADO</t>
  </si>
  <si>
    <t>NAML740428B29</t>
  </si>
  <si>
    <t>NAML740428MCHVRR05</t>
  </si>
  <si>
    <t>LORENA IVONNE NAVA MORALES</t>
  </si>
  <si>
    <t>OOMJ6108305IA</t>
  </si>
  <si>
    <t>OOMJ610830MCHCDN00</t>
  </si>
  <si>
    <t>JUANA ROSA OCHOA MADRID</t>
  </si>
  <si>
    <t>OORA820321MG3</t>
  </si>
  <si>
    <t>OORA820321MCHRNY08</t>
  </si>
  <si>
    <t>AYDE OROZCO RENOVA</t>
  </si>
  <si>
    <t>PAMC840828GP8</t>
  </si>
  <si>
    <t>PAMC840828MCHCRR08</t>
  </si>
  <si>
    <t>CRISTINA PACHECO MARQUEZ</t>
  </si>
  <si>
    <t>PAPA610623V58</t>
  </si>
  <si>
    <t>PAPA610623HCHLXN04</t>
  </si>
  <si>
    <t>ANTONIO PALACIO PIÑA</t>
  </si>
  <si>
    <t>PEHJ6802298H5</t>
  </si>
  <si>
    <t>PEHJ680229HCHRRN03</t>
  </si>
  <si>
    <t>JUAN JOSE PEREZ HERNANDEZ</t>
  </si>
  <si>
    <t>PERM720917SD7</t>
  </si>
  <si>
    <t>PERM720917MCHRMR06</t>
  </si>
  <si>
    <t>MARGARITA PEREZ RAMIREZ</t>
  </si>
  <si>
    <t>QUME830808SH6</t>
  </si>
  <si>
    <t>QUME830808HCHXRR06</t>
  </si>
  <si>
    <t>ERIC QUIÑONES MARIÑELARENA</t>
  </si>
  <si>
    <t>RARR491119L95</t>
  </si>
  <si>
    <t>RARR491119HPLMVB06</t>
  </si>
  <si>
    <t>ROBERTO PONCIANO RAMIREZ RIVERA</t>
  </si>
  <si>
    <t>RAHA780618377</t>
  </si>
  <si>
    <t>RAHA780618HCHMRD01</t>
  </si>
  <si>
    <t>ADARIK QUILEO RAMOS HERRERA</t>
  </si>
  <si>
    <t>RARL740713SN9</t>
  </si>
  <si>
    <t>RARL740713MCHSYR08</t>
  </si>
  <si>
    <t>LOURDES GABRIELA RASCON REYES</t>
  </si>
  <si>
    <t>REGJ630501KR7</t>
  </si>
  <si>
    <t>REGJ630501HDFNRN07</t>
  </si>
  <si>
    <t>JUAN CARLOS RENDON GARCIA</t>
  </si>
  <si>
    <t>RILA820506DD4</t>
  </si>
  <si>
    <t>RILA820506HCHVCN08</t>
  </si>
  <si>
    <t>ANGEL ARMANDO RIVERA LECHUGA</t>
  </si>
  <si>
    <t>ROVW790131VE9</t>
  </si>
  <si>
    <t>ROVW790131HCHJLL05</t>
  </si>
  <si>
    <t>WILFREDO ROJO VELAZQUEZ</t>
  </si>
  <si>
    <t>ROHE830406P40</t>
  </si>
  <si>
    <t>ROHE830406MCHMRL03</t>
  </si>
  <si>
    <t>ELSA SAMANTHA ROMERO HERRERA</t>
  </si>
  <si>
    <t>RUBJ910211L87</t>
  </si>
  <si>
    <t>RUBJ910211HCHZCS01</t>
  </si>
  <si>
    <t>RUIZ ESPARZA BACASEHUA JOSE</t>
  </si>
  <si>
    <t>RUCJ590315LP9</t>
  </si>
  <si>
    <t>RUCJ590315HZSZMS00</t>
  </si>
  <si>
    <t>JOSE RUIZ ESPARZA CAMARENA</t>
  </si>
  <si>
    <t>SARC670203156</t>
  </si>
  <si>
    <t>SARC670203MDGLZR00</t>
  </si>
  <si>
    <t>MARIA DEL CARMEN SALAS RUIZ</t>
  </si>
  <si>
    <t>SACD640228KY5</t>
  </si>
  <si>
    <t>SACD640228HCHLNN03</t>
  </si>
  <si>
    <t>DANIEL JAVIER SALAZAR CONTRERAS</t>
  </si>
  <si>
    <t>SASL611115CC2</t>
  </si>
  <si>
    <t>SASL611115HCHMPP00</t>
  </si>
  <si>
    <t>LEOPOLDO SAMANIEGO SEPULVEDA</t>
  </si>
  <si>
    <t>SAPJ770502I20</t>
  </si>
  <si>
    <t>SAPJ770502HCHNRV00</t>
  </si>
  <si>
    <t>JAVIER SANCHEZ PEREZ</t>
  </si>
  <si>
    <t>SEVK920127JG4</t>
  </si>
  <si>
    <t>SEVK920127MCHGLR02</t>
  </si>
  <si>
    <t>KAREN JEMIMA SEGOVIA VILLALOBOS</t>
  </si>
  <si>
    <t>TOMG6805124B0</t>
  </si>
  <si>
    <t>TOMG680512MCHRRB05</t>
  </si>
  <si>
    <t>GABRIELA TORRES MORENO</t>
  </si>
  <si>
    <t>TOPD7211138C2</t>
  </si>
  <si>
    <t>TOPD721113MCHRRL03</t>
  </si>
  <si>
    <t>DELIA ARMIDA TORRES PORTILLO</t>
  </si>
  <si>
    <t>TORJ640811CX6</t>
  </si>
  <si>
    <t>TORJ640811HCHVVS02</t>
  </si>
  <si>
    <t>JOSE TOVAR RIVERO</t>
  </si>
  <si>
    <t>UUIL8212152F2</t>
  </si>
  <si>
    <t>UUIL821215HCHRBS02</t>
  </si>
  <si>
    <t>LUIS ALBERTO URQUIDI IBARBOL</t>
  </si>
  <si>
    <t>VAPD660401U61</t>
  </si>
  <si>
    <t>VAPD660401HCHLRN00</t>
  </si>
  <si>
    <t>DANIEL VALADEZ PORTILLO</t>
  </si>
  <si>
    <t>VAGB5901245Z9</t>
  </si>
  <si>
    <t>VAGB590124MCHLNL07</t>
  </si>
  <si>
    <t xml:space="preserve">VALDERRABANO GONZALEZ BLANCA ESTELA </t>
  </si>
  <si>
    <t>VAHJ690910EY0</t>
  </si>
  <si>
    <t>VAHJ690910HCHLRM02</t>
  </si>
  <si>
    <t>JAIME VALENZUELA HERNANDEZ</t>
  </si>
  <si>
    <t>VAGJ670203PVA</t>
  </si>
  <si>
    <t>VAGJ670203HCLLVS03</t>
  </si>
  <si>
    <t>JOSE VALLEJO GUEVARA</t>
  </si>
  <si>
    <t>VEDL620727PL3</t>
  </si>
  <si>
    <t>VEDL620727MCHGRR05</t>
  </si>
  <si>
    <t>LORETO VEGA DURAN</t>
  </si>
  <si>
    <t>VEMA551027JGA</t>
  </si>
  <si>
    <t>VEMA551027HCHGRR06</t>
  </si>
  <si>
    <t>ARIEL VEGA MIRANDA</t>
  </si>
  <si>
    <t>VIBH7007255V7</t>
  </si>
  <si>
    <t>VIBH700725MCHDNL05</t>
  </si>
  <si>
    <t>HILDA MINERVA VIDAÑA BENCOMO</t>
  </si>
  <si>
    <t>MAHM630225I70</t>
  </si>
  <si>
    <t>MAHM630225HCLRRR0</t>
  </si>
  <si>
    <t>MARTIN EMIGDIO MARTINEZ HERNANDEZ</t>
  </si>
  <si>
    <t>GOOR690330UX3</t>
  </si>
  <si>
    <t>GOOR690330HCHNRL01</t>
  </si>
  <si>
    <t>RAUL GONZALEZ ORNELAS</t>
  </si>
  <si>
    <t>CEOL960806G41</t>
  </si>
  <si>
    <t>CEOL960806HCHDLS07</t>
  </si>
  <si>
    <t>LUIS GERARDO CEDILLO OLIVAS</t>
  </si>
  <si>
    <t>MUGR870521RM5</t>
  </si>
  <si>
    <t>MUGR870521MCHXNC04</t>
  </si>
  <si>
    <t>ROCIO GUADALUPE MUÑOZ GONZALEZ</t>
  </si>
  <si>
    <t>EAML810825E54</t>
  </si>
  <si>
    <t>EAML810825HCHSRS07</t>
  </si>
  <si>
    <t>LUIS ARMANDO ESPARZA MORA</t>
  </si>
  <si>
    <t>HEDM761211T33</t>
  </si>
  <si>
    <t>HEDM761211MCHRZY08</t>
  </si>
  <si>
    <t xml:space="preserve">MAYRA GUADALUPE HERRERA DIAZ </t>
  </si>
  <si>
    <t>QUCC800518RJ7</t>
  </si>
  <si>
    <t>QUCC800518MCHZML03</t>
  </si>
  <si>
    <t xml:space="preserve">CLAUDIA ROCIO QUEZADA CAMPOYA </t>
  </si>
  <si>
    <t>VIPT690222SN0</t>
  </si>
  <si>
    <t>VIPT690222MCHLXR04</t>
  </si>
  <si>
    <t xml:space="preserve">MARIA TERESA VILLARREAL PIÑON </t>
  </si>
  <si>
    <t>SAAS931221QZ0</t>
  </si>
  <si>
    <t>SAAS931221MCHNYN09</t>
  </si>
  <si>
    <t xml:space="preserve">SANDRA ITZEL SANDOVAL AYALA </t>
  </si>
  <si>
    <t>CORM9910279Q2</t>
  </si>
  <si>
    <t>CORM991027MCHNVG00</t>
  </si>
  <si>
    <t xml:space="preserve">MEGAN FERNANDA CONTRERAS RIVERA </t>
  </si>
  <si>
    <t>DOMV970908GD3</t>
  </si>
  <si>
    <t>DOMV970908MCHMNC01</t>
  </si>
  <si>
    <t>VICTORIA DENISSE DOMINGUEZ MENDOZA</t>
  </si>
  <si>
    <t>VACL8309162TA</t>
  </si>
  <si>
    <t>VACL830916MCHRRR05</t>
  </si>
  <si>
    <t>LAURA YANETH VARGAS CORRAL</t>
  </si>
  <si>
    <t>9738</t>
  </si>
  <si>
    <t>14302</t>
  </si>
  <si>
    <t xml:space="preserve">MARIO ALBERTO BARBA RUBIO </t>
  </si>
  <si>
    <t>9722</t>
  </si>
  <si>
    <t>6359</t>
  </si>
  <si>
    <t>9734</t>
  </si>
  <si>
    <t>12652</t>
  </si>
  <si>
    <t>13640</t>
  </si>
  <si>
    <t>14576</t>
  </si>
  <si>
    <t>14303</t>
  </si>
  <si>
    <t>9725</t>
  </si>
  <si>
    <t>9700</t>
  </si>
  <si>
    <t>9723</t>
  </si>
  <si>
    <t>9701</t>
  </si>
  <si>
    <t>9728</t>
  </si>
  <si>
    <t>9710</t>
  </si>
  <si>
    <t>13188</t>
  </si>
  <si>
    <t>2404</t>
  </si>
  <si>
    <t>245341</t>
  </si>
  <si>
    <t>9699</t>
  </si>
  <si>
    <t>9695</t>
  </si>
  <si>
    <t>9740</t>
  </si>
  <si>
    <t>9704</t>
  </si>
  <si>
    <t>9776</t>
  </si>
  <si>
    <t>9737</t>
  </si>
  <si>
    <t>9709</t>
  </si>
  <si>
    <t>9702</t>
  </si>
  <si>
    <t>9730</t>
  </si>
  <si>
    <t>8024</t>
  </si>
  <si>
    <t>9696</t>
  </si>
  <si>
    <t>FLORES SALAS JAVIER ARTURO</t>
  </si>
  <si>
    <t xml:space="preserve">BLANCA ESTELA VALDERRABANO GONZALEZ </t>
  </si>
  <si>
    <t>AUPC720823T59</t>
  </si>
  <si>
    <t>CLARA AGUERO PALACIOS</t>
  </si>
  <si>
    <t>8310110030026CF3420200.02457</t>
  </si>
  <si>
    <t>/</t>
  </si>
  <si>
    <t>h</t>
  </si>
  <si>
    <t>TECNICO BIBLIOTECARIO</t>
  </si>
  <si>
    <t>APOYO PARA EL PLANTEL</t>
  </si>
  <si>
    <t>DGE/159-A/2012</t>
  </si>
  <si>
    <t>JESUS EDUARDO LOZOYA CALDERON</t>
  </si>
  <si>
    <t>H</t>
  </si>
  <si>
    <t>SECRETARIA C</t>
  </si>
  <si>
    <t>RH/087/2013</t>
  </si>
  <si>
    <t>8310110030026ED0120100.02445</t>
  </si>
  <si>
    <t>a</t>
  </si>
  <si>
    <t>DELEGADA SINDICAL ESTATAL</t>
  </si>
  <si>
    <t>COMISION SINDICAL POR TIEMPO COMPLETO</t>
  </si>
  <si>
    <t>DP/1086/2016</t>
  </si>
  <si>
    <t>8310110030512CF3420500.010163</t>
  </si>
  <si>
    <t>05</t>
  </si>
  <si>
    <t>DGE/198/2022</t>
  </si>
  <si>
    <t xml:space="preserve">GUSTAVO ALONSO GASCA RAMIREZ </t>
  </si>
  <si>
    <t>8310110030512CF0210000.012455</t>
  </si>
  <si>
    <t>SUBCOORDINADOR</t>
  </si>
  <si>
    <t>DGE/484/2021</t>
  </si>
  <si>
    <t>8310110030026CF3320600.013757</t>
  </si>
  <si>
    <t>CAST - CONALEP</t>
  </si>
  <si>
    <t>f</t>
  </si>
  <si>
    <t>DGE/109/2017</t>
  </si>
  <si>
    <t>8310110030026CF3320400.02450</t>
  </si>
  <si>
    <t>RH/087/2021</t>
  </si>
  <si>
    <t>8310110030026S0120100.02428</t>
  </si>
  <si>
    <t>ASISTENTE DE SERVICIOS BASICOS</t>
  </si>
  <si>
    <t>RH/022/2022</t>
  </si>
  <si>
    <t>8310110030207CF3320613431</t>
  </si>
  <si>
    <t>DIRECCION GENERAL ESTATAL DE CONALEP</t>
  </si>
  <si>
    <t>JEFE DE PROYECTO INFORMATICA</t>
  </si>
  <si>
    <t>APOYO A LA DIRECCION GENERAL ESTATAL</t>
  </si>
  <si>
    <t>RH/073/2021</t>
  </si>
  <si>
    <t>8310110030704CF3320400.010995</t>
  </si>
  <si>
    <t>8310110030704CF0160100.010992</t>
  </si>
  <si>
    <t>83101100303CF3320400.0</t>
  </si>
  <si>
    <t>RH/016/2022</t>
  </si>
  <si>
    <t>DGE/801/2022</t>
  </si>
  <si>
    <t>LAURA ESTELA DE LEON ALVAREZ</t>
  </si>
  <si>
    <t>RH/019/2022</t>
  </si>
  <si>
    <t>ROGY060407MTSBRS09</t>
  </si>
  <si>
    <t>YESSICA ROBLES GARCIA</t>
  </si>
  <si>
    <t>RH/020/2022</t>
  </si>
  <si>
    <t>RH/021/2022</t>
  </si>
  <si>
    <t>RH/089/2022</t>
  </si>
  <si>
    <t>DGE/715/2022</t>
  </si>
  <si>
    <t>YURIVIA SUSET PERSONA TREJO</t>
  </si>
  <si>
    <t xml:space="preserve">TECNICO EN MATERIALES DIDACTICOS </t>
  </si>
  <si>
    <t>DGE/718/2022</t>
  </si>
  <si>
    <t>VALERIA VICTORIA PEREA</t>
  </si>
  <si>
    <t>RH/090/2022</t>
  </si>
  <si>
    <t>DGE/619/2022</t>
  </si>
  <si>
    <t>DGE/071/2023</t>
  </si>
  <si>
    <t>ANTONIO QUEZADA CILORO</t>
  </si>
  <si>
    <t>DGE/962/2022</t>
  </si>
  <si>
    <t>DGE/061/2023</t>
  </si>
  <si>
    <t>020</t>
  </si>
  <si>
    <t>PERSONAL TÉCNICO</t>
  </si>
  <si>
    <t>ADMIVO TECNICO ESPECIALISTA</t>
  </si>
  <si>
    <t>C</t>
  </si>
  <si>
    <t>11</t>
  </si>
  <si>
    <t>P</t>
  </si>
  <si>
    <t>ASISTENTE ESCOLAR Y SOCIAL</t>
  </si>
  <si>
    <t>D00011</t>
  </si>
  <si>
    <t>COORDINADOR EJECUTIVO II</t>
  </si>
  <si>
    <t>21</t>
  </si>
  <si>
    <t>D00012</t>
  </si>
  <si>
    <t>COORDINADOR EJECUTIVO III</t>
  </si>
  <si>
    <t>D009</t>
  </si>
  <si>
    <t>DIRECTOR DE CENTRO</t>
  </si>
  <si>
    <t>28</t>
  </si>
  <si>
    <t>D004</t>
  </si>
  <si>
    <t>DIRECTOR DE PLANTEL B Y C II</t>
  </si>
  <si>
    <t>27</t>
  </si>
  <si>
    <t>D007</t>
  </si>
  <si>
    <t>DIRECTOR DE PLANTEL B Y C III</t>
  </si>
  <si>
    <t>D005</t>
  </si>
  <si>
    <t>DIRECTOR DE PLANTEL D Y E II</t>
  </si>
  <si>
    <t>D001</t>
  </si>
  <si>
    <t>DIRECTOR GRAL EST</t>
  </si>
  <si>
    <t>30</t>
  </si>
  <si>
    <t>15</t>
  </si>
  <si>
    <t>D00014</t>
  </si>
  <si>
    <t>22</t>
  </si>
  <si>
    <t>PROMOTOR CULTURAL Y DEPORTIVO</t>
  </si>
  <si>
    <t>SECRETARIA B</t>
  </si>
  <si>
    <t>D0010</t>
  </si>
  <si>
    <t>25</t>
  </si>
  <si>
    <t>13</t>
  </si>
  <si>
    <t>SUPERVISOR DE MANTENIMIENTO</t>
  </si>
  <si>
    <t>09</t>
  </si>
  <si>
    <t>06</t>
  </si>
  <si>
    <t>TECNICO EN CONTABILIDAD</t>
  </si>
  <si>
    <t>TÉCNICO EN GRAFICACIÓN</t>
  </si>
  <si>
    <t>TÉCNICO EN MATERIALES DIDÁCTICOS</t>
  </si>
  <si>
    <t>TÉCNICO FINANCIERO</t>
  </si>
  <si>
    <t>PROFESOR INSTRUCTOR C</t>
  </si>
  <si>
    <t>TECNICO CB II</t>
  </si>
  <si>
    <t>TECNICO CB I</t>
  </si>
  <si>
    <t>TECNICO INSTRUCTOR A</t>
  </si>
  <si>
    <t>D00010</t>
  </si>
  <si>
    <t>F</t>
  </si>
  <si>
    <t>P2</t>
  </si>
  <si>
    <t>SALARIO BASE</t>
  </si>
  <si>
    <t>P3</t>
  </si>
  <si>
    <t>NUPCIAS</t>
  </si>
  <si>
    <t>P1</t>
  </si>
  <si>
    <t>DESARROLLO Y CAPACITACION</t>
  </si>
  <si>
    <t>PRIMA DOMINICAL</t>
  </si>
  <si>
    <t>ESTIMULO POR PRODUCTIVIDAD</t>
  </si>
  <si>
    <t>COMPENSACION GARANTIZADA</t>
  </si>
  <si>
    <t>DIAS ECONOMICOS</t>
  </si>
  <si>
    <t>AJUSTE SALARIAL</t>
  </si>
  <si>
    <t>DIAS DE DESCANSO OBLIGATORIO</t>
  </si>
  <si>
    <t>PUNTUALIDAD Y ASISTENCIA</t>
  </si>
  <si>
    <t>CANASTILLA MATERNAL</t>
  </si>
  <si>
    <t>AYUDA UTILES ESCOLARES</t>
  </si>
  <si>
    <t>ESTIMULO 10 DE MAYO</t>
  </si>
  <si>
    <t>APARATOS ORTOPEDICOS</t>
  </si>
  <si>
    <t>ANTEOJOS O LENTES DE CONTACTO</t>
  </si>
  <si>
    <t>GUARDERIA</t>
  </si>
  <si>
    <t>PRIMA DE ANTIGÜEDAD</t>
  </si>
  <si>
    <t>DESPENSA</t>
  </si>
  <si>
    <t>PREVISION MULTIPLE</t>
  </si>
  <si>
    <t>AYUDA PARA TITULACION</t>
  </si>
  <si>
    <t>BONIFICACION IMPUESTO</t>
  </si>
  <si>
    <t>LABORES EN CONDICIONES INSALUBRES</t>
  </si>
  <si>
    <t>OTRAS PERCEPCIONES</t>
  </si>
  <si>
    <t>AGUINALDO</t>
  </si>
  <si>
    <t>PRIMA VACACIONAL</t>
  </si>
  <si>
    <t>HORAS EXTRAS</t>
  </si>
  <si>
    <t>EXCESO DE CREDITO AL SALARIO</t>
  </si>
  <si>
    <t>D</t>
  </si>
  <si>
    <t>D3</t>
  </si>
  <si>
    <t>SEGURO DE DAÑOS FOVISSSTE</t>
  </si>
  <si>
    <t>SEGURO GENERAL AUTO</t>
  </si>
  <si>
    <t>D2</t>
  </si>
  <si>
    <t>SEGURO DE VIDA AHISA</t>
  </si>
  <si>
    <t>OTRAS DEDUCCIONES</t>
  </si>
  <si>
    <t>SEGURO GENERAL VIDA</t>
  </si>
  <si>
    <t>CREDITO CREDIFIEL</t>
  </si>
  <si>
    <t>PRESTAMO KONDINERO</t>
  </si>
  <si>
    <t>AHORRO SOLIDARIO EMP</t>
  </si>
  <si>
    <t>SEGURO DE RETIRO</t>
  </si>
  <si>
    <t>DEDUCCIONES EXTRAS</t>
  </si>
  <si>
    <t>SEGURO GENERAL SALUD</t>
  </si>
  <si>
    <t>I.S.P.T. A RETENER</t>
  </si>
  <si>
    <t>ANTICIPO DE SUELDO</t>
  </si>
  <si>
    <t>IMPUESTO A RETENER</t>
  </si>
  <si>
    <t>ISSSTE SEG SALUD</t>
  </si>
  <si>
    <t>ISSSTE SEG SALUD PENSIONADO</t>
  </si>
  <si>
    <t>ISSSTE SEG INVALIDEZ Y VIDA</t>
  </si>
  <si>
    <t>ISSSTE SEG SOCIALES Y CULT</t>
  </si>
  <si>
    <t>ISSSTE SEG RET CESANTIA AVZDA</t>
  </si>
  <si>
    <t>CREDITO HIPOTECARIO</t>
  </si>
  <si>
    <t>PRESTAMO ISSSTE</t>
  </si>
  <si>
    <t>D1</t>
  </si>
  <si>
    <t>CUOTA SINDICAL</t>
  </si>
  <si>
    <t>PENSION ALIMENTICIA</t>
  </si>
  <si>
    <t>ESTIMULO</t>
  </si>
  <si>
    <t>HORAS RECUPERADAS</t>
  </si>
  <si>
    <t>RETROACTIVO DE AGUINALDO</t>
  </si>
  <si>
    <t>I.S.R.</t>
  </si>
  <si>
    <t>CUOTA SINDICAL SPACONALEP</t>
  </si>
  <si>
    <t>SEG. SALUD T. ACTIVO</t>
  </si>
  <si>
    <t>HORAS NO IMPARTIDAS</t>
  </si>
  <si>
    <t>S. RET. CESANTIA AVANZADA</t>
  </si>
  <si>
    <t>PRESTAMO ISSSTE CORTO PLAZO</t>
  </si>
  <si>
    <t>PRESTAMO HIPOTECARIO</t>
  </si>
  <si>
    <t>SEGURO DE DAÑOS FOVISSTE</t>
  </si>
  <si>
    <t>TELETON</t>
  </si>
  <si>
    <t>PRESTAMO PERSONAL</t>
  </si>
  <si>
    <t>PRESTAMO CREDIFIEL</t>
  </si>
  <si>
    <t>SEG. SALUD T. PENSIONADO</t>
  </si>
  <si>
    <t>APORT. VOL. CRUZ ROJA</t>
  </si>
  <si>
    <t>SEG. INV. Y VIDA</t>
  </si>
  <si>
    <t>S. SOCIEDAD Y CULT.</t>
  </si>
  <si>
    <t>DERECHO VEHICULAR</t>
  </si>
  <si>
    <t>CRÉDITO HIPOTECARIO FIJO</t>
  </si>
  <si>
    <t>CAJA DE AHORRO</t>
  </si>
  <si>
    <t>KONDINERO</t>
  </si>
  <si>
    <t>CUOTA SINDICAL SITACECH</t>
  </si>
  <si>
    <t>SEGURO AUTO</t>
  </si>
  <si>
    <t>SEGURO VIDA</t>
  </si>
  <si>
    <t>PRESTAMO CREDIEXPRESS</t>
  </si>
  <si>
    <t>PRESTAMO  AYUDATE</t>
  </si>
  <si>
    <t>CONTRERAS RIVERA ISAUL</t>
  </si>
  <si>
    <t>HERRERA DIAZ MAYRA GUADALUPE</t>
  </si>
  <si>
    <t>LUEVANO CONTRERAS LUIS FERNANDO</t>
  </si>
  <si>
    <t>VILLAREAL PIÑON MARIA TERESA</t>
  </si>
  <si>
    <t>SIN GOCE DE SUELDO</t>
  </si>
  <si>
    <t>JOSE ALFONSO GARAY RUIZ</t>
  </si>
  <si>
    <t>UIOM910617AH6</t>
  </si>
  <si>
    <t>UIOM910617MCHRRR00</t>
  </si>
  <si>
    <t>URIZA ORTIZ MARIBEL</t>
  </si>
  <si>
    <t>20220916</t>
  </si>
  <si>
    <t>20230316</t>
  </si>
  <si>
    <t>20220816</t>
  </si>
  <si>
    <t>20230216</t>
  </si>
  <si>
    <t>MURE810806B14</t>
  </si>
  <si>
    <t xml:space="preserve">ELSA AMALIA ERRASQUIN ROQUE </t>
  </si>
  <si>
    <t>CORI861010967</t>
  </si>
  <si>
    <t>CORI861010HCHNVS07</t>
  </si>
  <si>
    <t>5125120837</t>
  </si>
  <si>
    <t>5125120471</t>
  </si>
  <si>
    <t>5125120825</t>
  </si>
  <si>
    <t>5125120525</t>
  </si>
  <si>
    <t>5120976</t>
  </si>
  <si>
    <t>F9319</t>
  </si>
  <si>
    <t>5125120800</t>
  </si>
  <si>
    <t>5125120950</t>
  </si>
  <si>
    <t>5125120071</t>
  </si>
  <si>
    <t>5125120081</t>
  </si>
  <si>
    <t>5125120066</t>
  </si>
  <si>
    <t>5125120001</t>
  </si>
  <si>
    <t>5125120017</t>
  </si>
  <si>
    <t>5125120030</t>
  </si>
  <si>
    <t>5125120243</t>
  </si>
  <si>
    <t>5125120585</t>
  </si>
  <si>
    <t>5125120196</t>
  </si>
  <si>
    <t>12</t>
  </si>
  <si>
    <t>JEFATURA DE RECURSOS HUMANOS</t>
  </si>
  <si>
    <t>CHIHUAHUA, CHI, A 20 DE ABRIL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</si>
</sst>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"/>
    <numFmt numFmtId="168" formatCode="0.00_ ;\-0.00\ "/>
  </numFmts>
  <fonts count="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rgb="FF002060"/>
      <name val="Calibri"/>
      <family val="2"/>
      <scheme val="minor"/>
    </font>
    <font>
      <sz val="11"/>
      <color rgb="FF002060"/>
      <name val="Calibri"/>
      <family val="2"/>
    </font>
    <font>
      <sz val="11"/>
      <color rgb="FF002060"/>
      <name val="Calibri"/>
    </font>
    <font>
      <sz val="11"/>
      <color theme="3" tint="-0.249977111117893"/>
      <name val="Calibri"/>
    </font>
    <font>
      <sz val="9"/>
      <color theme="3" tint="-0.249977111117893"/>
      <name val="Calibri"/>
    </font>
    <font>
      <sz val="10"/>
      <color rgb="FF00206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11"/>
      <color rgb="FF16365C"/>
      <name val="Calibri"/>
      <family val="2"/>
    </font>
    <font>
      <sz val="9"/>
      <color theme="3" tint="-0.499984740745262"/>
      <name val="Century Gothic"/>
      <family val="2"/>
    </font>
    <font>
      <sz val="11"/>
      <color rgb="FF0070C0"/>
      <name val="Calibri"/>
      <family val="2"/>
      <scheme val="minor"/>
    </font>
    <font>
      <sz val="10"/>
      <color rgb="FF0070C0"/>
      <name val="Arial"/>
      <family val="2"/>
    </font>
    <font>
      <sz val="11"/>
      <color rgb="FF0070C0"/>
      <name val="Arial"/>
      <family val="2"/>
    </font>
    <font>
      <sz val="10"/>
      <color rgb="FF393939"/>
      <name val="Open Sans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0"/>
      <color rgb="FF000000"/>
      <name val="Arial Unicode MS"/>
    </font>
    <font>
      <sz val="11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FF"/>
        <bgColor rgb="FF000000"/>
      </patternFill>
    </fill>
  </fills>
  <borders count="30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medium">
        <color rgb="FFD4D4D4"/>
      </left>
      <right style="medium">
        <color rgb="FFD4D4D4"/>
      </right>
      <top style="medium">
        <color rgb="FFD4D4D4"/>
      </top>
      <bottom style="medium">
        <color rgb="FFD4D4D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43" fontId="1" fillId="0" borderId="0" applyFont="0" applyFill="0" applyBorder="0" applyAlignment="0" applyProtection="0"/>
  </cellStyleXfs>
  <cellXfs count="529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2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4" fillId="0" borderId="9" xfId="0" applyFont="1" applyBorder="1" applyAlignment="1">
      <alignment horizontal="right"/>
    </xf>
    <xf numFmtId="0" fontId="34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4" fillId="0" borderId="9" xfId="0" applyFont="1" applyBorder="1" applyAlignment="1">
      <alignment horizontal="center"/>
    </xf>
    <xf numFmtId="2" fontId="34" fillId="0" borderId="10" xfId="0" applyNumberFormat="1" applyFont="1" applyBorder="1" applyAlignment="1">
      <alignment horizontal="right"/>
    </xf>
    <xf numFmtId="0" fontId="35" fillId="0" borderId="0" xfId="0" applyFont="1"/>
    <xf numFmtId="0" fontId="4" fillId="0" borderId="0" xfId="0" applyFont="1"/>
    <xf numFmtId="0" fontId="35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0" fontId="24" fillId="8" borderId="0" xfId="0" applyFont="1" applyFill="1"/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/>
    </xf>
    <xf numFmtId="0" fontId="38" fillId="0" borderId="0" xfId="0" applyFont="1"/>
    <xf numFmtId="0" fontId="39" fillId="0" borderId="11" xfId="0" applyFont="1" applyBorder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wrapText="1"/>
    </xf>
    <xf numFmtId="1" fontId="39" fillId="0" borderId="0" xfId="0" applyNumberFormat="1" applyFont="1" applyAlignment="1">
      <alignment horizontal="center"/>
    </xf>
    <xf numFmtId="0" fontId="40" fillId="0" borderId="12" xfId="0" applyFont="1" applyBorder="1"/>
    <xf numFmtId="0" fontId="39" fillId="0" borderId="8" xfId="0" applyFont="1" applyBorder="1" applyAlignment="1">
      <alignment horizontal="center"/>
    </xf>
    <xf numFmtId="0" fontId="39" fillId="0" borderId="9" xfId="0" applyFont="1" applyBorder="1"/>
    <xf numFmtId="0" fontId="39" fillId="0" borderId="9" xfId="0" applyFont="1" applyBorder="1" applyAlignment="1">
      <alignment horizontal="center"/>
    </xf>
    <xf numFmtId="0" fontId="39" fillId="0" borderId="9" xfId="0" applyFont="1" applyBorder="1" applyAlignment="1">
      <alignment wrapText="1"/>
    </xf>
    <xf numFmtId="1" fontId="39" fillId="0" borderId="9" xfId="0" applyNumberFormat="1" applyFont="1" applyBorder="1" applyAlignment="1">
      <alignment horizontal="center"/>
    </xf>
    <xf numFmtId="2" fontId="39" fillId="0" borderId="9" xfId="0" applyNumberFormat="1" applyFont="1" applyBorder="1"/>
    <xf numFmtId="0" fontId="40" fillId="0" borderId="10" xfId="0" applyFont="1" applyBorder="1"/>
    <xf numFmtId="0" fontId="40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4" fillId="0" borderId="9" xfId="0" applyFont="1" applyBorder="1"/>
    <xf numFmtId="0" fontId="24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/>
    <xf numFmtId="0" fontId="45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9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5" fillId="0" borderId="11" xfId="0" applyNumberFormat="1" applyFont="1" applyBorder="1"/>
    <xf numFmtId="49" fontId="35" fillId="0" borderId="0" xfId="0" applyNumberFormat="1" applyFont="1"/>
    <xf numFmtId="49" fontId="35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5" fillId="0" borderId="12" xfId="0" applyNumberFormat="1" applyFont="1" applyBorder="1"/>
    <xf numFmtId="49" fontId="35" fillId="0" borderId="8" xfId="0" applyNumberFormat="1" applyFont="1" applyBorder="1"/>
    <xf numFmtId="49" fontId="35" fillId="0" borderId="9" xfId="0" applyNumberFormat="1" applyFont="1" applyBorder="1"/>
    <xf numFmtId="49" fontId="35" fillId="0" borderId="9" xfId="0" applyNumberFormat="1" applyFont="1" applyBorder="1" applyAlignment="1">
      <alignment wrapText="1"/>
    </xf>
    <xf numFmtId="4" fontId="35" fillId="0" borderId="9" xfId="0" applyNumberFormat="1" applyFont="1" applyBorder="1"/>
    <xf numFmtId="49" fontId="35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3" fillId="0" borderId="0" xfId="0" applyFont="1"/>
    <xf numFmtId="0" fontId="50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4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0" fontId="5" fillId="5" borderId="12" xfId="0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5" borderId="0" xfId="0" applyFill="1"/>
    <xf numFmtId="0" fontId="58" fillId="0" borderId="0" xfId="0" applyFont="1"/>
    <xf numFmtId="0" fontId="58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5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9" fillId="7" borderId="13" xfId="0" applyFont="1" applyFill="1" applyBorder="1" applyAlignment="1">
      <alignment horizontal="center" vertical="center"/>
    </xf>
    <xf numFmtId="0" fontId="60" fillId="0" borderId="0" xfId="0" applyFont="1"/>
    <xf numFmtId="0" fontId="5" fillId="5" borderId="0" xfId="0" applyFont="1" applyFill="1" applyAlignment="1">
      <alignment horizontal="right"/>
    </xf>
    <xf numFmtId="0" fontId="58" fillId="5" borderId="11" xfId="0" applyFont="1" applyFill="1" applyBorder="1"/>
    <xf numFmtId="0" fontId="58" fillId="5" borderId="0" xfId="0" applyFont="1" applyFill="1"/>
    <xf numFmtId="43" fontId="58" fillId="5" borderId="0" xfId="1" applyFont="1" applyFill="1" applyBorder="1" applyAlignment="1" applyProtection="1"/>
    <xf numFmtId="0" fontId="3" fillId="5" borderId="12" xfId="0" applyFont="1" applyFill="1" applyBorder="1"/>
    <xf numFmtId="0" fontId="58" fillId="5" borderId="5" xfId="0" applyFont="1" applyFill="1" applyBorder="1"/>
    <xf numFmtId="0" fontId="58" fillId="5" borderId="6" xfId="0" applyFont="1" applyFill="1" applyBorder="1"/>
    <xf numFmtId="0" fontId="55" fillId="5" borderId="0" xfId="0" applyFont="1" applyFill="1"/>
    <xf numFmtId="0" fontId="0" fillId="0" borderId="0" xfId="0" applyProtection="1">
      <protection locked="0"/>
    </xf>
    <xf numFmtId="0" fontId="59" fillId="5" borderId="0" xfId="0" applyFont="1" applyFill="1"/>
    <xf numFmtId="0" fontId="14" fillId="0" borderId="0" xfId="0" applyFont="1" applyProtection="1"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8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3" fillId="5" borderId="5" xfId="0" applyFont="1" applyFill="1" applyBorder="1"/>
    <xf numFmtId="0" fontId="63" fillId="5" borderId="6" xfId="0" applyFont="1" applyFill="1" applyBorder="1"/>
    <xf numFmtId="0" fontId="63" fillId="5" borderId="6" xfId="0" applyFont="1" applyFill="1" applyBorder="1" applyAlignment="1">
      <alignment horizontal="right"/>
    </xf>
    <xf numFmtId="0" fontId="63" fillId="5" borderId="7" xfId="0" applyFont="1" applyFill="1" applyBorder="1"/>
    <xf numFmtId="0" fontId="19" fillId="5" borderId="0" xfId="0" applyFont="1" applyFill="1"/>
    <xf numFmtId="0" fontId="63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3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5" fillId="5" borderId="5" xfId="0" applyFont="1" applyFill="1" applyBorder="1"/>
    <xf numFmtId="0" fontId="45" fillId="5" borderId="6" xfId="0" applyFont="1" applyFill="1" applyBorder="1"/>
    <xf numFmtId="0" fontId="60" fillId="5" borderId="8" xfId="0" applyFont="1" applyFill="1" applyBorder="1"/>
    <xf numFmtId="0" fontId="60" fillId="5" borderId="9" xfId="0" applyFont="1" applyFill="1" applyBorder="1"/>
    <xf numFmtId="0" fontId="60" fillId="5" borderId="10" xfId="0" applyFont="1" applyFill="1" applyBorder="1" applyAlignment="1">
      <alignment horizontal="right"/>
    </xf>
    <xf numFmtId="0" fontId="51" fillId="5" borderId="8" xfId="0" applyFont="1" applyFill="1" applyBorder="1"/>
    <xf numFmtId="0" fontId="51" fillId="5" borderId="9" xfId="0" applyFont="1" applyFill="1" applyBorder="1"/>
    <xf numFmtId="0" fontId="51" fillId="5" borderId="10" xfId="0" applyFont="1" applyFill="1" applyBorder="1" applyAlignment="1">
      <alignment horizontal="right"/>
    </xf>
    <xf numFmtId="0" fontId="51" fillId="0" borderId="0" xfId="0" applyFont="1"/>
    <xf numFmtId="0" fontId="58" fillId="7" borderId="13" xfId="0" applyFont="1" applyFill="1" applyBorder="1" applyAlignment="1">
      <alignment horizontal="center" vertical="center" wrapText="1"/>
    </xf>
    <xf numFmtId="0" fontId="58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5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3" fillId="5" borderId="0" xfId="0" applyFont="1" applyFill="1" applyProtection="1">
      <protection locked="0"/>
    </xf>
    <xf numFmtId="0" fontId="14" fillId="0" borderId="13" xfId="0" applyFont="1" applyBorder="1"/>
    <xf numFmtId="0" fontId="45" fillId="5" borderId="7" xfId="0" applyFont="1" applyFill="1" applyBorder="1"/>
    <xf numFmtId="0" fontId="45" fillId="5" borderId="12" xfId="0" applyFont="1" applyFill="1" applyBorder="1" applyAlignment="1">
      <alignment horizontal="right"/>
    </xf>
    <xf numFmtId="0" fontId="66" fillId="0" borderId="0" xfId="0" applyFont="1"/>
    <xf numFmtId="0" fontId="59" fillId="6" borderId="13" xfId="0" applyFont="1" applyFill="1" applyBorder="1" applyAlignment="1">
      <alignment horizontal="center" vertical="center" wrapText="1"/>
    </xf>
    <xf numFmtId="0" fontId="59" fillId="7" borderId="13" xfId="0" applyFont="1" applyFill="1" applyBorder="1" applyAlignment="1">
      <alignment horizontal="center" vertical="center" wrapText="1"/>
    </xf>
    <xf numFmtId="0" fontId="66" fillId="0" borderId="13" xfId="0" applyFont="1" applyBorder="1"/>
    <xf numFmtId="0" fontId="60" fillId="0" borderId="13" xfId="0" applyFont="1" applyBorder="1"/>
    <xf numFmtId="0" fontId="59" fillId="0" borderId="11" xfId="0" applyFont="1" applyBorder="1" applyAlignment="1">
      <alignment horizontal="left"/>
    </xf>
    <xf numFmtId="166" fontId="45" fillId="5" borderId="0" xfId="1" applyNumberFormat="1" applyFont="1" applyFill="1" applyBorder="1" applyProtection="1">
      <protection locked="0"/>
    </xf>
    <xf numFmtId="0" fontId="59" fillId="0" borderId="0" xfId="0" applyFont="1"/>
    <xf numFmtId="0" fontId="59" fillId="8" borderId="0" xfId="0" applyFont="1" applyFill="1"/>
    <xf numFmtId="7" fontId="67" fillId="0" borderId="0" xfId="4" applyNumberFormat="1" applyFont="1" applyFill="1" applyBorder="1"/>
    <xf numFmtId="7" fontId="67" fillId="0" borderId="12" xfId="4" applyNumberFormat="1" applyFont="1" applyFill="1" applyBorder="1"/>
    <xf numFmtId="0" fontId="67" fillId="0" borderId="11" xfId="0" applyFont="1" applyBorder="1"/>
    <xf numFmtId="0" fontId="67" fillId="0" borderId="0" xfId="0" applyFont="1"/>
    <xf numFmtId="0" fontId="66" fillId="0" borderId="12" xfId="0" applyFont="1" applyBorder="1"/>
    <xf numFmtId="0" fontId="66" fillId="0" borderId="8" xfId="0" applyFont="1" applyBorder="1"/>
    <xf numFmtId="0" fontId="66" fillId="0" borderId="9" xfId="0" applyFont="1" applyBorder="1"/>
    <xf numFmtId="0" fontId="66" fillId="0" borderId="10" xfId="0" applyFont="1" applyBorder="1"/>
    <xf numFmtId="0" fontId="68" fillId="0" borderId="0" xfId="0" applyFont="1"/>
    <xf numFmtId="0" fontId="58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68" fillId="0" borderId="12" xfId="0" applyFont="1" applyBorder="1"/>
    <xf numFmtId="0" fontId="64" fillId="0" borderId="11" xfId="0" applyFont="1" applyBorder="1"/>
    <xf numFmtId="0" fontId="64" fillId="0" borderId="0" xfId="0" applyFont="1"/>
    <xf numFmtId="0" fontId="69" fillId="0" borderId="0" xfId="0" applyFont="1"/>
    <xf numFmtId="0" fontId="15" fillId="0" borderId="12" xfId="0" applyFont="1" applyBorder="1"/>
    <xf numFmtId="165" fontId="58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4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1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7" fillId="0" borderId="13" xfId="0" applyFont="1" applyBorder="1" applyAlignment="1">
      <alignment horizontal="center" vertical="center" wrapText="1"/>
    </xf>
    <xf numFmtId="3" fontId="48" fillId="0" borderId="13" xfId="0" applyNumberFormat="1" applyFont="1" applyBorder="1" applyAlignment="1">
      <alignment horizontal="center" vertical="center" wrapText="1"/>
    </xf>
    <xf numFmtId="3" fontId="48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6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2" fontId="74" fillId="0" borderId="12" xfId="0" applyNumberFormat="1" applyFont="1" applyBorder="1" applyAlignment="1" applyProtection="1">
      <alignment horizontal="center"/>
      <protection locked="0"/>
    </xf>
    <xf numFmtId="0" fontId="70" fillId="0" borderId="0" xfId="0" applyFont="1"/>
    <xf numFmtId="0" fontId="57" fillId="0" borderId="11" xfId="0" applyFont="1" applyBorder="1" applyAlignment="1">
      <alignment horizontal="center"/>
    </xf>
    <xf numFmtId="0" fontId="57" fillId="0" borderId="6" xfId="0" applyFont="1" applyBorder="1" applyAlignment="1">
      <alignment vertical="center" wrapText="1"/>
    </xf>
    <xf numFmtId="0" fontId="57" fillId="0" borderId="6" xfId="0" applyFont="1" applyBorder="1" applyAlignment="1">
      <alignment horizontal="center"/>
    </xf>
    <xf numFmtId="0" fontId="57" fillId="0" borderId="6" xfId="0" applyFont="1" applyBorder="1" applyAlignment="1">
      <alignment vertical="center"/>
    </xf>
    <xf numFmtId="1" fontId="57" fillId="0" borderId="6" xfId="0" applyNumberFormat="1" applyFont="1" applyBorder="1" applyAlignment="1">
      <alignment horizontal="center"/>
    </xf>
    <xf numFmtId="0" fontId="57" fillId="0" borderId="0" xfId="0" applyFont="1" applyAlignment="1">
      <alignment horizontal="center" vertical="center" wrapText="1"/>
    </xf>
    <xf numFmtId="164" fontId="57" fillId="0" borderId="0" xfId="0" applyNumberFormat="1" applyFont="1" applyAlignment="1">
      <alignment horizontal="center" vertical="center" wrapText="1"/>
    </xf>
    <xf numFmtId="1" fontId="57" fillId="0" borderId="13" xfId="0" applyNumberFormat="1" applyFont="1" applyBorder="1" applyAlignment="1">
      <alignment horizontal="center"/>
    </xf>
    <xf numFmtId="0" fontId="57" fillId="0" borderId="0" xfId="0" applyFont="1" applyAlignment="1">
      <alignment horizontal="left" vertical="center" wrapText="1"/>
    </xf>
    <xf numFmtId="167" fontId="57" fillId="0" borderId="6" xfId="0" applyNumberFormat="1" applyFont="1" applyBorder="1" applyAlignment="1">
      <alignment horizontal="center"/>
    </xf>
    <xf numFmtId="49" fontId="57" fillId="0" borderId="6" xfId="0" applyNumberFormat="1" applyFont="1" applyBorder="1" applyAlignment="1">
      <alignment horizontal="center"/>
    </xf>
    <xf numFmtId="0" fontId="14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vertical="center" wrapText="1"/>
    </xf>
    <xf numFmtId="0" fontId="73" fillId="0" borderId="11" xfId="0" applyFont="1" applyBorder="1" applyAlignment="1" applyProtection="1">
      <alignment horizontal="center"/>
      <protection locked="0"/>
    </xf>
    <xf numFmtId="0" fontId="73" fillId="0" borderId="6" xfId="0" applyFont="1" applyBorder="1" applyAlignment="1" applyProtection="1">
      <alignment vertical="center" wrapText="1"/>
      <protection locked="0"/>
    </xf>
    <xf numFmtId="0" fontId="73" fillId="0" borderId="6" xfId="0" applyFont="1" applyBorder="1" applyAlignment="1" applyProtection="1">
      <alignment horizontal="center"/>
      <protection locked="0"/>
    </xf>
    <xf numFmtId="0" fontId="73" fillId="0" borderId="6" xfId="0" applyFont="1" applyBorder="1" applyAlignment="1" applyProtection="1">
      <alignment vertical="center"/>
      <protection locked="0"/>
    </xf>
    <xf numFmtId="0" fontId="72" fillId="0" borderId="0" xfId="0" applyFont="1" applyAlignment="1" applyProtection="1">
      <alignment horizontal="center"/>
      <protection locked="0"/>
    </xf>
    <xf numFmtId="1" fontId="73" fillId="0" borderId="6" xfId="0" applyNumberFormat="1" applyFont="1" applyBorder="1" applyAlignment="1" applyProtection="1">
      <alignment horizontal="center"/>
      <protection locked="0"/>
    </xf>
    <xf numFmtId="167" fontId="73" fillId="0" borderId="6" xfId="0" applyNumberFormat="1" applyFont="1" applyBorder="1" applyAlignment="1" applyProtection="1">
      <alignment horizontal="center"/>
      <protection locked="0"/>
    </xf>
    <xf numFmtId="0" fontId="73" fillId="0" borderId="0" xfId="0" applyFont="1" applyAlignment="1" applyProtection="1">
      <alignment horizontal="center" vertical="center" wrapText="1"/>
      <protection locked="0"/>
    </xf>
    <xf numFmtId="164" fontId="73" fillId="0" borderId="0" xfId="0" applyNumberFormat="1" applyFont="1" applyAlignment="1" applyProtection="1">
      <alignment horizontal="center" vertical="center" wrapText="1"/>
      <protection locked="0"/>
    </xf>
    <xf numFmtId="49" fontId="73" fillId="0" borderId="0" xfId="0" applyNumberFormat="1" applyFont="1" applyAlignment="1" applyProtection="1">
      <alignment horizontal="center" vertical="center" wrapText="1"/>
      <protection locked="0"/>
    </xf>
    <xf numFmtId="0" fontId="73" fillId="0" borderId="13" xfId="0" applyFont="1" applyBorder="1" applyAlignment="1" applyProtection="1">
      <alignment horizontal="left" vertical="center" wrapText="1"/>
      <protection locked="0"/>
    </xf>
    <xf numFmtId="167" fontId="75" fillId="0" borderId="19" xfId="0" applyNumberFormat="1" applyFont="1" applyBorder="1" applyAlignment="1" applyProtection="1">
      <alignment horizontal="center" vertical="top"/>
      <protection locked="0"/>
    </xf>
    <xf numFmtId="1" fontId="73" fillId="0" borderId="13" xfId="0" applyNumberFormat="1" applyFont="1" applyBorder="1" applyAlignment="1" applyProtection="1">
      <alignment horizontal="center"/>
      <protection locked="0"/>
    </xf>
    <xf numFmtId="49" fontId="0" fillId="0" borderId="13" xfId="0" applyNumberFormat="1" applyBorder="1"/>
    <xf numFmtId="0" fontId="35" fillId="0" borderId="13" xfId="0" applyFont="1" applyBorder="1" applyAlignment="1">
      <alignment vertical="center" wrapText="1"/>
    </xf>
    <xf numFmtId="0" fontId="35" fillId="0" borderId="13" xfId="0" applyFont="1" applyBorder="1" applyAlignment="1">
      <alignment horizontal="left" vertical="center"/>
    </xf>
    <xf numFmtId="0" fontId="0" fillId="0" borderId="13" xfId="0" applyBorder="1" applyAlignment="1">
      <alignment horizontal="right"/>
    </xf>
    <xf numFmtId="0" fontId="77" fillId="0" borderId="13" xfId="0" applyFont="1" applyBorder="1" applyAlignment="1">
      <alignment horizontal="center"/>
    </xf>
    <xf numFmtId="0" fontId="77" fillId="0" borderId="13" xfId="0" applyFont="1" applyBorder="1" applyAlignment="1">
      <alignment vertical="center" wrapText="1"/>
    </xf>
    <xf numFmtId="49" fontId="0" fillId="0" borderId="13" xfId="0" applyNumberFormat="1" applyBorder="1" applyAlignment="1">
      <alignment horizontal="left"/>
    </xf>
    <xf numFmtId="0" fontId="0" fillId="0" borderId="13" xfId="0" applyBorder="1" applyAlignment="1">
      <alignment horizontal="left" vertical="center"/>
    </xf>
    <xf numFmtId="49" fontId="48" fillId="0" borderId="13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wrapText="1"/>
    </xf>
    <xf numFmtId="0" fontId="0" fillId="0" borderId="13" xfId="0" applyBorder="1" applyAlignment="1">
      <alignment horizontal="left"/>
    </xf>
    <xf numFmtId="0" fontId="0" fillId="0" borderId="13" xfId="0" applyBorder="1" applyAlignment="1">
      <alignment vertical="center"/>
    </xf>
    <xf numFmtId="49" fontId="77" fillId="0" borderId="13" xfId="0" applyNumberFormat="1" applyFont="1" applyBorder="1"/>
    <xf numFmtId="0" fontId="0" fillId="0" borderId="13" xfId="0" applyBorder="1" applyAlignment="1">
      <alignment horizontal="left" wrapText="1"/>
    </xf>
    <xf numFmtId="0" fontId="14" fillId="0" borderId="13" xfId="0" applyFont="1" applyBorder="1" applyAlignment="1">
      <alignment horizontal="left" vertical="center" wrapText="1"/>
    </xf>
    <xf numFmtId="0" fontId="14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78" fillId="0" borderId="13" xfId="0" applyFont="1" applyBorder="1" applyAlignment="1">
      <alignment vertical="center" wrapText="1"/>
    </xf>
    <xf numFmtId="0" fontId="35" fillId="0" borderId="13" xfId="0" applyFont="1" applyBorder="1" applyAlignment="1">
      <alignment horizontal="center" vertical="center" wrapText="1"/>
    </xf>
    <xf numFmtId="167" fontId="35" fillId="0" borderId="13" xfId="0" applyNumberFormat="1" applyFont="1" applyBorder="1" applyAlignment="1">
      <alignment horizontal="center"/>
    </xf>
    <xf numFmtId="0" fontId="78" fillId="0" borderId="13" xfId="0" applyFont="1" applyBorder="1"/>
    <xf numFmtId="0" fontId="79" fillId="10" borderId="13" xfId="0" applyFont="1" applyFill="1" applyBorder="1" applyAlignment="1">
      <alignment wrapText="1"/>
    </xf>
    <xf numFmtId="167" fontId="78" fillId="10" borderId="13" xfId="8" applyNumberFormat="1" applyFont="1" applyFill="1" applyBorder="1" applyAlignment="1">
      <alignment horizontal="center"/>
    </xf>
    <xf numFmtId="0" fontId="71" fillId="0" borderId="13" xfId="0" applyFont="1" applyBorder="1" applyAlignment="1">
      <alignment horizontal="center" vertical="center"/>
    </xf>
    <xf numFmtId="43" fontId="39" fillId="0" borderId="13" xfId="8" applyFont="1" applyBorder="1" applyAlignment="1"/>
    <xf numFmtId="49" fontId="14" fillId="8" borderId="13" xfId="0" applyNumberFormat="1" applyFont="1" applyFill="1" applyBorder="1"/>
    <xf numFmtId="0" fontId="14" fillId="8" borderId="13" xfId="6" applyFont="1" applyFill="1" applyBorder="1"/>
    <xf numFmtId="0" fontId="14" fillId="0" borderId="13" xfId="0" applyFont="1" applyBorder="1" applyAlignment="1">
      <alignment horizontal="left" wrapText="1"/>
    </xf>
    <xf numFmtId="49" fontId="50" fillId="0" borderId="13" xfId="0" applyNumberFormat="1" applyFont="1" applyBorder="1" applyAlignment="1">
      <alignment horizontal="center" vertical="center" wrapText="1"/>
    </xf>
    <xf numFmtId="165" fontId="14" fillId="0" borderId="13" xfId="0" applyNumberFormat="1" applyFont="1" applyBorder="1" applyAlignment="1">
      <alignment vertical="center" wrapText="1"/>
    </xf>
    <xf numFmtId="0" fontId="80" fillId="0" borderId="0" xfId="0" applyFont="1"/>
    <xf numFmtId="49" fontId="80" fillId="0" borderId="13" xfId="0" applyNumberFormat="1" applyFont="1" applyBorder="1"/>
    <xf numFmtId="0" fontId="80" fillId="0" borderId="13" xfId="0" applyFont="1" applyBorder="1"/>
    <xf numFmtId="0" fontId="80" fillId="0" borderId="13" xfId="0" applyFont="1" applyBorder="1" applyAlignment="1">
      <alignment horizontal="center"/>
    </xf>
    <xf numFmtId="0" fontId="81" fillId="0" borderId="0" xfId="0" applyFont="1"/>
    <xf numFmtId="0" fontId="38" fillId="0" borderId="0" xfId="0" applyFont="1" applyAlignment="1">
      <alignment vertical="center"/>
    </xf>
    <xf numFmtId="0" fontId="5" fillId="5" borderId="6" xfId="0" applyFont="1" applyFill="1" applyBorder="1" applyAlignment="1">
      <alignment vertical="center"/>
    </xf>
    <xf numFmtId="0" fontId="5" fillId="5" borderId="0" xfId="0" applyFont="1" applyFill="1" applyAlignment="1">
      <alignment vertical="center"/>
    </xf>
    <xf numFmtId="0" fontId="16" fillId="5" borderId="9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39" fontId="73" fillId="0" borderId="0" xfId="0" applyNumberFormat="1" applyFont="1" applyAlignment="1" applyProtection="1">
      <alignment vertical="center"/>
      <protection locked="0"/>
    </xf>
    <xf numFmtId="2" fontId="73" fillId="0" borderId="0" xfId="0" applyNumberFormat="1" applyFont="1" applyAlignment="1">
      <alignment vertical="center"/>
    </xf>
    <xf numFmtId="165" fontId="10" fillId="5" borderId="0" xfId="1" applyNumberFormat="1" applyFont="1" applyFill="1" applyBorder="1" applyAlignment="1" applyProtection="1">
      <alignment vertical="center"/>
      <protection locked="0"/>
    </xf>
    <xf numFmtId="0" fontId="2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2" fontId="39" fillId="0" borderId="9" xfId="0" applyNumberFormat="1" applyFont="1" applyBorder="1" applyAlignment="1">
      <alignment vertical="center"/>
    </xf>
    <xf numFmtId="2" fontId="39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0" fontId="82" fillId="0" borderId="13" xfId="0" applyFont="1" applyBorder="1" applyAlignment="1">
      <alignment horizontal="center"/>
    </xf>
    <xf numFmtId="0" fontId="19" fillId="7" borderId="13" xfId="5" applyFont="1" applyFill="1" applyBorder="1" applyAlignment="1">
      <alignment horizontal="center" vertical="center" wrapText="1"/>
    </xf>
    <xf numFmtId="44" fontId="0" fillId="0" borderId="13" xfId="4" applyFont="1" applyBorder="1"/>
    <xf numFmtId="49" fontId="0" fillId="0" borderId="13" xfId="0" applyNumberFormat="1" applyBorder="1" applyAlignment="1">
      <alignment horizontal="right"/>
    </xf>
    <xf numFmtId="164" fontId="0" fillId="0" borderId="13" xfId="0" applyNumberFormat="1" applyBorder="1" applyAlignment="1">
      <alignment horizontal="left"/>
    </xf>
    <xf numFmtId="0" fontId="0" fillId="0" borderId="14" xfId="0" applyBorder="1"/>
    <xf numFmtId="49" fontId="0" fillId="0" borderId="14" xfId="0" applyNumberFormat="1" applyBorder="1"/>
    <xf numFmtId="0" fontId="0" fillId="0" borderId="14" xfId="0" applyBorder="1" applyAlignment="1">
      <alignment horizontal="right"/>
    </xf>
    <xf numFmtId="0" fontId="83" fillId="0" borderId="0" xfId="0" applyFont="1"/>
    <xf numFmtId="14" fontId="0" fillId="0" borderId="13" xfId="0" applyNumberFormat="1" applyBorder="1" applyAlignment="1">
      <alignment horizontal="center"/>
    </xf>
    <xf numFmtId="0" fontId="84" fillId="0" borderId="0" xfId="0" applyFont="1" applyAlignment="1">
      <alignment horizontal="center"/>
    </xf>
    <xf numFmtId="0" fontId="5" fillId="0" borderId="0" xfId="0" applyFont="1"/>
    <xf numFmtId="0" fontId="55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6" fillId="3" borderId="0" xfId="0" applyFont="1" applyFill="1" applyAlignment="1">
      <alignment horizontal="center" vertical="center" wrapText="1"/>
    </xf>
    <xf numFmtId="0" fontId="55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58" fillId="6" borderId="13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/>
    </xf>
    <xf numFmtId="0" fontId="58" fillId="6" borderId="13" xfId="0" applyFont="1" applyFill="1" applyBorder="1" applyAlignment="1">
      <alignment horizontal="center" vertical="center"/>
    </xf>
    <xf numFmtId="0" fontId="58" fillId="0" borderId="0" xfId="0" applyFont="1" applyAlignment="1">
      <alignment horizontal="right"/>
    </xf>
    <xf numFmtId="0" fontId="58" fillId="5" borderId="11" xfId="0" applyFont="1" applyFill="1" applyBorder="1" applyAlignment="1">
      <alignment horizontal="left"/>
    </xf>
    <xf numFmtId="0" fontId="58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58" fillId="7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/>
    </xf>
    <xf numFmtId="0" fontId="58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59" fillId="5" borderId="11" xfId="0" applyFont="1" applyFill="1" applyBorder="1" applyAlignment="1">
      <alignment horizontal="left"/>
    </xf>
    <xf numFmtId="0" fontId="19" fillId="6" borderId="13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8" fillId="5" borderId="0" xfId="1" applyFont="1" applyFill="1" applyBorder="1" applyAlignment="1" applyProtection="1">
      <alignment horizontal="right"/>
    </xf>
    <xf numFmtId="0" fontId="61" fillId="5" borderId="0" xfId="0" applyFont="1" applyFill="1" applyAlignment="1">
      <alignment horizontal="right"/>
    </xf>
    <xf numFmtId="0" fontId="58" fillId="5" borderId="6" xfId="0" applyFont="1" applyFill="1" applyBorder="1" applyAlignment="1">
      <alignment horizontal="right"/>
    </xf>
    <xf numFmtId="0" fontId="59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10" fillId="0" borderId="6" xfId="0" applyFont="1" applyBorder="1" applyAlignment="1">
      <alignment horizontal="right"/>
    </xf>
    <xf numFmtId="0" fontId="63" fillId="5" borderId="0" xfId="0" applyFont="1" applyFill="1" applyAlignment="1">
      <alignment horizontal="right"/>
    </xf>
    <xf numFmtId="0" fontId="63" fillId="5" borderId="6" xfId="0" applyFont="1" applyFill="1" applyBorder="1" applyAlignment="1">
      <alignment horizontal="right"/>
    </xf>
    <xf numFmtId="0" fontId="62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5" fillId="5" borderId="0" xfId="0" applyFont="1" applyFill="1" applyAlignment="1">
      <alignment horizontal="right"/>
    </xf>
    <xf numFmtId="0" fontId="45" fillId="5" borderId="6" xfId="0" applyFont="1" applyFill="1" applyBorder="1" applyAlignment="1">
      <alignment horizontal="right"/>
    </xf>
    <xf numFmtId="0" fontId="59" fillId="6" borderId="13" xfId="0" applyFont="1" applyFill="1" applyBorder="1" applyAlignment="1">
      <alignment horizontal="center" vertical="center" wrapText="1"/>
    </xf>
    <xf numFmtId="0" fontId="59" fillId="7" borderId="13" xfId="0" applyFont="1" applyFill="1" applyBorder="1" applyAlignment="1">
      <alignment horizontal="center"/>
    </xf>
    <xf numFmtId="0" fontId="59" fillId="7" borderId="13" xfId="0" applyFont="1" applyFill="1" applyBorder="1" applyAlignment="1">
      <alignment horizontal="center" vertical="center"/>
    </xf>
    <xf numFmtId="0" fontId="59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85" fillId="0" borderId="22" xfId="0" applyFont="1" applyBorder="1"/>
    <xf numFmtId="0" fontId="35" fillId="0" borderId="23" xfId="0" applyFont="1" applyBorder="1" applyAlignment="1">
      <alignment horizontal="right" wrapText="1"/>
    </xf>
    <xf numFmtId="0" fontId="35" fillId="0" borderId="23" xfId="0" applyFont="1" applyBorder="1" applyAlignment="1">
      <alignment horizontal="right"/>
    </xf>
    <xf numFmtId="0" fontId="28" fillId="0" borderId="23" xfId="0" applyFont="1" applyBorder="1" applyAlignment="1">
      <alignment horizontal="right"/>
    </xf>
    <xf numFmtId="0" fontId="35" fillId="0" borderId="24" xfId="0" applyFont="1" applyBorder="1" applyAlignment="1">
      <alignment horizontal="left"/>
    </xf>
    <xf numFmtId="0" fontId="35" fillId="0" borderId="25" xfId="0" applyFont="1" applyBorder="1"/>
    <xf numFmtId="0" fontId="0" fillId="0" borderId="25" xfId="0" applyBorder="1"/>
    <xf numFmtId="0" fontId="35" fillId="0" borderId="26" xfId="0" applyFont="1" applyBorder="1"/>
    <xf numFmtId="0" fontId="1" fillId="0" borderId="23" xfId="0" applyFont="1" applyBorder="1" applyAlignment="1">
      <alignment horizontal="left"/>
    </xf>
    <xf numFmtId="0" fontId="1" fillId="0" borderId="23" xfId="0" applyFont="1" applyBorder="1" applyAlignment="1">
      <alignment horizontal="right"/>
    </xf>
    <xf numFmtId="0" fontId="1" fillId="0" borderId="23" xfId="0" applyFont="1" applyBorder="1"/>
    <xf numFmtId="0" fontId="0" fillId="0" borderId="23" xfId="0" applyBorder="1"/>
    <xf numFmtId="14" fontId="0" fillId="0" borderId="23" xfId="0" quotePrefix="1" applyNumberFormat="1" applyBorder="1" applyAlignment="1">
      <alignment horizontal="right"/>
    </xf>
    <xf numFmtId="0" fontId="35" fillId="0" borderId="24" xfId="0" applyFont="1" applyBorder="1"/>
    <xf numFmtId="0" fontId="1" fillId="0" borderId="13" xfId="0" applyFont="1" applyBorder="1" applyAlignment="1">
      <alignment horizontal="left"/>
    </xf>
    <xf numFmtId="0" fontId="1" fillId="0" borderId="13" xfId="0" applyFont="1" applyBorder="1" applyAlignment="1">
      <alignment horizontal="right"/>
    </xf>
    <xf numFmtId="0" fontId="1" fillId="0" borderId="13" xfId="0" applyFont="1" applyBorder="1"/>
    <xf numFmtId="0" fontId="0" fillId="0" borderId="13" xfId="0" quotePrefix="1" applyBorder="1" applyAlignment="1">
      <alignment horizontal="right"/>
    </xf>
    <xf numFmtId="0" fontId="35" fillId="0" borderId="27" xfId="0" applyFont="1" applyBorder="1"/>
    <xf numFmtId="0" fontId="1" fillId="0" borderId="25" xfId="0" applyFont="1" applyBorder="1"/>
    <xf numFmtId="0" fontId="1" fillId="0" borderId="25" xfId="0" applyFont="1" applyBorder="1" applyAlignment="1">
      <alignment horizontal="left"/>
    </xf>
    <xf numFmtId="0" fontId="1" fillId="0" borderId="25" xfId="0" applyFont="1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8" xfId="0" applyBorder="1"/>
    <xf numFmtId="0" fontId="35" fillId="0" borderId="29" xfId="0" applyFont="1" applyBorder="1"/>
    <xf numFmtId="49" fontId="1" fillId="0" borderId="23" xfId="0" applyNumberFormat="1" applyFont="1" applyBorder="1"/>
    <xf numFmtId="43" fontId="10" fillId="0" borderId="0" xfId="1" applyFont="1" applyBorder="1" applyAlignment="1" applyProtection="1">
      <alignment horizontal="center" vertical="center"/>
      <protection locked="0"/>
    </xf>
    <xf numFmtId="4" fontId="86" fillId="0" borderId="0" xfId="0" applyNumberFormat="1" applyFont="1" applyAlignment="1">
      <alignment vertical="center"/>
    </xf>
    <xf numFmtId="0" fontId="85" fillId="0" borderId="13" xfId="0" applyFont="1" applyBorder="1"/>
    <xf numFmtId="49" fontId="85" fillId="0" borderId="13" xfId="0" applyNumberFormat="1" applyFont="1" applyBorder="1"/>
    <xf numFmtId="0" fontId="0" fillId="0" borderId="13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 wrapText="1"/>
    </xf>
    <xf numFmtId="2" fontId="0" fillId="0" borderId="13" xfId="0" applyNumberFormat="1" applyFont="1" applyBorder="1" applyAlignment="1">
      <alignment horizontal="left" vertical="center"/>
    </xf>
    <xf numFmtId="0" fontId="77" fillId="0" borderId="11" xfId="0" applyFont="1" applyBorder="1" applyAlignment="1">
      <alignment horizontal="left" vertical="center"/>
    </xf>
    <xf numFmtId="0" fontId="77" fillId="0" borderId="6" xfId="0" applyFont="1" applyBorder="1" applyAlignment="1">
      <alignment horizontal="left" vertical="center" wrapText="1"/>
    </xf>
    <xf numFmtId="0" fontId="77" fillId="0" borderId="6" xfId="0" applyFont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1" fontId="77" fillId="0" borderId="6" xfId="0" applyNumberFormat="1" applyFont="1" applyBorder="1" applyAlignment="1">
      <alignment horizontal="left" vertical="center"/>
    </xf>
    <xf numFmtId="0" fontId="77" fillId="0" borderId="0" xfId="0" applyFont="1" applyAlignment="1">
      <alignment horizontal="left" vertical="center" wrapText="1"/>
    </xf>
    <xf numFmtId="164" fontId="77" fillId="0" borderId="0" xfId="0" applyNumberFormat="1" applyFont="1" applyAlignment="1">
      <alignment horizontal="left" vertical="center" wrapText="1"/>
    </xf>
    <xf numFmtId="0" fontId="77" fillId="0" borderId="13" xfId="0" applyFont="1" applyBorder="1" applyAlignment="1">
      <alignment horizontal="left" vertical="center" wrapText="1"/>
    </xf>
    <xf numFmtId="167" fontId="87" fillId="0" borderId="19" xfId="0" applyNumberFormat="1" applyFont="1" applyBorder="1" applyAlignment="1">
      <alignment horizontal="left" vertical="center"/>
    </xf>
    <xf numFmtId="1" fontId="77" fillId="0" borderId="13" xfId="0" applyNumberFormat="1" applyFont="1" applyBorder="1" applyAlignment="1">
      <alignment horizontal="left" vertical="center"/>
    </xf>
    <xf numFmtId="39" fontId="0" fillId="0" borderId="0" xfId="0" applyNumberFormat="1" applyFont="1" applyAlignment="1">
      <alignment vertical="center"/>
    </xf>
    <xf numFmtId="0" fontId="0" fillId="0" borderId="0" xfId="0" applyFont="1" applyAlignment="1" applyProtection="1">
      <alignment horizontal="left" vertical="center"/>
      <protection locked="0"/>
    </xf>
    <xf numFmtId="0" fontId="0" fillId="0" borderId="13" xfId="0" applyFont="1" applyBorder="1" applyAlignment="1">
      <alignment horizontal="center" vertical="center"/>
    </xf>
    <xf numFmtId="0" fontId="0" fillId="0" borderId="13" xfId="0" applyFont="1" applyBorder="1"/>
    <xf numFmtId="49" fontId="0" fillId="0" borderId="13" xfId="0" applyNumberFormat="1" applyFont="1" applyBorder="1" applyAlignment="1">
      <alignment horizontal="center"/>
    </xf>
    <xf numFmtId="164" fontId="0" fillId="0" borderId="13" xfId="0" applyNumberFormat="1" applyFont="1" applyBorder="1" applyAlignment="1">
      <alignment horizontal="right"/>
    </xf>
    <xf numFmtId="49" fontId="0" fillId="0" borderId="13" xfId="0" applyNumberFormat="1" applyFont="1" applyBorder="1" applyAlignment="1">
      <alignment horizontal="right"/>
    </xf>
    <xf numFmtId="49" fontId="0" fillId="0" borderId="13" xfId="0" applyNumberFormat="1" applyFont="1" applyBorder="1"/>
    <xf numFmtId="0" fontId="0" fillId="0" borderId="13" xfId="0" applyFont="1" applyBorder="1" applyAlignment="1">
      <alignment horizontal="center"/>
    </xf>
    <xf numFmtId="167" fontId="0" fillId="0" borderId="13" xfId="0" applyNumberFormat="1" applyFont="1" applyBorder="1"/>
    <xf numFmtId="0" fontId="3" fillId="0" borderId="8" xfId="0" applyFont="1" applyBorder="1" applyAlignment="1" applyProtection="1">
      <alignment vertical="center"/>
      <protection locked="0"/>
    </xf>
    <xf numFmtId="0" fontId="3" fillId="0" borderId="9" xfId="0" applyFont="1" applyBorder="1" applyAlignment="1" applyProtection="1">
      <alignment vertical="center"/>
      <protection locked="0"/>
    </xf>
    <xf numFmtId="0" fontId="3" fillId="0" borderId="10" xfId="0" applyFont="1" applyBorder="1" applyAlignment="1" applyProtection="1">
      <alignment vertical="center"/>
      <protection locked="0"/>
    </xf>
    <xf numFmtId="0" fontId="3" fillId="0" borderId="5" xfId="0" applyFont="1" applyBorder="1" applyAlignment="1" applyProtection="1">
      <alignment vertical="center"/>
      <protection locked="0"/>
    </xf>
    <xf numFmtId="0" fontId="3" fillId="0" borderId="6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vertical="center"/>
      <protection locked="0"/>
    </xf>
    <xf numFmtId="0" fontId="3" fillId="0" borderId="11" xfId="0" applyFont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12" xfId="0" applyFont="1" applyBorder="1" applyAlignment="1" applyProtection="1">
      <alignment vertical="center"/>
      <protection locked="0"/>
    </xf>
    <xf numFmtId="14" fontId="3" fillId="0" borderId="8" xfId="0" applyNumberFormat="1" applyFont="1" applyBorder="1" applyAlignment="1" applyProtection="1">
      <alignment vertical="center"/>
      <protection locked="0"/>
    </xf>
    <xf numFmtId="0" fontId="0" fillId="8" borderId="13" xfId="0" applyFont="1" applyFill="1" applyBorder="1" applyAlignment="1">
      <alignment horizontal="left" vertical="center"/>
    </xf>
  </cellXfs>
  <cellStyles count="9">
    <cellStyle name="40% - Énfasis3" xfId="2" builtinId="39"/>
    <cellStyle name="Hipervínculo" xfId="3" builtinId="8"/>
    <cellStyle name="Millares" xfId="1" builtinId="3"/>
    <cellStyle name="Millares 3" xfId="8" xr:uid="{6E13333A-6F28-4AA9-90FE-C3016C60DE2E}"/>
    <cellStyle name="Moneda" xfId="4" builtinId="4"/>
    <cellStyle name="Normal" xfId="0" builtinId="0"/>
    <cellStyle name="Normal 2 2" xfId="5" xr:uid="{00000000-0005-0000-0000-000005000000}"/>
    <cellStyle name="Normal 2 2 2" xfId="7" xr:uid="{5AE575EA-0CC9-4E75-8F94-9D81DB6CB064}"/>
    <cellStyle name="Normal 3" xfId="6" xr:uid="{3D2D1309-449C-46DE-8FB2-739AB552D5E6}"/>
  </cellStyles>
  <dxfs count="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7" formatCode="#,##0.00;\-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Arial"/>
        <family val="2"/>
        <scheme val="none"/>
      </font>
      <numFmt numFmtId="167" formatCode="0.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489859</xdr:colOff>
      <xdr:row>52</xdr:row>
      <xdr:rowOff>176893</xdr:rowOff>
    </xdr:from>
    <xdr:to>
      <xdr:col>5</xdr:col>
      <xdr:colOff>598716</xdr:colOff>
      <xdr:row>54</xdr:row>
      <xdr:rowOff>557894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FAC0F6-30C9-C844-3CB8-79E8B3208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993323" y="13743214"/>
          <a:ext cx="3524250" cy="7620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544289</xdr:colOff>
      <xdr:row>123</xdr:row>
      <xdr:rowOff>13610</xdr:rowOff>
    </xdr:from>
    <xdr:to>
      <xdr:col>4</xdr:col>
      <xdr:colOff>791937</xdr:colOff>
      <xdr:row>124</xdr:row>
      <xdr:rowOff>562056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DEA3DB-CBE2-46C6-8591-8BE505C90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2258789" y="7843160"/>
          <a:ext cx="3409948" cy="7389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544289</xdr:colOff>
      <xdr:row>96</xdr:row>
      <xdr:rowOff>13610</xdr:rowOff>
    </xdr:from>
    <xdr:to>
      <xdr:col>4</xdr:col>
      <xdr:colOff>2239737</xdr:colOff>
      <xdr:row>97</xdr:row>
      <xdr:rowOff>562056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861C4A-70F5-467F-9247-CBD5695591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896839" y="23797535"/>
          <a:ext cx="3409948" cy="73894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544289</xdr:colOff>
      <xdr:row>98</xdr:row>
      <xdr:rowOff>13610</xdr:rowOff>
    </xdr:from>
    <xdr:to>
      <xdr:col>3</xdr:col>
      <xdr:colOff>3163662</xdr:colOff>
      <xdr:row>99</xdr:row>
      <xdr:rowOff>562056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3AD3D3-11D9-4066-B95C-F1E2D6C83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468214" y="61535585"/>
          <a:ext cx="3409948" cy="7389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468089</xdr:colOff>
      <xdr:row>110</xdr:row>
      <xdr:rowOff>185060</xdr:rowOff>
    </xdr:from>
    <xdr:to>
      <xdr:col>4</xdr:col>
      <xdr:colOff>868137</xdr:colOff>
      <xdr:row>112</xdr:row>
      <xdr:rowOff>543006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67EC72-9F98-41FB-9640-15C873E7D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544289" y="77861435"/>
          <a:ext cx="3409948" cy="73894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204107</xdr:colOff>
      <xdr:row>14</xdr:row>
      <xdr:rowOff>54428</xdr:rowOff>
    </xdr:from>
    <xdr:to>
      <xdr:col>7</xdr:col>
      <xdr:colOff>449036</xdr:colOff>
      <xdr:row>18</xdr:row>
      <xdr:rowOff>138339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752BC987-407F-4056-92D7-97C183A2E9D4}"/>
            </a:ext>
          </a:extLst>
        </xdr:cNvPr>
        <xdr:cNvSpPr txBox="1"/>
      </xdr:nvSpPr>
      <xdr:spPr>
        <a:xfrm>
          <a:off x="285750" y="9252857"/>
          <a:ext cx="12178393" cy="8459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59875</xdr:colOff>
      <xdr:row>32</xdr:row>
      <xdr:rowOff>48988</xdr:rowOff>
    </xdr:from>
    <xdr:to>
      <xdr:col>4</xdr:col>
      <xdr:colOff>1602922</xdr:colOff>
      <xdr:row>33</xdr:row>
      <xdr:rowOff>597434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AC6AD7-A323-4918-B39F-73AC12ABC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2958196" y="12676417"/>
          <a:ext cx="3407226" cy="73894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1031875</xdr:colOff>
      <xdr:row>14</xdr:row>
      <xdr:rowOff>47625</xdr:rowOff>
    </xdr:from>
    <xdr:to>
      <xdr:col>15</xdr:col>
      <xdr:colOff>174625</xdr:colOff>
      <xdr:row>18</xdr:row>
      <xdr:rowOff>190500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FA208FF-9729-4CA3-829F-9F718BEF14C5}"/>
            </a:ext>
          </a:extLst>
        </xdr:cNvPr>
        <xdr:cNvSpPr txBox="1"/>
      </xdr:nvSpPr>
      <xdr:spPr>
        <a:xfrm>
          <a:off x="3873500" y="3222625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520250</xdr:colOff>
      <xdr:row>39</xdr:row>
      <xdr:rowOff>1363</xdr:rowOff>
    </xdr:from>
    <xdr:to>
      <xdr:col>3</xdr:col>
      <xdr:colOff>2329997</xdr:colOff>
      <xdr:row>40</xdr:row>
      <xdr:rowOff>549809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3853CA-FC39-44F6-902A-C418A4746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758500" y="8176988"/>
          <a:ext cx="3413122" cy="73894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68035</xdr:colOff>
      <xdr:row>16</xdr:row>
      <xdr:rowOff>40821</xdr:rowOff>
    </xdr:from>
    <xdr:to>
      <xdr:col>14</xdr:col>
      <xdr:colOff>975178</xdr:colOff>
      <xdr:row>21</xdr:row>
      <xdr:rowOff>56696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4D32230-706A-466B-B7F0-44E7F5651E32}"/>
            </a:ext>
          </a:extLst>
        </xdr:cNvPr>
        <xdr:cNvSpPr txBox="1"/>
      </xdr:nvSpPr>
      <xdr:spPr>
        <a:xfrm>
          <a:off x="2122714" y="3728357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520250</xdr:colOff>
      <xdr:row>44</xdr:row>
      <xdr:rowOff>1363</xdr:rowOff>
    </xdr:from>
    <xdr:to>
      <xdr:col>4</xdr:col>
      <xdr:colOff>1434647</xdr:colOff>
      <xdr:row>45</xdr:row>
      <xdr:rowOff>549809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F4DC07-E53E-44D3-BE82-3E6B55A65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758500" y="8040463"/>
          <a:ext cx="3419472" cy="73894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1455964</xdr:colOff>
      <xdr:row>13</xdr:row>
      <xdr:rowOff>122464</xdr:rowOff>
    </xdr:from>
    <xdr:to>
      <xdr:col>18</xdr:col>
      <xdr:colOff>199571</xdr:colOff>
      <xdr:row>18</xdr:row>
      <xdr:rowOff>138339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EC37C8C-F889-4017-99B6-68FA662841F5}"/>
            </a:ext>
          </a:extLst>
        </xdr:cNvPr>
        <xdr:cNvSpPr txBox="1"/>
      </xdr:nvSpPr>
      <xdr:spPr>
        <a:xfrm>
          <a:off x="3619500" y="3061607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288929</xdr:colOff>
      <xdr:row>33</xdr:row>
      <xdr:rowOff>28577</xdr:rowOff>
    </xdr:from>
    <xdr:to>
      <xdr:col>4</xdr:col>
      <xdr:colOff>1212851</xdr:colOff>
      <xdr:row>34</xdr:row>
      <xdr:rowOff>577023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0C7369-C49D-4781-84E6-4D497CAF1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445536" y="6777720"/>
          <a:ext cx="3427636" cy="73894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1210236</xdr:colOff>
      <xdr:row>12</xdr:row>
      <xdr:rowOff>44823</xdr:rowOff>
    </xdr:from>
    <xdr:to>
      <xdr:col>6</xdr:col>
      <xdr:colOff>1714501</xdr:colOff>
      <xdr:row>17</xdr:row>
      <xdr:rowOff>172758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7CF72192-F5F3-4695-B2CC-3B8BDFCB4F35}"/>
            </a:ext>
          </a:extLst>
        </xdr:cNvPr>
        <xdr:cNvSpPr txBox="1"/>
      </xdr:nvSpPr>
      <xdr:spPr>
        <a:xfrm>
          <a:off x="1288677" y="2734235"/>
          <a:ext cx="8438030" cy="10244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288929</xdr:colOff>
      <xdr:row>30</xdr:row>
      <xdr:rowOff>28577</xdr:rowOff>
    </xdr:from>
    <xdr:to>
      <xdr:col>4</xdr:col>
      <xdr:colOff>22226</xdr:colOff>
      <xdr:row>31</xdr:row>
      <xdr:rowOff>577023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761984-8CB3-419F-83E1-62A359971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441454" y="6753227"/>
          <a:ext cx="3419472" cy="7389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544289</xdr:colOff>
      <xdr:row>53</xdr:row>
      <xdr:rowOff>13610</xdr:rowOff>
    </xdr:from>
    <xdr:to>
      <xdr:col>4</xdr:col>
      <xdr:colOff>1211037</xdr:colOff>
      <xdr:row>54</xdr:row>
      <xdr:rowOff>562056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F6A161-5C63-4BCE-95A1-339CA91185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823360" y="7402289"/>
          <a:ext cx="3401784" cy="7389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1592035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947700</xdr:colOff>
      <xdr:row>45</xdr:row>
      <xdr:rowOff>58434</xdr:rowOff>
    </xdr:from>
    <xdr:to>
      <xdr:col>4</xdr:col>
      <xdr:colOff>349864</xdr:colOff>
      <xdr:row>47</xdr:row>
      <xdr:rowOff>416380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69A74C-D92E-4E53-A980-96CF6F20F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048553" y="9303287"/>
          <a:ext cx="3413870" cy="7389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396875</xdr:colOff>
      <xdr:row>13</xdr:row>
      <xdr:rowOff>0</xdr:rowOff>
    </xdr:from>
    <xdr:to>
      <xdr:col>14</xdr:col>
      <xdr:colOff>841375</xdr:colOff>
      <xdr:row>18</xdr:row>
      <xdr:rowOff>15875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8000955-BEC1-4506-8E65-0531BFC3E92A}"/>
            </a:ext>
          </a:extLst>
        </xdr:cNvPr>
        <xdr:cNvSpPr txBox="1"/>
      </xdr:nvSpPr>
      <xdr:spPr>
        <a:xfrm>
          <a:off x="2667000" y="3286125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947700</xdr:colOff>
      <xdr:row>41</xdr:row>
      <xdr:rowOff>106059</xdr:rowOff>
    </xdr:from>
    <xdr:to>
      <xdr:col>4</xdr:col>
      <xdr:colOff>578464</xdr:colOff>
      <xdr:row>43</xdr:row>
      <xdr:rowOff>464005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D9139C-21E1-4DFE-A08A-3BF8A5EB4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027075" y="8726184"/>
          <a:ext cx="3409014" cy="7389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947700</xdr:colOff>
      <xdr:row>911</xdr:row>
      <xdr:rowOff>106059</xdr:rowOff>
    </xdr:from>
    <xdr:to>
      <xdr:col>3</xdr:col>
      <xdr:colOff>1530964</xdr:colOff>
      <xdr:row>913</xdr:row>
      <xdr:rowOff>425905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26ADE1-BA17-4BA3-A9CD-D779FE9C4E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033425" y="8726184"/>
          <a:ext cx="3412189" cy="7389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321431</xdr:colOff>
      <xdr:row>917</xdr:row>
      <xdr:rowOff>165590</xdr:rowOff>
    </xdr:from>
    <xdr:to>
      <xdr:col>4</xdr:col>
      <xdr:colOff>1142820</xdr:colOff>
      <xdr:row>919</xdr:row>
      <xdr:rowOff>523536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5657F7-21E3-43EA-B05F-44F9AED41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440494" y="175354153"/>
          <a:ext cx="3416951" cy="7389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675557</xdr:colOff>
      <xdr:row>34</xdr:row>
      <xdr:rowOff>180898</xdr:rowOff>
    </xdr:from>
    <xdr:to>
      <xdr:col>4</xdr:col>
      <xdr:colOff>163446</xdr:colOff>
      <xdr:row>36</xdr:row>
      <xdr:rowOff>538844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4A31E2-BFAF-4B44-9F50-0AC7A1F36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838843" y="7147755"/>
          <a:ext cx="3406746" cy="7389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14</xdr:col>
      <xdr:colOff>689428</xdr:colOff>
      <xdr:row>18</xdr:row>
      <xdr:rowOff>97517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516D90C-289F-4E50-9C70-F5A17CB0F37D}"/>
            </a:ext>
          </a:extLst>
        </xdr:cNvPr>
        <xdr:cNvSpPr txBox="1"/>
      </xdr:nvSpPr>
      <xdr:spPr>
        <a:xfrm>
          <a:off x="1251857" y="3374571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544289</xdr:colOff>
      <xdr:row>39</xdr:row>
      <xdr:rowOff>13610</xdr:rowOff>
    </xdr:from>
    <xdr:to>
      <xdr:col>4</xdr:col>
      <xdr:colOff>1125312</xdr:colOff>
      <xdr:row>40</xdr:row>
      <xdr:rowOff>562056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9903D0-6440-491C-8948-65470E953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820639" y="7347860"/>
          <a:ext cx="3409948" cy="7389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544289</xdr:colOff>
      <xdr:row>37</xdr:row>
      <xdr:rowOff>13610</xdr:rowOff>
    </xdr:from>
    <xdr:to>
      <xdr:col>4</xdr:col>
      <xdr:colOff>1363437</xdr:colOff>
      <xdr:row>38</xdr:row>
      <xdr:rowOff>562056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9487D1-10C2-4460-BD0E-25B1F82D3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792064" y="8271785"/>
          <a:ext cx="3409948" cy="7389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CONAC%20IIITRIMESTRE%202021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AC IIITRIM"/>
    </sheetNames>
    <sheetDataSet>
      <sheetData sheetId="0" refreshError="1">
        <row r="60">
          <cell r="D60" t="str">
            <v>NEGJ761226HCHVMS06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2170" totalsRowShown="0" headerRowDxfId="32" dataDxfId="31" tableBorderDxfId="30">
  <autoFilter ref="B14:V2170" xr:uid="{00000000-000C-0000-FFFF-FFFF00000000}"/>
  <sortState xmlns:xlrd2="http://schemas.microsoft.com/office/spreadsheetml/2017/richdata2" ref="B16:V2270">
    <sortCondition ref="N16:N2270"/>
    <sortCondition ref="L16:L2270"/>
    <sortCondition ref="M16:M2270"/>
    <sortCondition ref="P16:P2270"/>
  </sortState>
  <tableColumns count="21">
    <tableColumn id="1" xr3:uid="{00000000-0010-0000-0000-000001000000}" name="Entidad Federativa" dataDxfId="29"/>
    <tableColumn id="2" xr3:uid="{00000000-0010-0000-0000-000002000000}" name="Clave CT" dataDxfId="28"/>
    <tableColumn id="3" xr3:uid="{00000000-0010-0000-0000-000003000000}" name="Turno" dataDxfId="27"/>
    <tableColumn id="4" xr3:uid="{00000000-0010-0000-0000-000004000000}" name="RFC" dataDxfId="26"/>
    <tableColumn id="5" xr3:uid="{00000000-0010-0000-0000-000005000000}" name="CURP" dataDxfId="25"/>
    <tableColumn id="6" xr3:uid="{00000000-0010-0000-0000-000006000000}" name="Nombre" dataDxfId="24"/>
    <tableColumn id="7" xr3:uid="{00000000-0010-0000-0000-000007000000}" name="Funcion Real" dataDxfId="23"/>
    <tableColumn id="8" xr3:uid="{00000000-0010-0000-0000-000008000000}" name="Horas que labora en el Centro de Trabajo" dataDxfId="22"/>
    <tableColumn id="11" xr3:uid="{00000000-0010-0000-0000-00000B000000}" name="Partida Presupuestal" dataDxfId="21"/>
    <tableColumn id="12" xr3:uid="{00000000-0010-0000-0000-00000C000000}" name="Código de Pago" dataDxfId="20"/>
    <tableColumn id="13" xr3:uid="{00000000-0010-0000-0000-00000D000000}" name="Clave de Unidad" dataDxfId="19"/>
    <tableColumn id="14" xr3:uid="{00000000-0010-0000-0000-00000E000000}" name="Clave de Sub Unidad" dataDxfId="18"/>
    <tableColumn id="15" xr3:uid="{00000000-0010-0000-0000-00000F000000}" name="Clave de Categoría" dataDxfId="17"/>
    <tableColumn id="16" xr3:uid="{00000000-0010-0000-0000-000010000000}" name="Horas semana mes" dataDxfId="16"/>
    <tableColumn id="17" xr3:uid="{00000000-0010-0000-0000-000011000000}" name="Número de plaza" dataDxfId="15"/>
    <tableColumn id="18" xr3:uid="{00000000-0010-0000-0000-000012000000}" name="Tipo de Categoría" dataDxfId="14"/>
    <tableColumn id="19" xr3:uid="{00000000-0010-0000-0000-000013000000}" name="Identificador de Contrato de Honorarios" dataDxfId="13"/>
    <tableColumn id="20" xr3:uid="{00000000-0010-0000-0000-000014000000}" name="Periodo de efecto de pago en el trimestre_x000a_Inicial" dataDxfId="12"/>
    <tableColumn id="21" xr3:uid="{00000000-0010-0000-0000-000015000000}" name="Periodo de efecto de pago en el trimestre_x000a_Termino" dataDxfId="11"/>
    <tableColumn id="22" xr3:uid="{00000000-0010-0000-0000-000016000000}" name="Percepciones pagadas en el Periodo de Comisión con Presupuesto Federal*" dataDxfId="10"/>
    <tableColumn id="23" xr3:uid="{00000000-0010-0000-0000-000017000000}" name="Percepciones pagadas en el Periodo de Comisión con Presupuesto de otra fuente*" dataDxfId="9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T57"/>
  <sheetViews>
    <sheetView showGridLines="0" zoomScale="70" zoomScaleNormal="70" workbookViewId="0">
      <selection activeCell="D26" sqref="D26:G26"/>
    </sheetView>
  </sheetViews>
  <sheetFormatPr baseColWidth="10" defaultRowHeight="1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20.14062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/>
    <row r="10" spans="2:19" ht="21" customHeight="1">
      <c r="C10" s="380" t="s">
        <v>0</v>
      </c>
      <c r="D10" s="380"/>
      <c r="E10" s="380"/>
      <c r="F10" s="380"/>
      <c r="G10" s="380"/>
      <c r="H10" s="380"/>
      <c r="I10" s="380"/>
      <c r="J10" s="380"/>
      <c r="K10" s="380"/>
      <c r="L10" s="380"/>
      <c r="M10" s="380"/>
      <c r="N10" s="380"/>
      <c r="O10" s="380"/>
      <c r="P10" s="380"/>
      <c r="Q10" s="380"/>
      <c r="R10" s="380"/>
      <c r="S10" s="380"/>
    </row>
    <row r="11" spans="2:19" ht="21" customHeight="1">
      <c r="C11" s="380"/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</row>
    <row r="12" spans="2:19" ht="21" customHeight="1"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  <c r="O12" s="380"/>
      <c r="P12" s="380"/>
      <c r="Q12" s="380"/>
      <c r="R12" s="380"/>
      <c r="S12" s="380"/>
    </row>
    <row r="15" spans="2:19" ht="15" customHeight="1"/>
    <row r="16" spans="2:19" ht="18.75">
      <c r="B16" s="367" t="s">
        <v>1</v>
      </c>
      <c r="C16" s="367"/>
      <c r="D16" s="367"/>
      <c r="E16" s="368"/>
      <c r="F16" s="368"/>
      <c r="G16" s="368"/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368"/>
      <c r="S16" s="368"/>
    </row>
    <row r="17" spans="2:20" ht="18.75">
      <c r="B17" s="142" t="s">
        <v>2</v>
      </c>
      <c r="E17" s="368" t="s">
        <v>241</v>
      </c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</row>
    <row r="18" spans="2:20" ht="18.75">
      <c r="B18" s="142" t="s">
        <v>3</v>
      </c>
      <c r="D18" s="195"/>
      <c r="E18" s="381" t="s">
        <v>296</v>
      </c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</row>
    <row r="20" spans="2:20" ht="32.25" thickBot="1">
      <c r="I20" s="1" t="s">
        <v>289</v>
      </c>
      <c r="J20" s="1"/>
      <c r="K20" s="1" t="s">
        <v>4</v>
      </c>
      <c r="L20" s="1"/>
      <c r="M20" s="2" t="s">
        <v>290</v>
      </c>
      <c r="N20" s="1"/>
      <c r="O20" s="160" t="s">
        <v>291</v>
      </c>
      <c r="P20" s="1"/>
      <c r="Q20" s="2" t="s">
        <v>277</v>
      </c>
      <c r="R20" s="1"/>
      <c r="S20" s="2" t="s">
        <v>6</v>
      </c>
      <c r="T20" s="1"/>
    </row>
    <row r="21" spans="2:20" ht="15.7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>
      <c r="B24" s="176">
        <v>1</v>
      </c>
      <c r="C24" s="140" t="s">
        <v>7</v>
      </c>
      <c r="D24" s="374" t="s">
        <v>8</v>
      </c>
      <c r="E24" s="374"/>
      <c r="F24" s="374"/>
      <c r="G24" s="375"/>
      <c r="H24" s="138"/>
      <c r="I24" s="161">
        <f>'A Y  II D3'!C37</f>
        <v>24</v>
      </c>
      <c r="J24" s="177"/>
      <c r="K24" s="161">
        <v>1</v>
      </c>
      <c r="L24" s="177">
        <v>24</v>
      </c>
      <c r="M24" s="161">
        <v>24</v>
      </c>
      <c r="N24" s="161"/>
      <c r="O24" s="161">
        <v>18</v>
      </c>
      <c r="P24" s="161"/>
      <c r="Q24" s="161">
        <v>108230.34</v>
      </c>
      <c r="R24" s="177"/>
      <c r="S24" s="161">
        <v>373569.22</v>
      </c>
      <c r="T24" s="4"/>
    </row>
    <row r="25" spans="2:20" ht="24" customHeight="1">
      <c r="B25" s="176">
        <v>2</v>
      </c>
      <c r="C25" s="140" t="s">
        <v>9</v>
      </c>
      <c r="D25" s="374" t="s">
        <v>10</v>
      </c>
      <c r="E25" s="374"/>
      <c r="F25" s="374"/>
      <c r="G25" s="375"/>
      <c r="H25" s="138"/>
      <c r="I25" s="161">
        <f>'A Y II D4'!C31</f>
        <v>18</v>
      </c>
      <c r="J25" s="177"/>
      <c r="K25" s="161">
        <v>1</v>
      </c>
      <c r="L25" s="177"/>
      <c r="M25" s="161">
        <v>18</v>
      </c>
      <c r="N25" s="161"/>
      <c r="O25" s="161">
        <v>18</v>
      </c>
      <c r="P25" s="161"/>
      <c r="Q25" s="161">
        <v>0</v>
      </c>
      <c r="R25" s="177"/>
      <c r="S25" s="161">
        <v>0</v>
      </c>
      <c r="T25" s="4"/>
    </row>
    <row r="26" spans="2:20" ht="42" customHeight="1">
      <c r="B26" s="176">
        <v>3</v>
      </c>
      <c r="C26" s="140" t="s">
        <v>11</v>
      </c>
      <c r="D26" s="376" t="s">
        <v>12</v>
      </c>
      <c r="E26" s="376"/>
      <c r="F26" s="376"/>
      <c r="G26" s="377"/>
      <c r="H26" s="139"/>
      <c r="I26" s="161">
        <v>0</v>
      </c>
      <c r="J26" s="177"/>
      <c r="K26" s="161">
        <v>1</v>
      </c>
      <c r="L26" s="177"/>
      <c r="M26" s="161">
        <v>0</v>
      </c>
      <c r="N26" s="161"/>
      <c r="O26" s="161">
        <v>0</v>
      </c>
      <c r="P26" s="161"/>
      <c r="Q26" s="161" t="s">
        <v>288</v>
      </c>
      <c r="R26" s="177"/>
      <c r="S26" s="161" t="s">
        <v>288</v>
      </c>
      <c r="T26" s="4"/>
    </row>
    <row r="27" spans="2:20" ht="24" customHeight="1">
      <c r="B27" s="176">
        <v>4</v>
      </c>
      <c r="C27" s="140" t="s">
        <v>13</v>
      </c>
      <c r="D27" s="372" t="s">
        <v>14</v>
      </c>
      <c r="E27" s="372"/>
      <c r="F27" s="372"/>
      <c r="G27" s="373"/>
      <c r="H27" s="138"/>
      <c r="I27" s="161">
        <v>887</v>
      </c>
      <c r="J27" s="177"/>
      <c r="K27" s="161">
        <v>17</v>
      </c>
      <c r="L27" s="177"/>
      <c r="M27" s="161">
        <v>887</v>
      </c>
      <c r="N27" s="161"/>
      <c r="O27" s="161">
        <v>887</v>
      </c>
      <c r="P27" s="177"/>
      <c r="Q27" s="491">
        <v>11928222.689999999</v>
      </c>
      <c r="R27" s="177"/>
      <c r="S27" s="161" t="s">
        <v>288</v>
      </c>
      <c r="T27" s="4"/>
    </row>
    <row r="28" spans="2:20" ht="24" customHeight="1">
      <c r="B28" s="176">
        <v>5</v>
      </c>
      <c r="C28" s="140" t="s">
        <v>15</v>
      </c>
      <c r="D28" s="372" t="s">
        <v>16</v>
      </c>
      <c r="E28" s="372"/>
      <c r="F28" s="372"/>
      <c r="G28" s="373"/>
      <c r="H28" s="138"/>
      <c r="I28" s="161">
        <v>888</v>
      </c>
      <c r="J28" s="177"/>
      <c r="K28" s="161">
        <v>18</v>
      </c>
      <c r="L28" s="177"/>
      <c r="M28" s="161">
        <v>888</v>
      </c>
      <c r="N28" s="161"/>
      <c r="O28" s="161">
        <v>247</v>
      </c>
      <c r="P28" s="161"/>
      <c r="Q28" s="178">
        <v>40964155.689999998</v>
      </c>
      <c r="R28" s="177"/>
      <c r="S28" s="161" t="s">
        <v>288</v>
      </c>
      <c r="T28" s="4"/>
    </row>
    <row r="29" spans="2:20" ht="24" customHeight="1">
      <c r="B29" s="176">
        <v>6</v>
      </c>
      <c r="C29" s="140" t="s">
        <v>17</v>
      </c>
      <c r="D29" s="372" t="s">
        <v>18</v>
      </c>
      <c r="E29" s="372"/>
      <c r="F29" s="372"/>
      <c r="G29" s="373"/>
      <c r="H29" s="138"/>
      <c r="I29" s="161">
        <v>10</v>
      </c>
      <c r="J29" s="177"/>
      <c r="K29" s="161">
        <v>1</v>
      </c>
      <c r="L29" s="177"/>
      <c r="M29" s="161">
        <v>10</v>
      </c>
      <c r="N29" s="161"/>
      <c r="O29" s="161">
        <v>10</v>
      </c>
      <c r="P29" s="161"/>
      <c r="Q29" s="161" t="s">
        <v>288</v>
      </c>
      <c r="R29" s="172"/>
      <c r="S29" s="161" t="s">
        <v>288</v>
      </c>
      <c r="T29" s="4"/>
    </row>
    <row r="30" spans="2:20" ht="24" customHeight="1">
      <c r="B30" s="176">
        <v>7</v>
      </c>
      <c r="C30" s="140" t="s">
        <v>293</v>
      </c>
      <c r="D30" s="372" t="s">
        <v>19</v>
      </c>
      <c r="E30" s="372"/>
      <c r="F30" s="372"/>
      <c r="G30" s="373"/>
      <c r="H30" s="138"/>
      <c r="I30" s="161">
        <v>1</v>
      </c>
      <c r="J30" s="177"/>
      <c r="K30" s="161">
        <v>1</v>
      </c>
      <c r="L30" s="177"/>
      <c r="M30" s="161">
        <v>1</v>
      </c>
      <c r="N30" s="161"/>
      <c r="O30" s="161">
        <v>1</v>
      </c>
      <c r="P30" s="161"/>
      <c r="Q30" s="161" t="s">
        <v>288</v>
      </c>
      <c r="R30" s="172"/>
      <c r="S30" s="161" t="s">
        <v>288</v>
      </c>
      <c r="T30" s="4"/>
    </row>
    <row r="31" spans="2:20" ht="24" customHeight="1">
      <c r="B31" s="176">
        <v>8</v>
      </c>
      <c r="C31" s="140" t="s">
        <v>294</v>
      </c>
      <c r="D31" s="372" t="s">
        <v>20</v>
      </c>
      <c r="E31" s="372"/>
      <c r="F31" s="372"/>
      <c r="G31" s="373"/>
      <c r="H31" s="138"/>
      <c r="I31" s="161">
        <v>1</v>
      </c>
      <c r="J31" s="177"/>
      <c r="K31" s="161">
        <v>1</v>
      </c>
      <c r="L31" s="177"/>
      <c r="M31" s="161">
        <v>1</v>
      </c>
      <c r="N31" s="161">
        <v>0</v>
      </c>
      <c r="O31" s="161">
        <v>1</v>
      </c>
      <c r="P31" s="161"/>
      <c r="Q31" s="161">
        <v>1</v>
      </c>
      <c r="R31" s="177"/>
      <c r="S31" s="178">
        <v>1</v>
      </c>
      <c r="T31" s="4"/>
    </row>
    <row r="32" spans="2:20" ht="24" customHeight="1">
      <c r="B32" s="176">
        <v>9</v>
      </c>
      <c r="C32" s="140" t="s">
        <v>21</v>
      </c>
      <c r="D32" s="372" t="s">
        <v>22</v>
      </c>
      <c r="E32" s="372"/>
      <c r="F32" s="372"/>
      <c r="G32" s="373"/>
      <c r="H32" s="138"/>
      <c r="I32" s="161">
        <v>76</v>
      </c>
      <c r="J32" s="177"/>
      <c r="K32" s="161">
        <v>2</v>
      </c>
      <c r="L32" s="177"/>
      <c r="M32" s="161">
        <v>76</v>
      </c>
      <c r="N32" s="161"/>
      <c r="O32" s="161">
        <v>0</v>
      </c>
      <c r="P32" s="161"/>
      <c r="Q32" s="161">
        <v>1829753.8</v>
      </c>
      <c r="R32" s="177"/>
      <c r="S32" s="161" t="s">
        <v>288</v>
      </c>
      <c r="T32" s="4"/>
    </row>
    <row r="33" spans="2:20" ht="24" customHeight="1">
      <c r="B33" s="176">
        <v>10</v>
      </c>
      <c r="C33" s="140" t="s">
        <v>23</v>
      </c>
      <c r="D33" s="372" t="s">
        <v>24</v>
      </c>
      <c r="E33" s="372"/>
      <c r="F33" s="372"/>
      <c r="G33" s="373"/>
      <c r="H33" s="138"/>
      <c r="I33" s="161">
        <v>71</v>
      </c>
      <c r="J33" s="177"/>
      <c r="K33" s="161">
        <v>1</v>
      </c>
      <c r="L33" s="177"/>
      <c r="M33" s="161" t="s">
        <v>288</v>
      </c>
      <c r="N33" s="161"/>
      <c r="O33" s="161">
        <v>243</v>
      </c>
      <c r="P33" s="161"/>
      <c r="Q33" s="161" t="s">
        <v>288</v>
      </c>
      <c r="R33" s="177"/>
      <c r="S33" s="161" t="s">
        <v>288</v>
      </c>
      <c r="T33" s="4"/>
    </row>
    <row r="34" spans="2:20" ht="24" customHeight="1">
      <c r="B34" s="176">
        <v>11</v>
      </c>
      <c r="C34" s="140" t="s">
        <v>25</v>
      </c>
      <c r="D34" s="372" t="s">
        <v>26</v>
      </c>
      <c r="E34" s="372"/>
      <c r="F34" s="372"/>
      <c r="G34" s="373"/>
      <c r="H34" s="138"/>
      <c r="I34" s="161">
        <v>70</v>
      </c>
      <c r="J34" s="177"/>
      <c r="K34" s="161">
        <v>10</v>
      </c>
      <c r="L34" s="177"/>
      <c r="M34" s="161" t="s">
        <v>288</v>
      </c>
      <c r="N34" s="161"/>
      <c r="O34" s="161" t="s">
        <v>288</v>
      </c>
      <c r="P34" s="161"/>
      <c r="Q34" s="161" t="s">
        <v>288</v>
      </c>
      <c r="R34" s="177"/>
      <c r="S34" s="161" t="s">
        <v>288</v>
      </c>
      <c r="T34" s="4"/>
    </row>
    <row r="35" spans="2:20" ht="24" customHeight="1">
      <c r="B35" s="176">
        <v>12</v>
      </c>
      <c r="C35" s="140" t="s">
        <v>27</v>
      </c>
      <c r="D35" s="372" t="s">
        <v>28</v>
      </c>
      <c r="E35" s="372"/>
      <c r="F35" s="372"/>
      <c r="G35" s="373"/>
      <c r="H35" s="138"/>
      <c r="I35" s="161">
        <v>83</v>
      </c>
      <c r="J35" s="177"/>
      <c r="K35" s="161">
        <v>13</v>
      </c>
      <c r="L35" s="177"/>
      <c r="M35" s="161" t="s">
        <v>288</v>
      </c>
      <c r="N35" s="161"/>
      <c r="O35" s="161" t="s">
        <v>288</v>
      </c>
      <c r="P35" s="161"/>
      <c r="Q35" s="161" t="s">
        <v>288</v>
      </c>
      <c r="R35" s="177"/>
      <c r="S35" s="161" t="s">
        <v>288</v>
      </c>
      <c r="T35" s="4"/>
    </row>
    <row r="36" spans="2:20" ht="24" customHeight="1">
      <c r="B36" s="176">
        <v>13</v>
      </c>
      <c r="C36" s="140" t="s">
        <v>29</v>
      </c>
      <c r="D36" s="372" t="s">
        <v>30</v>
      </c>
      <c r="E36" s="372"/>
      <c r="F36" s="372"/>
      <c r="G36" s="373"/>
      <c r="H36" s="138"/>
      <c r="I36" s="161">
        <v>0</v>
      </c>
      <c r="J36" s="177"/>
      <c r="K36" s="161">
        <v>1</v>
      </c>
      <c r="L36" s="177"/>
      <c r="M36" s="161">
        <v>0</v>
      </c>
      <c r="N36" s="161"/>
      <c r="O36" s="161" t="s">
        <v>288</v>
      </c>
      <c r="P36" s="161"/>
      <c r="Q36" s="161" t="s">
        <v>288</v>
      </c>
      <c r="R36" s="177"/>
      <c r="S36" s="161" t="s">
        <v>288</v>
      </c>
      <c r="T36" s="4"/>
    </row>
    <row r="37" spans="2:20" ht="40.5" customHeight="1">
      <c r="B37" s="176">
        <v>14</v>
      </c>
      <c r="C37" s="140" t="s">
        <v>31</v>
      </c>
      <c r="D37" s="376" t="s">
        <v>32</v>
      </c>
      <c r="E37" s="376"/>
      <c r="F37" s="376"/>
      <c r="G37" s="377"/>
      <c r="H37" s="139"/>
      <c r="I37" s="161">
        <v>0</v>
      </c>
      <c r="J37" s="177"/>
      <c r="K37" s="161">
        <v>1</v>
      </c>
      <c r="L37" s="177"/>
      <c r="M37" s="161">
        <v>0</v>
      </c>
      <c r="N37" s="161"/>
      <c r="O37" s="161" t="s">
        <v>288</v>
      </c>
      <c r="P37" s="161"/>
      <c r="Q37" s="161" t="s">
        <v>288</v>
      </c>
      <c r="R37" s="177"/>
      <c r="S37" s="161" t="s">
        <v>288</v>
      </c>
      <c r="T37" s="4"/>
    </row>
    <row r="38" spans="2:20" ht="41.25" customHeight="1">
      <c r="B38" s="176">
        <v>15</v>
      </c>
      <c r="C38" s="140" t="s">
        <v>33</v>
      </c>
      <c r="D38" s="376" t="s">
        <v>34</v>
      </c>
      <c r="E38" s="376"/>
      <c r="F38" s="376"/>
      <c r="G38" s="377"/>
      <c r="H38" s="139"/>
      <c r="I38" s="161">
        <v>0</v>
      </c>
      <c r="J38" s="177"/>
      <c r="K38" s="161">
        <v>1</v>
      </c>
      <c r="L38" s="177"/>
      <c r="M38" s="161">
        <v>0</v>
      </c>
      <c r="N38" s="161"/>
      <c r="O38" s="161">
        <v>0</v>
      </c>
      <c r="P38" s="161"/>
      <c r="Q38" s="161" t="s">
        <v>288</v>
      </c>
      <c r="R38" s="177"/>
      <c r="S38" s="161" t="s">
        <v>288</v>
      </c>
      <c r="T38" s="4"/>
    </row>
    <row r="39" spans="2:20" ht="60" customHeight="1">
      <c r="B39" s="176">
        <v>16</v>
      </c>
      <c r="C39" s="140" t="s">
        <v>35</v>
      </c>
      <c r="D39" s="378" t="s">
        <v>36</v>
      </c>
      <c r="E39" s="378"/>
      <c r="F39" s="378"/>
      <c r="G39" s="379"/>
      <c r="H39" s="139"/>
      <c r="I39" s="161">
        <v>0</v>
      </c>
      <c r="J39" s="177"/>
      <c r="K39" s="161">
        <v>1</v>
      </c>
      <c r="L39" s="177"/>
      <c r="M39" s="161">
        <v>0</v>
      </c>
      <c r="N39" s="161"/>
      <c r="O39" s="161">
        <v>0</v>
      </c>
      <c r="P39" s="161"/>
      <c r="Q39" s="161">
        <v>0</v>
      </c>
      <c r="R39" s="177"/>
      <c r="S39" s="161">
        <v>0</v>
      </c>
      <c r="T39" s="4"/>
    </row>
    <row r="40" spans="2:20" ht="24" customHeight="1">
      <c r="B40" s="176">
        <v>17</v>
      </c>
      <c r="C40" s="140" t="s">
        <v>278</v>
      </c>
      <c r="D40" s="378" t="s">
        <v>232</v>
      </c>
      <c r="E40" s="378"/>
      <c r="F40" s="378"/>
      <c r="G40" s="379"/>
      <c r="H40" s="139"/>
      <c r="I40" s="161">
        <v>0</v>
      </c>
      <c r="J40" s="177"/>
      <c r="K40" s="161">
        <v>1</v>
      </c>
      <c r="L40" s="177"/>
      <c r="M40" s="161">
        <v>0</v>
      </c>
      <c r="N40" s="161"/>
      <c r="O40" s="161">
        <v>0</v>
      </c>
      <c r="P40" s="161"/>
      <c r="Q40" s="177">
        <v>0</v>
      </c>
      <c r="R40" s="177">
        <v>0</v>
      </c>
      <c r="S40" s="177">
        <v>0</v>
      </c>
      <c r="T40" s="4"/>
    </row>
    <row r="41" spans="2:20">
      <c r="D41" s="5"/>
      <c r="E41" s="5"/>
      <c r="F41" s="5"/>
      <c r="G41" s="5"/>
      <c r="H41" s="5"/>
      <c r="I41" s="6"/>
    </row>
    <row r="42" spans="2:20">
      <c r="D42" s="5"/>
      <c r="E42" s="5"/>
      <c r="F42" s="5"/>
      <c r="G42" s="5"/>
      <c r="H42" s="5"/>
    </row>
    <row r="45" spans="2:20">
      <c r="C45" s="157"/>
      <c r="D45" s="158"/>
      <c r="E45" s="158"/>
      <c r="F45" s="159"/>
    </row>
    <row r="46" spans="2:20">
      <c r="C46" s="369"/>
      <c r="D46" s="370"/>
      <c r="E46" s="370"/>
      <c r="F46" s="371"/>
    </row>
    <row r="47" spans="2:20">
      <c r="C47" s="382" t="s">
        <v>37</v>
      </c>
      <c r="D47" s="383"/>
      <c r="E47" s="383"/>
      <c r="F47" s="384"/>
    </row>
    <row r="48" spans="2:20">
      <c r="C48" s="153"/>
      <c r="D48" s="154"/>
      <c r="E48" s="154"/>
      <c r="F48" s="155"/>
    </row>
    <row r="49" spans="3:6">
      <c r="C49" s="369" t="s">
        <v>3555</v>
      </c>
      <c r="D49" s="370"/>
      <c r="E49" s="370"/>
      <c r="F49" s="371"/>
    </row>
    <row r="50" spans="3:6">
      <c r="C50" s="382" t="s">
        <v>38</v>
      </c>
      <c r="D50" s="383"/>
      <c r="E50" s="383"/>
      <c r="F50" s="384"/>
    </row>
    <row r="51" spans="3:6">
      <c r="C51" s="153"/>
      <c r="D51" s="154"/>
      <c r="E51" s="154"/>
      <c r="F51" s="155"/>
    </row>
    <row r="52" spans="3:6">
      <c r="C52" s="369" t="s">
        <v>3723</v>
      </c>
      <c r="D52" s="370"/>
      <c r="E52" s="370"/>
      <c r="F52" s="371"/>
    </row>
    <row r="53" spans="3:6">
      <c r="C53" s="382" t="s">
        <v>39</v>
      </c>
      <c r="D53" s="383"/>
      <c r="E53" s="383"/>
      <c r="F53" s="384"/>
    </row>
    <row r="54" spans="3:6">
      <c r="C54" s="153"/>
      <c r="D54" s="154"/>
      <c r="E54" s="154"/>
      <c r="F54" s="155"/>
    </row>
    <row r="55" spans="3:6" ht="45.75" customHeight="1">
      <c r="C55" s="385"/>
      <c r="D55" s="370"/>
      <c r="E55" s="370"/>
      <c r="F55" s="371"/>
    </row>
    <row r="56" spans="3:6">
      <c r="C56" s="382" t="s">
        <v>292</v>
      </c>
      <c r="D56" s="383"/>
      <c r="E56" s="383"/>
      <c r="F56" s="384"/>
    </row>
    <row r="57" spans="3:6">
      <c r="C57" s="369" t="s">
        <v>3724</v>
      </c>
      <c r="D57" s="370"/>
      <c r="E57" s="370"/>
      <c r="F57" s="371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127"/>
  <sheetViews>
    <sheetView showGridLines="0" view="pageLayout" topLeftCell="A51" zoomScaleNormal="70" workbookViewId="0">
      <selection activeCell="B117" sqref="B117:E127"/>
    </sheetView>
  </sheetViews>
  <sheetFormatPr baseColWidth="10" defaultColWidth="38.140625" defaultRowHeight="1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>
      <c r="B7" s="198" t="s">
        <v>144</v>
      </c>
      <c r="C7" s="199"/>
      <c r="D7" s="199"/>
      <c r="E7" s="199"/>
      <c r="F7" s="199"/>
      <c r="G7" s="199"/>
      <c r="H7" s="199"/>
      <c r="I7" s="199"/>
      <c r="J7" s="199"/>
      <c r="K7" s="199"/>
      <c r="L7" s="200">
        <f>'Caratula Resumen'!E16</f>
        <v>0</v>
      </c>
      <c r="M7" s="201"/>
    </row>
    <row r="8" spans="1:247" ht="18.75">
      <c r="B8" s="437" t="str">
        <f>'Caratula Resumen'!E17</f>
        <v>Fondo de Aportaciones para la Educación Tecnológica y de Adultos/Colegio Nacional de Educación Profesional Técnica (FAETA/CONALEP)</v>
      </c>
      <c r="C8" s="438"/>
      <c r="D8" s="438"/>
      <c r="E8" s="438"/>
      <c r="F8" s="438"/>
      <c r="G8" s="438"/>
      <c r="H8" s="202"/>
      <c r="I8" s="202"/>
      <c r="J8" s="202"/>
      <c r="K8" s="202"/>
      <c r="L8" s="203" t="str">
        <f>'Caratula Resumen'!E18</f>
        <v>1er. Trimestre 2023</v>
      </c>
      <c r="M8" s="204"/>
      <c r="N8" s="149"/>
      <c r="O8" s="149"/>
      <c r="P8" s="149"/>
    </row>
    <row r="9" spans="1:247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>
      <c r="A11" s="51"/>
      <c r="B11" s="396" t="s">
        <v>41</v>
      </c>
      <c r="C11" s="396" t="s">
        <v>139</v>
      </c>
      <c r="D11" s="396" t="s">
        <v>42</v>
      </c>
      <c r="E11" s="396" t="s">
        <v>43</v>
      </c>
      <c r="F11" s="396" t="s">
        <v>44</v>
      </c>
      <c r="G11" s="435" t="s">
        <v>145</v>
      </c>
      <c r="H11" s="396" t="s">
        <v>146</v>
      </c>
      <c r="I11" s="396"/>
      <c r="J11" s="396" t="s">
        <v>147</v>
      </c>
      <c r="K11" s="396"/>
      <c r="L11" s="435" t="s">
        <v>148</v>
      </c>
      <c r="M11" s="435" t="s">
        <v>149</v>
      </c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</row>
    <row r="12" spans="1:247" ht="25.5">
      <c r="A12" s="51"/>
      <c r="B12" s="396"/>
      <c r="C12" s="396"/>
      <c r="D12" s="396"/>
      <c r="E12" s="396"/>
      <c r="F12" s="396"/>
      <c r="G12" s="435"/>
      <c r="H12" s="21" t="s">
        <v>61</v>
      </c>
      <c r="I12" s="21" t="s">
        <v>62</v>
      </c>
      <c r="J12" s="205" t="s">
        <v>64</v>
      </c>
      <c r="K12" s="21" t="s">
        <v>65</v>
      </c>
      <c r="L12" s="435"/>
      <c r="M12" s="435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</row>
    <row r="13" spans="1:247" s="172" customFormat="1" ht="15" customHeight="1">
      <c r="A13" s="144"/>
      <c r="B13" s="311" t="s">
        <v>300</v>
      </c>
      <c r="C13" s="312" t="s">
        <v>1236</v>
      </c>
      <c r="D13" s="196" t="s">
        <v>1521</v>
      </c>
      <c r="E13" s="196" t="s">
        <v>1522</v>
      </c>
      <c r="F13" s="196" t="s">
        <v>1523</v>
      </c>
      <c r="G13" s="313" t="s">
        <v>1689</v>
      </c>
      <c r="H13" s="314" t="s">
        <v>1525</v>
      </c>
      <c r="I13" s="315" t="s">
        <v>1690</v>
      </c>
      <c r="J13" s="310">
        <v>20230102</v>
      </c>
      <c r="K13" s="310">
        <v>20230331</v>
      </c>
      <c r="L13" s="316" t="s">
        <v>1691</v>
      </c>
      <c r="M13" s="307" t="s">
        <v>1527</v>
      </c>
    </row>
    <row r="14" spans="1:247" s="172" customFormat="1" ht="15" customHeight="1">
      <c r="A14" s="144"/>
      <c r="B14" s="311" t="s">
        <v>300</v>
      </c>
      <c r="C14" s="312" t="s">
        <v>1236</v>
      </c>
      <c r="D14" s="196" t="s">
        <v>1528</v>
      </c>
      <c r="E14" s="196" t="s">
        <v>1529</v>
      </c>
      <c r="F14" s="196" t="s">
        <v>1530</v>
      </c>
      <c r="G14" s="317">
        <v>272023</v>
      </c>
      <c r="H14" s="318" t="s">
        <v>648</v>
      </c>
      <c r="I14" s="315" t="s">
        <v>1690</v>
      </c>
      <c r="J14" s="310">
        <v>20230102</v>
      </c>
      <c r="K14" s="310">
        <v>20230331</v>
      </c>
      <c r="L14" s="316" t="s">
        <v>1691</v>
      </c>
      <c r="M14" s="319" t="s">
        <v>1531</v>
      </c>
    </row>
    <row r="15" spans="1:247" s="172" customFormat="1" ht="15" customHeight="1">
      <c r="A15" s="144"/>
      <c r="B15" s="311" t="s">
        <v>300</v>
      </c>
      <c r="C15" s="312" t="s">
        <v>1236</v>
      </c>
      <c r="D15" s="196" t="s">
        <v>1532</v>
      </c>
      <c r="E15" s="196" t="s">
        <v>1533</v>
      </c>
      <c r="F15" s="196" t="s">
        <v>1534</v>
      </c>
      <c r="G15" s="317">
        <v>20282023</v>
      </c>
      <c r="H15" s="318" t="s">
        <v>648</v>
      </c>
      <c r="I15" s="315" t="s">
        <v>1690</v>
      </c>
      <c r="J15" s="310">
        <v>20230102</v>
      </c>
      <c r="K15" s="310">
        <v>20230331</v>
      </c>
      <c r="L15" s="316" t="s">
        <v>1691</v>
      </c>
      <c r="M15" s="319" t="s">
        <v>1531</v>
      </c>
    </row>
    <row r="16" spans="1:247" s="172" customFormat="1" ht="15" customHeight="1">
      <c r="A16" s="144"/>
      <c r="B16" s="311" t="s">
        <v>300</v>
      </c>
      <c r="C16" s="312" t="s">
        <v>1236</v>
      </c>
      <c r="D16" s="196" t="s">
        <v>1535</v>
      </c>
      <c r="E16" s="196" t="s">
        <v>1536</v>
      </c>
      <c r="F16" s="196" t="s">
        <v>1537</v>
      </c>
      <c r="G16" s="313" t="s">
        <v>1692</v>
      </c>
      <c r="H16" s="317" t="s">
        <v>651</v>
      </c>
      <c r="I16" s="315" t="s">
        <v>1690</v>
      </c>
      <c r="J16" s="310">
        <v>20230102</v>
      </c>
      <c r="K16" s="310">
        <v>20230331</v>
      </c>
      <c r="L16" s="316" t="s">
        <v>1693</v>
      </c>
      <c r="M16" s="307" t="s">
        <v>1540</v>
      </c>
    </row>
    <row r="17" spans="1:13" s="172" customFormat="1" ht="15" customHeight="1">
      <c r="A17" s="144"/>
      <c r="B17" s="311" t="s">
        <v>300</v>
      </c>
      <c r="C17" s="312" t="s">
        <v>1236</v>
      </c>
      <c r="D17" s="196" t="s">
        <v>1541</v>
      </c>
      <c r="E17" s="196" t="s">
        <v>1542</v>
      </c>
      <c r="F17" s="196" t="s">
        <v>1543</v>
      </c>
      <c r="G17" s="313" t="s">
        <v>1694</v>
      </c>
      <c r="H17" s="314" t="s">
        <v>650</v>
      </c>
      <c r="I17" s="315" t="s">
        <v>1690</v>
      </c>
      <c r="J17" s="310">
        <v>20230102</v>
      </c>
      <c r="K17" s="310">
        <v>20230331</v>
      </c>
      <c r="L17" s="316" t="s">
        <v>1691</v>
      </c>
      <c r="M17" s="307" t="s">
        <v>1546</v>
      </c>
    </row>
    <row r="18" spans="1:13" s="172" customFormat="1" ht="15" customHeight="1">
      <c r="A18" s="144"/>
      <c r="B18" s="311" t="s">
        <v>300</v>
      </c>
      <c r="C18" s="312" t="s">
        <v>1236</v>
      </c>
      <c r="D18" s="196" t="s">
        <v>1547</v>
      </c>
      <c r="E18" s="196" t="s">
        <v>1548</v>
      </c>
      <c r="F18" s="196" t="s">
        <v>1549</v>
      </c>
      <c r="G18" s="313" t="s">
        <v>1695</v>
      </c>
      <c r="H18" s="317" t="s">
        <v>648</v>
      </c>
      <c r="I18" s="315" t="s">
        <v>1690</v>
      </c>
      <c r="J18" s="310">
        <v>20230102</v>
      </c>
      <c r="K18" s="310">
        <v>20230331</v>
      </c>
      <c r="L18" s="316" t="s">
        <v>1691</v>
      </c>
      <c r="M18" s="307" t="s">
        <v>1551</v>
      </c>
    </row>
    <row r="19" spans="1:13" s="172" customFormat="1" ht="15" customHeight="1">
      <c r="A19" s="144"/>
      <c r="B19" s="311" t="s">
        <v>300</v>
      </c>
      <c r="C19" s="312" t="s">
        <v>1236</v>
      </c>
      <c r="D19" s="196" t="s">
        <v>1552</v>
      </c>
      <c r="E19" s="196" t="s">
        <v>1553</v>
      </c>
      <c r="F19" s="196" t="s">
        <v>1554</v>
      </c>
      <c r="G19" s="313" t="s">
        <v>1696</v>
      </c>
      <c r="H19" s="314" t="s">
        <v>648</v>
      </c>
      <c r="I19" s="315" t="s">
        <v>1690</v>
      </c>
      <c r="J19" s="310">
        <v>20230102</v>
      </c>
      <c r="K19" s="310">
        <v>20230331</v>
      </c>
      <c r="L19" s="316" t="s">
        <v>1691</v>
      </c>
      <c r="M19" s="307" t="s">
        <v>1557</v>
      </c>
    </row>
    <row r="20" spans="1:13" s="172" customFormat="1" ht="15" customHeight="1">
      <c r="A20" s="144"/>
      <c r="B20" s="311" t="s">
        <v>300</v>
      </c>
      <c r="C20" s="312" t="s">
        <v>1236</v>
      </c>
      <c r="D20" s="196" t="s">
        <v>1558</v>
      </c>
      <c r="E20" s="196" t="s">
        <v>1559</v>
      </c>
      <c r="F20" s="196" t="s">
        <v>1560</v>
      </c>
      <c r="G20" s="313" t="s">
        <v>1697</v>
      </c>
      <c r="H20" s="314" t="s">
        <v>648</v>
      </c>
      <c r="I20" s="315" t="s">
        <v>1690</v>
      </c>
      <c r="J20" s="310">
        <v>20230102</v>
      </c>
      <c r="K20" s="310">
        <v>20230331</v>
      </c>
      <c r="L20" s="316" t="s">
        <v>1691</v>
      </c>
      <c r="M20" s="319" t="s">
        <v>1563</v>
      </c>
    </row>
    <row r="21" spans="1:13" s="172" customFormat="1" ht="15" customHeight="1">
      <c r="A21" s="144"/>
      <c r="B21" s="311" t="s">
        <v>300</v>
      </c>
      <c r="C21" s="312" t="s">
        <v>1236</v>
      </c>
      <c r="D21" s="196" t="s">
        <v>1564</v>
      </c>
      <c r="E21" s="196" t="s">
        <v>1565</v>
      </c>
      <c r="F21" s="196" t="s">
        <v>1566</v>
      </c>
      <c r="G21" s="313" t="s">
        <v>1698</v>
      </c>
      <c r="H21" s="314" t="s">
        <v>650</v>
      </c>
      <c r="I21" s="315" t="s">
        <v>1690</v>
      </c>
      <c r="J21" s="310">
        <v>20230102</v>
      </c>
      <c r="K21" s="310">
        <v>20230331</v>
      </c>
      <c r="L21" s="316" t="s">
        <v>1699</v>
      </c>
      <c r="M21" s="319" t="s">
        <v>1568</v>
      </c>
    </row>
    <row r="22" spans="1:13" s="172" customFormat="1" ht="15" customHeight="1">
      <c r="A22" s="144"/>
      <c r="B22" s="311" t="s">
        <v>300</v>
      </c>
      <c r="C22" s="312" t="s">
        <v>1236</v>
      </c>
      <c r="D22" s="196" t="s">
        <v>1569</v>
      </c>
      <c r="E22" s="196" t="s">
        <v>1570</v>
      </c>
      <c r="F22" s="196" t="s">
        <v>1571</v>
      </c>
      <c r="G22" s="313" t="s">
        <v>1700</v>
      </c>
      <c r="H22" s="314" t="s">
        <v>648</v>
      </c>
      <c r="I22" s="315" t="s">
        <v>1690</v>
      </c>
      <c r="J22" s="310">
        <v>20230102</v>
      </c>
      <c r="K22" s="310">
        <v>20230331</v>
      </c>
      <c r="L22" s="316" t="s">
        <v>1691</v>
      </c>
      <c r="M22" s="319" t="s">
        <v>1573</v>
      </c>
    </row>
    <row r="23" spans="1:13" s="172" customFormat="1" ht="15" customHeight="1">
      <c r="A23" s="144"/>
      <c r="B23" s="311" t="s">
        <v>300</v>
      </c>
      <c r="C23" s="312" t="s">
        <v>1236</v>
      </c>
      <c r="D23" s="196" t="s">
        <v>1574</v>
      </c>
      <c r="E23" s="196" t="s">
        <v>1575</v>
      </c>
      <c r="F23" s="196" t="s">
        <v>1576</v>
      </c>
      <c r="G23" s="317">
        <v>202023</v>
      </c>
      <c r="H23" s="318" t="s">
        <v>648</v>
      </c>
      <c r="I23" s="315" t="s">
        <v>1690</v>
      </c>
      <c r="J23" s="310">
        <v>20230102</v>
      </c>
      <c r="K23" s="310">
        <v>20230331</v>
      </c>
      <c r="L23" s="316" t="s">
        <v>1691</v>
      </c>
      <c r="M23" s="319" t="s">
        <v>1531</v>
      </c>
    </row>
    <row r="24" spans="1:13" s="172" customFormat="1" ht="15" customHeight="1">
      <c r="A24" s="144"/>
      <c r="B24" s="311" t="s">
        <v>300</v>
      </c>
      <c r="C24" s="312" t="s">
        <v>1236</v>
      </c>
      <c r="D24" s="196" t="s">
        <v>1577</v>
      </c>
      <c r="E24" s="196" t="s">
        <v>1578</v>
      </c>
      <c r="F24" s="196" t="s">
        <v>1579</v>
      </c>
      <c r="G24" s="313" t="s">
        <v>1701</v>
      </c>
      <c r="H24" s="317" t="s">
        <v>1580</v>
      </c>
      <c r="I24" s="315" t="s">
        <v>1690</v>
      </c>
      <c r="J24" s="310">
        <v>20230102</v>
      </c>
      <c r="K24" s="310">
        <v>20230331</v>
      </c>
      <c r="L24" s="316" t="s">
        <v>1691</v>
      </c>
      <c r="M24" s="319" t="s">
        <v>1582</v>
      </c>
    </row>
    <row r="25" spans="1:13" s="172" customFormat="1">
      <c r="B25" s="311" t="s">
        <v>300</v>
      </c>
      <c r="C25" s="312" t="s">
        <v>1236</v>
      </c>
      <c r="D25" s="196" t="s">
        <v>1583</v>
      </c>
      <c r="E25" s="196" t="s">
        <v>1584</v>
      </c>
      <c r="F25" s="196" t="s">
        <v>1585</v>
      </c>
      <c r="G25" s="313" t="s">
        <v>1702</v>
      </c>
      <c r="H25" s="317" t="s">
        <v>650</v>
      </c>
      <c r="I25" s="315" t="s">
        <v>1690</v>
      </c>
      <c r="J25" s="310">
        <v>20230102</v>
      </c>
      <c r="K25" s="310">
        <v>20230228</v>
      </c>
      <c r="L25" s="316" t="s">
        <v>1699</v>
      </c>
      <c r="M25" s="319" t="s">
        <v>1587</v>
      </c>
    </row>
    <row r="26" spans="1:13" s="172" customFormat="1" ht="15" customHeight="1">
      <c r="A26" s="144"/>
      <c r="B26" s="311" t="s">
        <v>300</v>
      </c>
      <c r="C26" s="312" t="s">
        <v>1236</v>
      </c>
      <c r="D26" s="196" t="s">
        <v>1588</v>
      </c>
      <c r="E26" s="196" t="s">
        <v>1589</v>
      </c>
      <c r="F26" s="196" t="s">
        <v>1590</v>
      </c>
      <c r="G26" s="317">
        <v>1352022</v>
      </c>
      <c r="H26" s="318" t="s">
        <v>651</v>
      </c>
      <c r="I26" s="315" t="s">
        <v>1690</v>
      </c>
      <c r="J26" s="310">
        <v>20230102</v>
      </c>
      <c r="K26" s="310">
        <v>20230331</v>
      </c>
      <c r="L26" s="316" t="s">
        <v>1235</v>
      </c>
      <c r="M26" s="319" t="s">
        <v>1591</v>
      </c>
    </row>
    <row r="27" spans="1:13" s="172" customFormat="1" ht="15" customHeight="1">
      <c r="A27" s="144"/>
      <c r="B27" s="311" t="s">
        <v>300</v>
      </c>
      <c r="C27" s="312" t="s">
        <v>1236</v>
      </c>
      <c r="D27" s="196" t="s">
        <v>1592</v>
      </c>
      <c r="E27" s="196" t="s">
        <v>1593</v>
      </c>
      <c r="F27" s="309" t="s">
        <v>1594</v>
      </c>
      <c r="G27" s="313" t="s">
        <v>1703</v>
      </c>
      <c r="H27" s="314" t="s">
        <v>650</v>
      </c>
      <c r="I27" s="315" t="s">
        <v>1690</v>
      </c>
      <c r="J27" s="310">
        <v>20230301</v>
      </c>
      <c r="K27" s="310">
        <v>20230331</v>
      </c>
      <c r="L27" s="316" t="s">
        <v>1699</v>
      </c>
      <c r="M27" s="319">
        <v>8769.92</v>
      </c>
    </row>
    <row r="28" spans="1:13" s="172" customFormat="1" ht="15" customHeight="1">
      <c r="A28" s="144"/>
      <c r="B28" s="311" t="s">
        <v>300</v>
      </c>
      <c r="C28" s="312" t="s">
        <v>1236</v>
      </c>
      <c r="D28" s="196" t="s">
        <v>1595</v>
      </c>
      <c r="E28" s="196" t="s">
        <v>1596</v>
      </c>
      <c r="F28" s="196" t="s">
        <v>1597</v>
      </c>
      <c r="G28" s="317">
        <v>192023</v>
      </c>
      <c r="H28" s="318" t="s">
        <v>656</v>
      </c>
      <c r="I28" s="315" t="s">
        <v>1690</v>
      </c>
      <c r="J28" s="310">
        <v>20230102</v>
      </c>
      <c r="K28" s="310">
        <v>20230331</v>
      </c>
      <c r="L28" s="316" t="s">
        <v>1704</v>
      </c>
      <c r="M28" s="319" t="s">
        <v>1598</v>
      </c>
    </row>
    <row r="29" spans="1:13" s="172" customFormat="1" ht="15" customHeight="1">
      <c r="A29" s="144"/>
      <c r="B29" s="311" t="s">
        <v>300</v>
      </c>
      <c r="C29" s="312" t="s">
        <v>1236</v>
      </c>
      <c r="D29" s="196" t="s">
        <v>1599</v>
      </c>
      <c r="E29" s="196" t="s">
        <v>1600</v>
      </c>
      <c r="F29" s="196" t="s">
        <v>1601</v>
      </c>
      <c r="G29" s="313" t="s">
        <v>1705</v>
      </c>
      <c r="H29" s="317" t="s">
        <v>1602</v>
      </c>
      <c r="I29" s="315" t="s">
        <v>1690</v>
      </c>
      <c r="J29" s="310">
        <v>20230102</v>
      </c>
      <c r="K29" s="310">
        <v>20230331</v>
      </c>
      <c r="L29" s="316" t="s">
        <v>1706</v>
      </c>
      <c r="M29" s="319" t="s">
        <v>1604</v>
      </c>
    </row>
    <row r="30" spans="1:13" s="172" customFormat="1" ht="15" customHeight="1">
      <c r="A30" s="144"/>
      <c r="B30" s="311" t="s">
        <v>300</v>
      </c>
      <c r="C30" s="312" t="s">
        <v>1236</v>
      </c>
      <c r="D30" s="196" t="s">
        <v>1605</v>
      </c>
      <c r="E30" s="196" t="s">
        <v>1606</v>
      </c>
      <c r="F30" s="196" t="s">
        <v>1607</v>
      </c>
      <c r="G30" s="313" t="s">
        <v>1707</v>
      </c>
      <c r="H30" s="314" t="s">
        <v>1525</v>
      </c>
      <c r="I30" s="315" t="s">
        <v>1690</v>
      </c>
      <c r="J30" s="310">
        <v>20230102</v>
      </c>
      <c r="K30" s="310">
        <v>20230331</v>
      </c>
      <c r="L30" s="316" t="s">
        <v>1708</v>
      </c>
      <c r="M30" s="319" t="s">
        <v>1609</v>
      </c>
    </row>
    <row r="31" spans="1:13" s="172" customFormat="1" ht="15" customHeight="1">
      <c r="A31" s="144"/>
      <c r="B31" s="311" t="s">
        <v>300</v>
      </c>
      <c r="C31" s="312" t="s">
        <v>1236</v>
      </c>
      <c r="D31" s="196" t="s">
        <v>1610</v>
      </c>
      <c r="E31" s="196" t="s">
        <v>1611</v>
      </c>
      <c r="F31" s="196" t="s">
        <v>1612</v>
      </c>
      <c r="G31" s="313" t="s">
        <v>1709</v>
      </c>
      <c r="H31" s="314" t="s">
        <v>1580</v>
      </c>
      <c r="I31" s="315" t="s">
        <v>1690</v>
      </c>
      <c r="J31" s="310">
        <v>20230102</v>
      </c>
      <c r="K31" s="310">
        <v>20230331</v>
      </c>
      <c r="L31" s="316" t="s">
        <v>1710</v>
      </c>
      <c r="M31" s="319" t="s">
        <v>1614</v>
      </c>
    </row>
    <row r="32" spans="1:13" s="172" customFormat="1" ht="15" customHeight="1">
      <c r="A32" s="144"/>
      <c r="B32" s="311" t="s">
        <v>300</v>
      </c>
      <c r="C32" s="312" t="s">
        <v>1236</v>
      </c>
      <c r="D32" s="196" t="s">
        <v>1615</v>
      </c>
      <c r="E32" s="196" t="s">
        <v>1616</v>
      </c>
      <c r="F32" s="196" t="s">
        <v>1617</v>
      </c>
      <c r="G32" s="317">
        <v>292023</v>
      </c>
      <c r="H32" s="318" t="s">
        <v>648</v>
      </c>
      <c r="I32" s="315" t="s">
        <v>1690</v>
      </c>
      <c r="J32" s="310">
        <v>20230102</v>
      </c>
      <c r="K32" s="310">
        <v>20230331</v>
      </c>
      <c r="L32" s="316" t="s">
        <v>1691</v>
      </c>
      <c r="M32" s="319" t="s">
        <v>1531</v>
      </c>
    </row>
    <row r="33" spans="1:13" s="172" customFormat="1" ht="15" customHeight="1">
      <c r="A33" s="144"/>
      <c r="B33" s="311" t="s">
        <v>300</v>
      </c>
      <c r="C33" s="312" t="s">
        <v>1236</v>
      </c>
      <c r="D33" s="196" t="s">
        <v>1618</v>
      </c>
      <c r="E33" s="196" t="s">
        <v>1619</v>
      </c>
      <c r="F33" s="196" t="s">
        <v>1620</v>
      </c>
      <c r="G33" s="313" t="s">
        <v>1711</v>
      </c>
      <c r="H33" s="317" t="s">
        <v>1622</v>
      </c>
      <c r="I33" s="315" t="s">
        <v>1690</v>
      </c>
      <c r="J33" s="310">
        <v>20230102</v>
      </c>
      <c r="K33" s="310">
        <v>20230331</v>
      </c>
      <c r="L33" s="316" t="s">
        <v>1712</v>
      </c>
      <c r="M33" s="319" t="s">
        <v>1624</v>
      </c>
    </row>
    <row r="34" spans="1:13" s="172" customFormat="1" ht="15" customHeight="1">
      <c r="A34" s="144"/>
      <c r="B34" s="311" t="s">
        <v>300</v>
      </c>
      <c r="C34" s="312" t="s">
        <v>1236</v>
      </c>
      <c r="D34" s="196" t="s">
        <v>1625</v>
      </c>
      <c r="E34" s="196" t="s">
        <v>1626</v>
      </c>
      <c r="F34" s="196" t="s">
        <v>1627</v>
      </c>
      <c r="G34" s="313" t="s">
        <v>1713</v>
      </c>
      <c r="H34" s="314" t="s">
        <v>650</v>
      </c>
      <c r="I34" s="315" t="s">
        <v>1690</v>
      </c>
      <c r="J34" s="310">
        <v>20230102</v>
      </c>
      <c r="K34" s="310">
        <v>20230331</v>
      </c>
      <c r="L34" s="316" t="s">
        <v>1699</v>
      </c>
      <c r="M34" s="319" t="s">
        <v>1568</v>
      </c>
    </row>
    <row r="35" spans="1:13" s="172" customFormat="1" ht="15" customHeight="1">
      <c r="A35" s="144"/>
      <c r="B35" s="311" t="s">
        <v>300</v>
      </c>
      <c r="C35" s="312" t="s">
        <v>1236</v>
      </c>
      <c r="D35" s="196" t="s">
        <v>1629</v>
      </c>
      <c r="E35" s="196" t="s">
        <v>1630</v>
      </c>
      <c r="F35" s="196" t="s">
        <v>1631</v>
      </c>
      <c r="G35" s="313" t="s">
        <v>1714</v>
      </c>
      <c r="H35" s="317" t="s">
        <v>648</v>
      </c>
      <c r="I35" s="315" t="s">
        <v>1690</v>
      </c>
      <c r="J35" s="310">
        <v>20230102</v>
      </c>
      <c r="K35" s="310">
        <v>20230331</v>
      </c>
      <c r="L35" s="316" t="s">
        <v>1691</v>
      </c>
      <c r="M35" s="307" t="s">
        <v>1633</v>
      </c>
    </row>
    <row r="36" spans="1:13" s="172" customFormat="1" ht="15" customHeight="1">
      <c r="A36" s="144"/>
      <c r="B36" s="311" t="s">
        <v>300</v>
      </c>
      <c r="C36" s="312" t="s">
        <v>1236</v>
      </c>
      <c r="D36" s="309" t="s">
        <v>1634</v>
      </c>
      <c r="E36" s="309" t="s">
        <v>1635</v>
      </c>
      <c r="F36" s="309" t="s">
        <v>1636</v>
      </c>
      <c r="G36" s="313" t="s">
        <v>1715</v>
      </c>
      <c r="H36" s="318" t="s">
        <v>651</v>
      </c>
      <c r="I36" s="315" t="s">
        <v>1690</v>
      </c>
      <c r="J36" s="310">
        <v>20230102</v>
      </c>
      <c r="K36" s="310">
        <v>20230331</v>
      </c>
      <c r="L36" s="316" t="s">
        <v>1235</v>
      </c>
      <c r="M36" s="319">
        <v>43408.17</v>
      </c>
    </row>
    <row r="37" spans="1:13" s="172" customFormat="1" ht="15" customHeight="1">
      <c r="A37" s="144"/>
      <c r="B37" s="311" t="s">
        <v>300</v>
      </c>
      <c r="C37" s="312" t="s">
        <v>1236</v>
      </c>
      <c r="D37" s="196" t="s">
        <v>1637</v>
      </c>
      <c r="E37" s="196" t="s">
        <v>1638</v>
      </c>
      <c r="F37" s="196" t="s">
        <v>1639</v>
      </c>
      <c r="G37" s="313" t="s">
        <v>1716</v>
      </c>
      <c r="H37" s="314" t="s">
        <v>650</v>
      </c>
      <c r="I37" s="315" t="s">
        <v>1690</v>
      </c>
      <c r="J37" s="310">
        <v>20230102</v>
      </c>
      <c r="K37" s="310">
        <v>20230331</v>
      </c>
      <c r="L37" s="316" t="s">
        <v>1699</v>
      </c>
      <c r="M37" s="307" t="s">
        <v>1641</v>
      </c>
    </row>
    <row r="38" spans="1:13" s="172" customFormat="1">
      <c r="B38" s="311" t="s">
        <v>300</v>
      </c>
      <c r="C38" s="312" t="s">
        <v>1236</v>
      </c>
      <c r="D38" s="196" t="s">
        <v>1642</v>
      </c>
      <c r="E38" s="196" t="s">
        <v>1643</v>
      </c>
      <c r="F38" s="196" t="s">
        <v>1644</v>
      </c>
      <c r="G38" s="313" t="s">
        <v>1717</v>
      </c>
      <c r="H38" s="317" t="s">
        <v>648</v>
      </c>
      <c r="I38" s="315" t="s">
        <v>1690</v>
      </c>
      <c r="J38" s="310">
        <v>20230102</v>
      </c>
      <c r="K38" s="310">
        <v>20230331</v>
      </c>
      <c r="L38" s="316" t="s">
        <v>1691</v>
      </c>
      <c r="M38" s="307" t="s">
        <v>1646</v>
      </c>
    </row>
    <row r="39" spans="1:13" s="172" customFormat="1" ht="15" customHeight="1">
      <c r="A39" s="144"/>
      <c r="B39" s="311" t="s">
        <v>300</v>
      </c>
      <c r="C39" s="312" t="s">
        <v>1236</v>
      </c>
      <c r="D39" s="196" t="s">
        <v>1647</v>
      </c>
      <c r="E39" s="196" t="s">
        <v>1648</v>
      </c>
      <c r="F39" s="196" t="s">
        <v>1649</v>
      </c>
      <c r="G39" s="313" t="s">
        <v>1718</v>
      </c>
      <c r="H39" s="314" t="s">
        <v>648</v>
      </c>
      <c r="I39" s="315" t="s">
        <v>1690</v>
      </c>
      <c r="J39" s="310">
        <v>20230102</v>
      </c>
      <c r="K39" s="310">
        <v>20230131</v>
      </c>
      <c r="L39" s="316" t="s">
        <v>1691</v>
      </c>
      <c r="M39" s="307" t="s">
        <v>1651</v>
      </c>
    </row>
    <row r="40" spans="1:13" s="172" customFormat="1" ht="15" customHeight="1">
      <c r="A40" s="144"/>
      <c r="B40" s="311" t="s">
        <v>300</v>
      </c>
      <c r="C40" s="312" t="s">
        <v>1236</v>
      </c>
      <c r="D40" s="196" t="s">
        <v>1652</v>
      </c>
      <c r="E40" s="196" t="s">
        <v>1653</v>
      </c>
      <c r="F40" s="320" t="s">
        <v>1654</v>
      </c>
      <c r="G40" s="313" t="s">
        <v>1719</v>
      </c>
      <c r="H40" s="318" t="s">
        <v>648</v>
      </c>
      <c r="I40" s="315" t="s">
        <v>1690</v>
      </c>
      <c r="J40" s="310">
        <v>20230102</v>
      </c>
      <c r="K40" s="310">
        <v>20230331</v>
      </c>
      <c r="L40" s="316" t="s">
        <v>1691</v>
      </c>
      <c r="M40" s="307" t="s">
        <v>1656</v>
      </c>
    </row>
    <row r="41" spans="1:13" s="172" customFormat="1" ht="15" customHeight="1">
      <c r="A41" s="144"/>
      <c r="B41" s="311" t="s">
        <v>300</v>
      </c>
      <c r="C41" s="312" t="s">
        <v>1236</v>
      </c>
      <c r="D41" s="196" t="s">
        <v>1657</v>
      </c>
      <c r="E41" s="196" t="s">
        <v>1658</v>
      </c>
      <c r="F41" s="196" t="s">
        <v>1659</v>
      </c>
      <c r="G41" s="317">
        <v>302023</v>
      </c>
      <c r="H41" s="318" t="s">
        <v>651</v>
      </c>
      <c r="I41" s="315" t="s">
        <v>1690</v>
      </c>
      <c r="J41" s="310">
        <v>20230102</v>
      </c>
      <c r="K41" s="310">
        <v>20230331</v>
      </c>
      <c r="L41" s="316" t="s">
        <v>1235</v>
      </c>
      <c r="M41" s="319" t="s">
        <v>1591</v>
      </c>
    </row>
    <row r="42" spans="1:13" s="172" customFormat="1" ht="15" customHeight="1">
      <c r="A42" s="144"/>
      <c r="B42" s="311" t="s">
        <v>300</v>
      </c>
      <c r="C42" s="312" t="s">
        <v>1236</v>
      </c>
      <c r="D42" s="196" t="s">
        <v>1660</v>
      </c>
      <c r="E42" s="196" t="s">
        <v>1661</v>
      </c>
      <c r="F42" s="320" t="s">
        <v>1662</v>
      </c>
      <c r="G42" s="313" t="s">
        <v>1720</v>
      </c>
      <c r="H42" s="318" t="s">
        <v>651</v>
      </c>
      <c r="I42" s="315" t="s">
        <v>1690</v>
      </c>
      <c r="J42" s="310">
        <v>20230102</v>
      </c>
      <c r="K42" s="310">
        <v>20230331</v>
      </c>
      <c r="L42" s="316" t="s">
        <v>1721</v>
      </c>
      <c r="M42" s="307" t="s">
        <v>1540</v>
      </c>
    </row>
    <row r="43" spans="1:13" s="172" customFormat="1" ht="15" customHeight="1">
      <c r="A43" s="144"/>
      <c r="B43" s="311" t="s">
        <v>300</v>
      </c>
      <c r="C43" s="312" t="s">
        <v>1236</v>
      </c>
      <c r="D43" s="196" t="s">
        <v>1664</v>
      </c>
      <c r="E43" s="196" t="s">
        <v>1665</v>
      </c>
      <c r="F43" s="320" t="s">
        <v>1666</v>
      </c>
      <c r="G43" s="313" t="s">
        <v>1722</v>
      </c>
      <c r="H43" s="318" t="s">
        <v>648</v>
      </c>
      <c r="I43" s="315" t="s">
        <v>1690</v>
      </c>
      <c r="J43" s="310">
        <v>20230102</v>
      </c>
      <c r="K43" s="310">
        <v>20230331</v>
      </c>
      <c r="L43" s="316" t="s">
        <v>1691</v>
      </c>
      <c r="M43" s="319" t="s">
        <v>1563</v>
      </c>
    </row>
    <row r="44" spans="1:13" s="172" customFormat="1" ht="15" customHeight="1">
      <c r="A44" s="144"/>
      <c r="B44" s="311" t="s">
        <v>300</v>
      </c>
      <c r="C44" s="312" t="s">
        <v>1236</v>
      </c>
      <c r="D44" s="196" t="s">
        <v>1668</v>
      </c>
      <c r="E44" s="196" t="s">
        <v>1669</v>
      </c>
      <c r="F44" s="320" t="s">
        <v>1670</v>
      </c>
      <c r="G44" s="313" t="s">
        <v>1723</v>
      </c>
      <c r="H44" s="318" t="s">
        <v>648</v>
      </c>
      <c r="I44" s="315" t="s">
        <v>1690</v>
      </c>
      <c r="J44" s="310">
        <v>20230102</v>
      </c>
      <c r="K44" s="310">
        <v>20230331</v>
      </c>
      <c r="L44" s="316" t="s">
        <v>1691</v>
      </c>
      <c r="M44" s="319" t="s">
        <v>1672</v>
      </c>
    </row>
    <row r="45" spans="1:13" s="172" customFormat="1" ht="15" customHeight="1">
      <c r="A45" s="144"/>
      <c r="B45" s="311" t="s">
        <v>300</v>
      </c>
      <c r="C45" s="312" t="s">
        <v>1236</v>
      </c>
      <c r="D45" s="196" t="s">
        <v>1673</v>
      </c>
      <c r="E45" s="196" t="s">
        <v>1674</v>
      </c>
      <c r="F45" s="320" t="s">
        <v>1675</v>
      </c>
      <c r="G45" s="313" t="s">
        <v>1724</v>
      </c>
      <c r="H45" s="314" t="s">
        <v>648</v>
      </c>
      <c r="I45" s="315" t="s">
        <v>1690</v>
      </c>
      <c r="J45" s="310">
        <v>20230102</v>
      </c>
      <c r="K45" s="310">
        <v>20230331</v>
      </c>
      <c r="L45" s="316" t="s">
        <v>1691</v>
      </c>
      <c r="M45" s="319" t="s">
        <v>1677</v>
      </c>
    </row>
    <row r="46" spans="1:13" s="172" customFormat="1" ht="15" customHeight="1">
      <c r="A46" s="144"/>
      <c r="B46" s="311" t="s">
        <v>300</v>
      </c>
      <c r="C46" s="312" t="s">
        <v>1236</v>
      </c>
      <c r="D46" s="196" t="s">
        <v>1678</v>
      </c>
      <c r="E46" s="196" t="s">
        <v>1679</v>
      </c>
      <c r="F46" s="320" t="s">
        <v>1680</v>
      </c>
      <c r="G46" s="313" t="s">
        <v>1725</v>
      </c>
      <c r="H46" s="318" t="s">
        <v>650</v>
      </c>
      <c r="I46" s="315" t="s">
        <v>1690</v>
      </c>
      <c r="J46" s="310">
        <v>20230102</v>
      </c>
      <c r="K46" s="310">
        <v>20230331</v>
      </c>
      <c r="L46" s="316" t="s">
        <v>1699</v>
      </c>
      <c r="M46" s="319" t="s">
        <v>1568</v>
      </c>
    </row>
    <row r="47" spans="1:13" s="172" customFormat="1" ht="15" customHeight="1">
      <c r="A47" s="144"/>
      <c r="B47" s="311" t="s">
        <v>300</v>
      </c>
      <c r="C47" s="321" t="s">
        <v>1910</v>
      </c>
      <c r="D47" s="196" t="s">
        <v>2447</v>
      </c>
      <c r="E47" s="196" t="s">
        <v>2448</v>
      </c>
      <c r="F47" s="196" t="s">
        <v>2529</v>
      </c>
      <c r="G47" s="196" t="s">
        <v>2574</v>
      </c>
      <c r="H47" s="196" t="s">
        <v>653</v>
      </c>
      <c r="I47" s="315" t="s">
        <v>1690</v>
      </c>
      <c r="J47" s="310">
        <v>20230102</v>
      </c>
      <c r="K47" s="310">
        <v>20230331</v>
      </c>
      <c r="L47" s="196" t="s">
        <v>2571</v>
      </c>
      <c r="M47" s="196">
        <v>30430.31</v>
      </c>
    </row>
    <row r="48" spans="1:13" s="172" customFormat="1" ht="15" customHeight="1">
      <c r="A48" s="144"/>
      <c r="B48" s="311" t="s">
        <v>300</v>
      </c>
      <c r="C48" s="321" t="s">
        <v>1910</v>
      </c>
      <c r="D48" s="196" t="s">
        <v>2449</v>
      </c>
      <c r="E48" s="196" t="s">
        <v>2450</v>
      </c>
      <c r="F48" s="196" t="s">
        <v>2530</v>
      </c>
      <c r="G48" s="196" t="s">
        <v>2575</v>
      </c>
      <c r="H48" s="196" t="s">
        <v>2570</v>
      </c>
      <c r="I48" s="315" t="s">
        <v>1690</v>
      </c>
      <c r="J48" s="310">
        <v>20230102</v>
      </c>
      <c r="K48" s="310">
        <v>20230331</v>
      </c>
      <c r="L48" s="196" t="s">
        <v>2572</v>
      </c>
      <c r="M48" s="196">
        <v>73107.899999999994</v>
      </c>
    </row>
    <row r="49" spans="1:13" s="172" customFormat="1" ht="15" customHeight="1">
      <c r="A49" s="144"/>
      <c r="B49" s="311" t="s">
        <v>300</v>
      </c>
      <c r="C49" s="321" t="s">
        <v>1910</v>
      </c>
      <c r="D49" s="196" t="s">
        <v>2451</v>
      </c>
      <c r="E49" s="196" t="s">
        <v>2452</v>
      </c>
      <c r="F49" s="196" t="s">
        <v>2531</v>
      </c>
      <c r="G49" s="196" t="s">
        <v>2576</v>
      </c>
      <c r="H49" s="196" t="s">
        <v>2570</v>
      </c>
      <c r="I49" s="315" t="s">
        <v>1690</v>
      </c>
      <c r="J49" s="310">
        <v>20230102</v>
      </c>
      <c r="K49" s="310">
        <v>20230331</v>
      </c>
      <c r="L49" s="196" t="s">
        <v>2572</v>
      </c>
      <c r="M49" s="196">
        <v>47412.84</v>
      </c>
    </row>
    <row r="50" spans="1:13" s="172" customFormat="1" ht="15" customHeight="1">
      <c r="A50" s="144"/>
      <c r="B50" s="311" t="s">
        <v>300</v>
      </c>
      <c r="C50" s="321" t="s">
        <v>1910</v>
      </c>
      <c r="D50" s="196" t="s">
        <v>2453</v>
      </c>
      <c r="E50" s="196" t="s">
        <v>2454</v>
      </c>
      <c r="F50" s="196" t="s">
        <v>2532</v>
      </c>
      <c r="G50" s="196" t="s">
        <v>2577</v>
      </c>
      <c r="H50" s="196" t="s">
        <v>2570</v>
      </c>
      <c r="I50" s="315" t="s">
        <v>1690</v>
      </c>
      <c r="J50" s="310">
        <v>20230102</v>
      </c>
      <c r="K50" s="310">
        <v>20230331</v>
      </c>
      <c r="L50" s="196" t="s">
        <v>2572</v>
      </c>
      <c r="M50" s="196">
        <v>47412.84</v>
      </c>
    </row>
    <row r="51" spans="1:13" s="172" customFormat="1">
      <c r="B51" s="311" t="s">
        <v>300</v>
      </c>
      <c r="C51" s="321" t="s">
        <v>1910</v>
      </c>
      <c r="D51" s="196" t="s">
        <v>2455</v>
      </c>
      <c r="E51" s="196" t="s">
        <v>2456</v>
      </c>
      <c r="F51" s="196" t="s">
        <v>2533</v>
      </c>
      <c r="G51" s="196" t="s">
        <v>2578</v>
      </c>
      <c r="H51" s="196" t="s">
        <v>2570</v>
      </c>
      <c r="I51" s="315" t="s">
        <v>1690</v>
      </c>
      <c r="J51" s="310">
        <v>20230102</v>
      </c>
      <c r="K51" s="310">
        <v>20230331</v>
      </c>
      <c r="L51" s="196" t="s">
        <v>2572</v>
      </c>
      <c r="M51" s="196">
        <v>47412.84</v>
      </c>
    </row>
    <row r="52" spans="1:13" s="172" customFormat="1" ht="15" customHeight="1">
      <c r="A52" s="144"/>
      <c r="B52" s="311" t="s">
        <v>300</v>
      </c>
      <c r="C52" s="321" t="s">
        <v>1910</v>
      </c>
      <c r="D52" s="196" t="s">
        <v>2457</v>
      </c>
      <c r="E52" s="196" t="s">
        <v>2458</v>
      </c>
      <c r="F52" s="196" t="s">
        <v>2534</v>
      </c>
      <c r="G52" s="196" t="s">
        <v>2579</v>
      </c>
      <c r="H52" s="196" t="s">
        <v>2570</v>
      </c>
      <c r="I52" s="315" t="s">
        <v>1690</v>
      </c>
      <c r="J52" s="310">
        <v>20230102</v>
      </c>
      <c r="K52" s="310">
        <v>20230331</v>
      </c>
      <c r="L52" s="196" t="s">
        <v>2572</v>
      </c>
      <c r="M52" s="196">
        <v>35456.449999999997</v>
      </c>
    </row>
    <row r="53" spans="1:13" s="172" customFormat="1" ht="15" customHeight="1">
      <c r="A53" s="144"/>
      <c r="B53" s="311" t="s">
        <v>300</v>
      </c>
      <c r="C53" s="321" t="s">
        <v>1910</v>
      </c>
      <c r="D53" s="196" t="s">
        <v>2459</v>
      </c>
      <c r="E53" s="196" t="s">
        <v>2460</v>
      </c>
      <c r="F53" s="196" t="s">
        <v>2535</v>
      </c>
      <c r="G53" s="196" t="s">
        <v>2580</v>
      </c>
      <c r="H53" s="196" t="s">
        <v>2570</v>
      </c>
      <c r="I53" s="315" t="s">
        <v>1690</v>
      </c>
      <c r="J53" s="310">
        <v>20230102</v>
      </c>
      <c r="K53" s="310">
        <v>20230331</v>
      </c>
      <c r="L53" s="196" t="s">
        <v>2572</v>
      </c>
      <c r="M53" s="196">
        <v>73107.899999999994</v>
      </c>
    </row>
    <row r="54" spans="1:13" s="172" customFormat="1" ht="15" customHeight="1">
      <c r="A54" s="144"/>
      <c r="B54" s="311" t="s">
        <v>300</v>
      </c>
      <c r="C54" s="321" t="s">
        <v>1910</v>
      </c>
      <c r="D54" s="196" t="s">
        <v>2461</v>
      </c>
      <c r="E54" s="196" t="s">
        <v>2462</v>
      </c>
      <c r="F54" s="196" t="s">
        <v>2536</v>
      </c>
      <c r="G54" s="196"/>
      <c r="H54" s="196" t="s">
        <v>2570</v>
      </c>
      <c r="I54" s="315" t="s">
        <v>1690</v>
      </c>
      <c r="J54" s="310">
        <v>20230102</v>
      </c>
      <c r="K54" s="310">
        <v>20230331</v>
      </c>
      <c r="L54" s="196" t="s">
        <v>2572</v>
      </c>
      <c r="M54" s="196">
        <v>13646.66</v>
      </c>
    </row>
    <row r="55" spans="1:13" s="172" customFormat="1" ht="15" customHeight="1">
      <c r="A55" s="144"/>
      <c r="B55" s="311" t="s">
        <v>300</v>
      </c>
      <c r="C55" s="321" t="s">
        <v>1910</v>
      </c>
      <c r="D55" s="196" t="s">
        <v>2463</v>
      </c>
      <c r="E55" s="196" t="s">
        <v>2464</v>
      </c>
      <c r="F55" s="196" t="s">
        <v>2537</v>
      </c>
      <c r="G55" s="196" t="s">
        <v>2581</v>
      </c>
      <c r="H55" s="196" t="s">
        <v>2570</v>
      </c>
      <c r="I55" s="315" t="s">
        <v>1690</v>
      </c>
      <c r="J55" s="310">
        <v>20230102</v>
      </c>
      <c r="K55" s="310">
        <v>20230331</v>
      </c>
      <c r="L55" s="196" t="s">
        <v>2572</v>
      </c>
      <c r="M55" s="196">
        <v>73107.899999999994</v>
      </c>
    </row>
    <row r="56" spans="1:13" s="172" customFormat="1" ht="15" customHeight="1">
      <c r="A56" s="144"/>
      <c r="B56" s="311" t="s">
        <v>300</v>
      </c>
      <c r="C56" s="321" t="s">
        <v>1910</v>
      </c>
      <c r="D56" s="196" t="s">
        <v>2465</v>
      </c>
      <c r="E56" s="196" t="s">
        <v>2466</v>
      </c>
      <c r="F56" s="196" t="s">
        <v>2538</v>
      </c>
      <c r="G56" s="196" t="s">
        <v>2582</v>
      </c>
      <c r="H56" s="196" t="s">
        <v>2570</v>
      </c>
      <c r="I56" s="315" t="s">
        <v>1690</v>
      </c>
      <c r="J56" s="310">
        <v>20230102</v>
      </c>
      <c r="K56" s="310">
        <v>20230331</v>
      </c>
      <c r="L56" s="196" t="s">
        <v>2572</v>
      </c>
      <c r="M56" s="196">
        <v>37280.800000000003</v>
      </c>
    </row>
    <row r="57" spans="1:13" s="172" customFormat="1" ht="15" customHeight="1">
      <c r="A57" s="144"/>
      <c r="B57" s="311" t="s">
        <v>300</v>
      </c>
      <c r="C57" s="321" t="s">
        <v>1910</v>
      </c>
      <c r="D57" s="196" t="s">
        <v>2467</v>
      </c>
      <c r="E57" s="196" t="s">
        <v>2468</v>
      </c>
      <c r="F57" s="196" t="s">
        <v>2539</v>
      </c>
      <c r="G57" s="196" t="s">
        <v>2583</v>
      </c>
      <c r="H57" s="196" t="s">
        <v>2570</v>
      </c>
      <c r="I57" s="315" t="s">
        <v>1690</v>
      </c>
      <c r="J57" s="310">
        <v>20230102</v>
      </c>
      <c r="K57" s="310">
        <v>20230331</v>
      </c>
      <c r="L57" s="196" t="s">
        <v>2572</v>
      </c>
      <c r="M57" s="196">
        <v>75159.66</v>
      </c>
    </row>
    <row r="58" spans="1:13" s="172" customFormat="1" ht="15" customHeight="1">
      <c r="A58" s="144"/>
      <c r="B58" s="311" t="s">
        <v>300</v>
      </c>
      <c r="C58" s="321" t="s">
        <v>1910</v>
      </c>
      <c r="D58" s="196" t="s">
        <v>2469</v>
      </c>
      <c r="E58" s="196" t="s">
        <v>2470</v>
      </c>
      <c r="F58" s="196" t="s">
        <v>2540</v>
      </c>
      <c r="G58" s="196" t="s">
        <v>2584</v>
      </c>
      <c r="H58" s="196" t="s">
        <v>2570</v>
      </c>
      <c r="I58" s="315" t="s">
        <v>1690</v>
      </c>
      <c r="J58" s="310">
        <v>20230102</v>
      </c>
      <c r="K58" s="310">
        <v>20230331</v>
      </c>
      <c r="L58" s="196" t="s">
        <v>2572</v>
      </c>
      <c r="M58" s="196">
        <v>44457.41</v>
      </c>
    </row>
    <row r="59" spans="1:13" s="172" customFormat="1" ht="15" customHeight="1">
      <c r="A59" s="144"/>
      <c r="B59" s="311" t="s">
        <v>300</v>
      </c>
      <c r="C59" s="321" t="s">
        <v>1910</v>
      </c>
      <c r="D59" s="196" t="s">
        <v>2471</v>
      </c>
      <c r="E59" s="196" t="s">
        <v>2472</v>
      </c>
      <c r="F59" s="196" t="s">
        <v>2541</v>
      </c>
      <c r="G59" s="196" t="s">
        <v>2585</v>
      </c>
      <c r="H59" s="196" t="s">
        <v>2570</v>
      </c>
      <c r="I59" s="315" t="s">
        <v>1690</v>
      </c>
      <c r="J59" s="310">
        <v>20230102</v>
      </c>
      <c r="K59" s="310">
        <v>20230331</v>
      </c>
      <c r="L59" s="196" t="s">
        <v>2572</v>
      </c>
      <c r="M59" s="196">
        <v>73107.899999999994</v>
      </c>
    </row>
    <row r="60" spans="1:13" s="172" customFormat="1" ht="15" customHeight="1">
      <c r="A60" s="144"/>
      <c r="B60" s="311" t="s">
        <v>300</v>
      </c>
      <c r="C60" s="321" t="s">
        <v>1910</v>
      </c>
      <c r="D60" s="196" t="s">
        <v>2473</v>
      </c>
      <c r="E60" s="196" t="s">
        <v>2474</v>
      </c>
      <c r="F60" s="196" t="s">
        <v>2542</v>
      </c>
      <c r="G60" s="196" t="s">
        <v>2586</v>
      </c>
      <c r="H60" s="196" t="s">
        <v>2570</v>
      </c>
      <c r="I60" s="315" t="s">
        <v>1690</v>
      </c>
      <c r="J60" s="310">
        <v>20230102</v>
      </c>
      <c r="K60" s="310">
        <v>20230331</v>
      </c>
      <c r="L60" s="196" t="s">
        <v>2572</v>
      </c>
      <c r="M60" s="196">
        <v>37280.800000000003</v>
      </c>
    </row>
    <row r="61" spans="1:13" s="172" customFormat="1" ht="15" customHeight="1">
      <c r="A61" s="144"/>
      <c r="B61" s="311" t="s">
        <v>300</v>
      </c>
      <c r="C61" s="321" t="s">
        <v>1910</v>
      </c>
      <c r="D61" s="196" t="s">
        <v>2475</v>
      </c>
      <c r="E61" s="196" t="s">
        <v>2476</v>
      </c>
      <c r="F61" s="196" t="s">
        <v>2543</v>
      </c>
      <c r="G61" s="196" t="s">
        <v>2587</v>
      </c>
      <c r="H61" s="196" t="s">
        <v>2570</v>
      </c>
      <c r="I61" s="315" t="s">
        <v>1690</v>
      </c>
      <c r="J61" s="310">
        <v>20230102</v>
      </c>
      <c r="K61" s="310">
        <v>20230331</v>
      </c>
      <c r="L61" s="196" t="s">
        <v>2572</v>
      </c>
      <c r="M61" s="196">
        <v>47412.84</v>
      </c>
    </row>
    <row r="62" spans="1:13" s="172" customFormat="1" ht="15" customHeight="1">
      <c r="A62" s="144"/>
      <c r="B62" s="311" t="s">
        <v>300</v>
      </c>
      <c r="C62" s="321" t="s">
        <v>1910</v>
      </c>
      <c r="D62" s="196" t="s">
        <v>2477</v>
      </c>
      <c r="E62" s="196" t="s">
        <v>2478</v>
      </c>
      <c r="F62" s="196" t="s">
        <v>2544</v>
      </c>
      <c r="G62" s="196" t="s">
        <v>2588</v>
      </c>
      <c r="H62" s="196" t="s">
        <v>2570</v>
      </c>
      <c r="I62" s="315" t="s">
        <v>1690</v>
      </c>
      <c r="J62" s="310">
        <v>20230102</v>
      </c>
      <c r="K62" s="310">
        <v>20230331</v>
      </c>
      <c r="L62" s="196" t="s">
        <v>2572</v>
      </c>
      <c r="M62" s="196">
        <v>32195.7</v>
      </c>
    </row>
    <row r="63" spans="1:13" s="172" customFormat="1" ht="15" customHeight="1">
      <c r="A63" s="144"/>
      <c r="B63" s="311" t="s">
        <v>300</v>
      </c>
      <c r="C63" s="321" t="s">
        <v>1910</v>
      </c>
      <c r="D63" s="196" t="s">
        <v>2479</v>
      </c>
      <c r="E63" s="196" t="s">
        <v>2480</v>
      </c>
      <c r="F63" s="196" t="s">
        <v>2545</v>
      </c>
      <c r="G63" s="196" t="s">
        <v>2589</v>
      </c>
      <c r="H63" s="196" t="s">
        <v>2570</v>
      </c>
      <c r="I63" s="315" t="s">
        <v>1690</v>
      </c>
      <c r="J63" s="310">
        <v>20230102</v>
      </c>
      <c r="K63" s="310">
        <v>20230331</v>
      </c>
      <c r="L63" s="196" t="s">
        <v>2572</v>
      </c>
      <c r="M63" s="196">
        <v>73107.899999999994</v>
      </c>
    </row>
    <row r="64" spans="1:13" s="172" customFormat="1">
      <c r="B64" s="311" t="s">
        <v>300</v>
      </c>
      <c r="C64" s="321" t="s">
        <v>1910</v>
      </c>
      <c r="D64" s="196" t="s">
        <v>2481</v>
      </c>
      <c r="E64" s="196" t="s">
        <v>2482</v>
      </c>
      <c r="F64" s="196" t="s">
        <v>2546</v>
      </c>
      <c r="G64" s="196" t="s">
        <v>2590</v>
      </c>
      <c r="H64" s="196" t="s">
        <v>2570</v>
      </c>
      <c r="I64" s="315" t="s">
        <v>1690</v>
      </c>
      <c r="J64" s="310">
        <v>20230102</v>
      </c>
      <c r="K64" s="310">
        <v>20230331</v>
      </c>
      <c r="L64" s="196" t="s">
        <v>2572</v>
      </c>
      <c r="M64" s="196">
        <v>16097.85</v>
      </c>
    </row>
    <row r="65" spans="1:13" s="172" customFormat="1" ht="15" customHeight="1">
      <c r="A65" s="144"/>
      <c r="B65" s="311" t="s">
        <v>300</v>
      </c>
      <c r="C65" s="321" t="s">
        <v>1910</v>
      </c>
      <c r="D65" s="196" t="s">
        <v>2483</v>
      </c>
      <c r="E65" s="196" t="s">
        <v>2484</v>
      </c>
      <c r="F65" s="196" t="s">
        <v>2547</v>
      </c>
      <c r="G65" s="196" t="s">
        <v>2591</v>
      </c>
      <c r="H65" s="196" t="s">
        <v>2570</v>
      </c>
      <c r="I65" s="315" t="s">
        <v>1690</v>
      </c>
      <c r="J65" s="310">
        <v>20230102</v>
      </c>
      <c r="K65" s="310">
        <v>20230331</v>
      </c>
      <c r="L65" s="196" t="s">
        <v>2572</v>
      </c>
      <c r="M65" s="196">
        <v>16097.85</v>
      </c>
    </row>
    <row r="66" spans="1:13" s="172" customFormat="1" ht="15" customHeight="1">
      <c r="A66" s="144"/>
      <c r="B66" s="311" t="s">
        <v>300</v>
      </c>
      <c r="C66" s="321" t="s">
        <v>1910</v>
      </c>
      <c r="D66" s="196" t="s">
        <v>2485</v>
      </c>
      <c r="E66" s="196" t="s">
        <v>2486</v>
      </c>
      <c r="F66" s="196" t="s">
        <v>2548</v>
      </c>
      <c r="G66" s="196" t="s">
        <v>2592</v>
      </c>
      <c r="H66" s="196" t="s">
        <v>2570</v>
      </c>
      <c r="I66" s="315" t="s">
        <v>1690</v>
      </c>
      <c r="J66" s="310">
        <v>20230102</v>
      </c>
      <c r="K66" s="310">
        <v>20230331</v>
      </c>
      <c r="L66" s="196" t="s">
        <v>2572</v>
      </c>
      <c r="M66" s="196">
        <v>73107.899999999994</v>
      </c>
    </row>
    <row r="67" spans="1:13" s="172" customFormat="1" ht="15" customHeight="1">
      <c r="A67" s="144"/>
      <c r="B67" s="311" t="s">
        <v>300</v>
      </c>
      <c r="C67" s="321" t="s">
        <v>1910</v>
      </c>
      <c r="D67" s="196" t="s">
        <v>2487</v>
      </c>
      <c r="E67" s="196" t="s">
        <v>2488</v>
      </c>
      <c r="F67" s="196" t="s">
        <v>2549</v>
      </c>
      <c r="G67" s="196" t="s">
        <v>2593</v>
      </c>
      <c r="H67" s="196" t="s">
        <v>2570</v>
      </c>
      <c r="I67" s="315" t="s">
        <v>1690</v>
      </c>
      <c r="J67" s="310">
        <v>20230102</v>
      </c>
      <c r="K67" s="310">
        <v>20230331</v>
      </c>
      <c r="L67" s="196" t="s">
        <v>2572</v>
      </c>
      <c r="M67" s="196">
        <v>24914.400000000001</v>
      </c>
    </row>
    <row r="68" spans="1:13" s="172" customFormat="1" ht="15" customHeight="1">
      <c r="A68" s="144"/>
      <c r="B68" s="311" t="s">
        <v>300</v>
      </c>
      <c r="C68" s="321" t="s">
        <v>1910</v>
      </c>
      <c r="D68" s="196" t="s">
        <v>2489</v>
      </c>
      <c r="E68" s="196" t="s">
        <v>2490</v>
      </c>
      <c r="F68" s="196" t="s">
        <v>2550</v>
      </c>
      <c r="G68" s="196" t="s">
        <v>2594</v>
      </c>
      <c r="H68" s="196" t="s">
        <v>2570</v>
      </c>
      <c r="I68" s="315" t="s">
        <v>1690</v>
      </c>
      <c r="J68" s="310">
        <v>20230102</v>
      </c>
      <c r="K68" s="310">
        <v>20230331</v>
      </c>
      <c r="L68" s="196" t="s">
        <v>2572</v>
      </c>
      <c r="M68" s="196">
        <v>28747.56</v>
      </c>
    </row>
    <row r="69" spans="1:13" s="172" customFormat="1">
      <c r="B69" s="311" t="s">
        <v>300</v>
      </c>
      <c r="C69" s="321" t="s">
        <v>1910</v>
      </c>
      <c r="D69" s="196" t="s">
        <v>2491</v>
      </c>
      <c r="E69" s="196" t="s">
        <v>2492</v>
      </c>
      <c r="F69" s="196" t="s">
        <v>2551</v>
      </c>
      <c r="G69" s="196" t="s">
        <v>2595</v>
      </c>
      <c r="H69" s="196" t="s">
        <v>2570</v>
      </c>
      <c r="I69" s="315" t="s">
        <v>1690</v>
      </c>
      <c r="J69" s="310">
        <v>20230102</v>
      </c>
      <c r="K69" s="310">
        <v>20230331</v>
      </c>
      <c r="L69" s="196" t="s">
        <v>2572</v>
      </c>
      <c r="M69" s="196">
        <v>47412.84</v>
      </c>
    </row>
    <row r="70" spans="1:13" s="172" customFormat="1" ht="15" customHeight="1">
      <c r="A70" s="144"/>
      <c r="B70" s="311" t="s">
        <v>300</v>
      </c>
      <c r="C70" s="321" t="s">
        <v>1910</v>
      </c>
      <c r="D70" s="196" t="s">
        <v>2493</v>
      </c>
      <c r="E70" s="196" t="s">
        <v>2494</v>
      </c>
      <c r="F70" s="196" t="s">
        <v>2552</v>
      </c>
      <c r="G70" s="196"/>
      <c r="H70" s="196" t="s">
        <v>2570</v>
      </c>
      <c r="I70" s="315" t="s">
        <v>1690</v>
      </c>
      <c r="J70" s="310">
        <v>20230102</v>
      </c>
      <c r="K70" s="310">
        <v>20230331</v>
      </c>
      <c r="L70" s="196" t="s">
        <v>2572</v>
      </c>
      <c r="M70" s="196">
        <v>14373.78</v>
      </c>
    </row>
    <row r="71" spans="1:13" s="172" customFormat="1" ht="15" customHeight="1">
      <c r="A71" s="144"/>
      <c r="B71" s="311" t="s">
        <v>300</v>
      </c>
      <c r="C71" s="321" t="s">
        <v>1910</v>
      </c>
      <c r="D71" s="196" t="s">
        <v>2495</v>
      </c>
      <c r="E71" s="196" t="s">
        <v>2496</v>
      </c>
      <c r="F71" s="196" t="s">
        <v>2553</v>
      </c>
      <c r="G71" s="196" t="s">
        <v>2596</v>
      </c>
      <c r="H71" s="196" t="s">
        <v>2570</v>
      </c>
      <c r="I71" s="315" t="s">
        <v>1690</v>
      </c>
      <c r="J71" s="310">
        <v>20230102</v>
      </c>
      <c r="K71" s="310">
        <v>20230331</v>
      </c>
      <c r="L71" s="196" t="s">
        <v>2572</v>
      </c>
      <c r="M71" s="196">
        <v>76323.95</v>
      </c>
    </row>
    <row r="72" spans="1:13" s="172" customFormat="1" ht="15" customHeight="1">
      <c r="A72" s="144"/>
      <c r="B72" s="311" t="s">
        <v>300</v>
      </c>
      <c r="C72" s="321" t="s">
        <v>1910</v>
      </c>
      <c r="D72" s="196" t="s">
        <v>2497</v>
      </c>
      <c r="E72" s="196" t="s">
        <v>2498</v>
      </c>
      <c r="F72" s="196" t="s">
        <v>2554</v>
      </c>
      <c r="G72" s="196" t="s">
        <v>2597</v>
      </c>
      <c r="H72" s="196" t="s">
        <v>648</v>
      </c>
      <c r="I72" s="315" t="s">
        <v>1690</v>
      </c>
      <c r="J72" s="310">
        <v>20230102</v>
      </c>
      <c r="K72" s="310">
        <v>20230331</v>
      </c>
      <c r="L72" s="196" t="s">
        <v>2573</v>
      </c>
      <c r="M72" s="196">
        <v>46268.11</v>
      </c>
    </row>
    <row r="73" spans="1:13" s="172" customFormat="1" ht="15" customHeight="1">
      <c r="A73" s="144"/>
      <c r="B73" s="311" t="s">
        <v>300</v>
      </c>
      <c r="C73" s="321" t="s">
        <v>1910</v>
      </c>
      <c r="D73" s="196" t="s">
        <v>2499</v>
      </c>
      <c r="E73" s="196" t="s">
        <v>2500</v>
      </c>
      <c r="F73" s="196" t="s">
        <v>2555</v>
      </c>
      <c r="G73" s="196" t="s">
        <v>2598</v>
      </c>
      <c r="H73" s="196" t="s">
        <v>648</v>
      </c>
      <c r="I73" s="315" t="s">
        <v>1690</v>
      </c>
      <c r="J73" s="310">
        <v>20230102</v>
      </c>
      <c r="K73" s="310">
        <v>20230331</v>
      </c>
      <c r="L73" s="196" t="s">
        <v>2573</v>
      </c>
      <c r="M73" s="196">
        <v>57116.3</v>
      </c>
    </row>
    <row r="74" spans="1:13" s="172" customFormat="1" ht="15" customHeight="1">
      <c r="A74" s="144"/>
      <c r="B74" s="311" t="s">
        <v>300</v>
      </c>
      <c r="C74" s="321" t="s">
        <v>1910</v>
      </c>
      <c r="D74" s="196" t="s">
        <v>2501</v>
      </c>
      <c r="E74" s="196" t="s">
        <v>2502</v>
      </c>
      <c r="F74" s="196" t="s">
        <v>2556</v>
      </c>
      <c r="G74" s="196" t="s">
        <v>2599</v>
      </c>
      <c r="H74" s="196" t="s">
        <v>648</v>
      </c>
      <c r="I74" s="315" t="s">
        <v>1690</v>
      </c>
      <c r="J74" s="310">
        <v>20230102</v>
      </c>
      <c r="K74" s="310">
        <v>20230331</v>
      </c>
      <c r="L74" s="196" t="s">
        <v>2573</v>
      </c>
      <c r="M74" s="196">
        <v>37332.28</v>
      </c>
    </row>
    <row r="75" spans="1:13" s="172" customFormat="1" ht="15" customHeight="1">
      <c r="A75" s="144"/>
      <c r="B75" s="311" t="s">
        <v>300</v>
      </c>
      <c r="C75" s="321" t="s">
        <v>1910</v>
      </c>
      <c r="D75" s="196" t="s">
        <v>2503</v>
      </c>
      <c r="E75" s="196" t="s">
        <v>2504</v>
      </c>
      <c r="F75" s="196" t="s">
        <v>2557</v>
      </c>
      <c r="G75" s="196" t="s">
        <v>2600</v>
      </c>
      <c r="H75" s="196" t="s">
        <v>648</v>
      </c>
      <c r="I75" s="315" t="s">
        <v>1690</v>
      </c>
      <c r="J75" s="310">
        <v>20230102</v>
      </c>
      <c r="K75" s="310">
        <v>20230331</v>
      </c>
      <c r="L75" s="196" t="s">
        <v>2573</v>
      </c>
      <c r="M75" s="196">
        <v>45779.56</v>
      </c>
    </row>
    <row r="76" spans="1:13" s="172" customFormat="1" ht="15" customHeight="1">
      <c r="A76" s="144"/>
      <c r="B76" s="311" t="s">
        <v>300</v>
      </c>
      <c r="C76" s="321" t="s">
        <v>1910</v>
      </c>
      <c r="D76" s="196" t="s">
        <v>2505</v>
      </c>
      <c r="E76" s="196" t="s">
        <v>2506</v>
      </c>
      <c r="F76" s="196" t="s">
        <v>2558</v>
      </c>
      <c r="G76" s="196" t="s">
        <v>2601</v>
      </c>
      <c r="H76" s="196" t="s">
        <v>648</v>
      </c>
      <c r="I76" s="315" t="s">
        <v>1690</v>
      </c>
      <c r="J76" s="310">
        <v>20230102</v>
      </c>
      <c r="K76" s="310">
        <v>20230331</v>
      </c>
      <c r="L76" s="196" t="s">
        <v>2573</v>
      </c>
      <c r="M76" s="196">
        <v>44292.14</v>
      </c>
    </row>
    <row r="77" spans="1:13" s="172" customFormat="1" ht="15" customHeight="1">
      <c r="A77" s="144"/>
      <c r="B77" s="311" t="s">
        <v>300</v>
      </c>
      <c r="C77" s="321" t="s">
        <v>1910</v>
      </c>
      <c r="D77" s="196" t="s">
        <v>2507</v>
      </c>
      <c r="E77" s="196" t="s">
        <v>2508</v>
      </c>
      <c r="F77" s="196" t="s">
        <v>2559</v>
      </c>
      <c r="G77" s="196" t="s">
        <v>2602</v>
      </c>
      <c r="H77" s="196" t="s">
        <v>648</v>
      </c>
      <c r="I77" s="315" t="s">
        <v>1690</v>
      </c>
      <c r="J77" s="310">
        <v>20230102</v>
      </c>
      <c r="K77" s="310">
        <v>20230331</v>
      </c>
      <c r="L77" s="196" t="s">
        <v>2573</v>
      </c>
      <c r="M77" s="196">
        <v>30478.25</v>
      </c>
    </row>
    <row r="78" spans="1:13" s="172" customFormat="1">
      <c r="B78" s="311" t="s">
        <v>300</v>
      </c>
      <c r="C78" s="321" t="s">
        <v>1910</v>
      </c>
      <c r="D78" s="196" t="s">
        <v>2509</v>
      </c>
      <c r="E78" s="196" t="s">
        <v>2510</v>
      </c>
      <c r="F78" s="196" t="s">
        <v>2560</v>
      </c>
      <c r="G78" s="196" t="s">
        <v>2603</v>
      </c>
      <c r="H78" s="196" t="s">
        <v>648</v>
      </c>
      <c r="I78" s="315" t="s">
        <v>1690</v>
      </c>
      <c r="J78" s="310">
        <v>20230102</v>
      </c>
      <c r="K78" s="310">
        <v>20230331</v>
      </c>
      <c r="L78" s="196" t="s">
        <v>2573</v>
      </c>
      <c r="M78" s="196">
        <v>35174.42</v>
      </c>
    </row>
    <row r="79" spans="1:13" s="172" customFormat="1" ht="15" customHeight="1">
      <c r="A79" s="144"/>
      <c r="B79" s="311" t="s">
        <v>300</v>
      </c>
      <c r="C79" s="321" t="s">
        <v>1910</v>
      </c>
      <c r="D79" s="196" t="s">
        <v>2511</v>
      </c>
      <c r="E79" s="196" t="s">
        <v>2512</v>
      </c>
      <c r="F79" s="196" t="s">
        <v>2561</v>
      </c>
      <c r="G79" s="196" t="s">
        <v>2604</v>
      </c>
      <c r="H79" s="196" t="s">
        <v>648</v>
      </c>
      <c r="I79" s="315" t="s">
        <v>1690</v>
      </c>
      <c r="J79" s="310">
        <v>20230102</v>
      </c>
      <c r="K79" s="310">
        <v>20230331</v>
      </c>
      <c r="L79" s="196" t="s">
        <v>2573</v>
      </c>
      <c r="M79" s="196">
        <v>30579.53</v>
      </c>
    </row>
    <row r="80" spans="1:13" s="172" customFormat="1" ht="15" customHeight="1">
      <c r="A80" s="144"/>
      <c r="B80" s="311" t="s">
        <v>300</v>
      </c>
      <c r="C80" s="321" t="s">
        <v>1910</v>
      </c>
      <c r="D80" s="196" t="s">
        <v>2513</v>
      </c>
      <c r="E80" s="196" t="s">
        <v>2514</v>
      </c>
      <c r="F80" s="196" t="s">
        <v>2562</v>
      </c>
      <c r="G80" s="196" t="s">
        <v>2605</v>
      </c>
      <c r="H80" s="196" t="s">
        <v>648</v>
      </c>
      <c r="I80" s="315" t="s">
        <v>1690</v>
      </c>
      <c r="J80" s="310">
        <v>20230102</v>
      </c>
      <c r="K80" s="310">
        <v>20230331</v>
      </c>
      <c r="L80" s="196" t="s">
        <v>2573</v>
      </c>
      <c r="M80" s="196">
        <v>24911.78</v>
      </c>
    </row>
    <row r="81" spans="1:13" s="172" customFormat="1" ht="15" customHeight="1">
      <c r="A81" s="144"/>
      <c r="B81" s="311" t="s">
        <v>300</v>
      </c>
      <c r="C81" s="321" t="s">
        <v>1910</v>
      </c>
      <c r="D81" s="196" t="s">
        <v>2515</v>
      </c>
      <c r="E81" s="196" t="s">
        <v>2516</v>
      </c>
      <c r="F81" s="196" t="s">
        <v>2563</v>
      </c>
      <c r="G81" s="196" t="s">
        <v>2606</v>
      </c>
      <c r="H81" s="196" t="s">
        <v>648</v>
      </c>
      <c r="I81" s="315" t="s">
        <v>1690</v>
      </c>
      <c r="J81" s="310">
        <v>20230102</v>
      </c>
      <c r="K81" s="310">
        <v>20230331</v>
      </c>
      <c r="L81" s="196" t="s">
        <v>2573</v>
      </c>
      <c r="M81" s="196">
        <v>31106.77</v>
      </c>
    </row>
    <row r="82" spans="1:13" s="172" customFormat="1" ht="15" customHeight="1">
      <c r="A82" s="144"/>
      <c r="B82" s="311" t="s">
        <v>300</v>
      </c>
      <c r="C82" s="321" t="s">
        <v>1910</v>
      </c>
      <c r="D82" s="196" t="s">
        <v>2517</v>
      </c>
      <c r="E82" s="196" t="s">
        <v>2518</v>
      </c>
      <c r="F82" s="196" t="s">
        <v>2564</v>
      </c>
      <c r="G82" s="196" t="s">
        <v>2607</v>
      </c>
      <c r="H82" s="196" t="s">
        <v>651</v>
      </c>
      <c r="I82" s="315" t="s">
        <v>1690</v>
      </c>
      <c r="J82" s="310">
        <v>20230102</v>
      </c>
      <c r="K82" s="310">
        <v>20230331</v>
      </c>
      <c r="L82" s="196" t="s">
        <v>1235</v>
      </c>
      <c r="M82" s="196">
        <v>40667.949999999997</v>
      </c>
    </row>
    <row r="83" spans="1:13" s="172" customFormat="1" ht="15" customHeight="1">
      <c r="A83" s="144"/>
      <c r="B83" s="311" t="s">
        <v>300</v>
      </c>
      <c r="C83" s="321" t="s">
        <v>1910</v>
      </c>
      <c r="D83" s="196" t="s">
        <v>2519</v>
      </c>
      <c r="E83" s="196" t="s">
        <v>2520</v>
      </c>
      <c r="F83" s="196" t="s">
        <v>2565</v>
      </c>
      <c r="G83" s="196" t="s">
        <v>2608</v>
      </c>
      <c r="H83" s="196" t="s">
        <v>648</v>
      </c>
      <c r="I83" s="315" t="s">
        <v>1690</v>
      </c>
      <c r="J83" s="310">
        <v>20230102</v>
      </c>
      <c r="K83" s="310">
        <v>20230331</v>
      </c>
      <c r="L83" s="196" t="s">
        <v>2573</v>
      </c>
      <c r="M83" s="196">
        <v>28470.6</v>
      </c>
    </row>
    <row r="84" spans="1:13" s="172" customFormat="1" ht="15" customHeight="1">
      <c r="A84" s="144"/>
      <c r="B84" s="311" t="s">
        <v>300</v>
      </c>
      <c r="C84" s="321" t="s">
        <v>1910</v>
      </c>
      <c r="D84" s="196" t="s">
        <v>2521</v>
      </c>
      <c r="E84" s="196" t="s">
        <v>2522</v>
      </c>
      <c r="F84" s="196" t="s">
        <v>2566</v>
      </c>
      <c r="G84" s="196"/>
      <c r="H84" s="196" t="s">
        <v>2570</v>
      </c>
      <c r="I84" s="315" t="s">
        <v>1690</v>
      </c>
      <c r="J84" s="310">
        <v>20230102</v>
      </c>
      <c r="K84" s="310">
        <v>20230331</v>
      </c>
      <c r="L84" s="196" t="s">
        <v>2572</v>
      </c>
      <c r="M84" s="196">
        <v>7908.5</v>
      </c>
    </row>
    <row r="85" spans="1:13" s="172" customFormat="1" ht="15" customHeight="1">
      <c r="A85" s="144"/>
      <c r="B85" s="311" t="s">
        <v>300</v>
      </c>
      <c r="C85" s="321" t="s">
        <v>1910</v>
      </c>
      <c r="D85" s="196" t="s">
        <v>2523</v>
      </c>
      <c r="E85" s="196" t="s">
        <v>2524</v>
      </c>
      <c r="F85" s="196" t="s">
        <v>2567</v>
      </c>
      <c r="G85" s="196"/>
      <c r="H85" s="196" t="s">
        <v>2570</v>
      </c>
      <c r="I85" s="315" t="s">
        <v>1690</v>
      </c>
      <c r="J85" s="310">
        <v>20230102</v>
      </c>
      <c r="K85" s="310">
        <v>20230331</v>
      </c>
      <c r="L85" s="196" t="s">
        <v>2572</v>
      </c>
      <c r="M85" s="196">
        <v>8850.6200000000008</v>
      </c>
    </row>
    <row r="86" spans="1:13" s="172" customFormat="1" ht="15" customHeight="1">
      <c r="A86" s="144"/>
      <c r="B86" s="311" t="s">
        <v>300</v>
      </c>
      <c r="C86" s="321" t="s">
        <v>1910</v>
      </c>
      <c r="D86" s="196" t="s">
        <v>2525</v>
      </c>
      <c r="E86" s="196" t="s">
        <v>2526</v>
      </c>
      <c r="F86" s="196" t="s">
        <v>2568</v>
      </c>
      <c r="G86" s="196"/>
      <c r="H86" s="196" t="s">
        <v>2570</v>
      </c>
      <c r="I86" s="315" t="s">
        <v>1690</v>
      </c>
      <c r="J86" s="310">
        <v>20230102</v>
      </c>
      <c r="K86" s="310">
        <v>20230331</v>
      </c>
      <c r="L86" s="196" t="s">
        <v>2572</v>
      </c>
      <c r="M86" s="196">
        <v>4317.41</v>
      </c>
    </row>
    <row r="87" spans="1:13" s="172" customFormat="1" ht="15" customHeight="1">
      <c r="A87" s="144"/>
      <c r="B87" s="311" t="s">
        <v>300</v>
      </c>
      <c r="C87" s="321" t="s">
        <v>1910</v>
      </c>
      <c r="D87" s="196" t="s">
        <v>2527</v>
      </c>
      <c r="E87" s="196" t="s">
        <v>2528</v>
      </c>
      <c r="F87" s="196" t="s">
        <v>2569</v>
      </c>
      <c r="G87" s="196"/>
      <c r="H87" s="196" t="s">
        <v>2570</v>
      </c>
      <c r="I87" s="315" t="s">
        <v>1690</v>
      </c>
      <c r="J87" s="310">
        <v>20230102</v>
      </c>
      <c r="K87" s="310">
        <v>20230331</v>
      </c>
      <c r="L87" s="196" t="s">
        <v>2572</v>
      </c>
      <c r="M87" s="196">
        <v>4317.41</v>
      </c>
    </row>
    <row r="88" spans="1:13" s="172" customFormat="1" ht="15" customHeight="1">
      <c r="A88" s="144"/>
      <c r="B88" s="292" t="s">
        <v>300</v>
      </c>
      <c r="C88" s="332" t="s">
        <v>3014</v>
      </c>
      <c r="D88" s="293" t="s">
        <v>3060</v>
      </c>
      <c r="E88" s="293" t="s">
        <v>3061</v>
      </c>
      <c r="F88" s="334" t="s">
        <v>3062</v>
      </c>
      <c r="G88" s="322"/>
      <c r="H88" s="333" t="s">
        <v>656</v>
      </c>
      <c r="I88" s="335" t="s">
        <v>3063</v>
      </c>
      <c r="J88" s="288"/>
      <c r="K88" s="288"/>
      <c r="L88" s="261" t="s">
        <v>3064</v>
      </c>
      <c r="M88" s="336">
        <v>141829.29999999999</v>
      </c>
    </row>
    <row r="89" spans="1:13" s="172" customFormat="1" ht="15" customHeight="1">
      <c r="A89" s="144"/>
      <c r="B89" s="196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</row>
    <row r="90" spans="1:13" s="172" customFormat="1" ht="15" customHeight="1">
      <c r="A90" s="144"/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</row>
    <row r="91" spans="1:13" s="172" customFormat="1"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</row>
    <row r="92" spans="1:13" s="172" customFormat="1" ht="15" customHeight="1">
      <c r="A92" s="144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</row>
    <row r="93" spans="1:13" s="172" customFormat="1" ht="15" customHeight="1">
      <c r="A93" s="144"/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</row>
    <row r="94" spans="1:13" s="172" customFormat="1" ht="15" customHeight="1">
      <c r="A94" s="144"/>
      <c r="B94" s="196"/>
      <c r="C94" s="196"/>
      <c r="D94" s="196"/>
      <c r="E94" s="196"/>
      <c r="F94" s="196"/>
      <c r="G94" s="196"/>
      <c r="H94" s="196"/>
      <c r="I94" s="196"/>
      <c r="J94" s="196"/>
      <c r="K94" s="196"/>
      <c r="L94" s="196"/>
      <c r="M94" s="196"/>
    </row>
    <row r="95" spans="1:13" s="172" customFormat="1" ht="15" customHeight="1">
      <c r="A95" s="144"/>
      <c r="B95" s="196"/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</row>
    <row r="96" spans="1:13" s="172" customFormat="1">
      <c r="B96" s="196"/>
      <c r="C96" s="196"/>
      <c r="D96" s="196"/>
      <c r="E96" s="196"/>
      <c r="F96" s="196"/>
      <c r="G96" s="196"/>
      <c r="H96" s="196"/>
      <c r="I96" s="196"/>
      <c r="J96" s="196"/>
      <c r="K96" s="196"/>
      <c r="L96" s="196"/>
      <c r="M96" s="196"/>
    </row>
    <row r="97" spans="1:13" s="172" customFormat="1" ht="15" customHeight="1">
      <c r="A97" s="144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</row>
    <row r="98" spans="1:13" s="172" customFormat="1" ht="15" customHeight="1">
      <c r="A98" s="144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</row>
    <row r="99" spans="1:13" s="172" customFormat="1" ht="15" customHeight="1">
      <c r="A99" s="144"/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</row>
    <row r="100" spans="1:13" s="172" customFormat="1" ht="15" customHeight="1">
      <c r="A100" s="144"/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</row>
    <row r="101" spans="1:13" s="172" customFormat="1" ht="15" customHeight="1">
      <c r="A101" s="144"/>
      <c r="B101" s="196"/>
      <c r="C101" s="196"/>
      <c r="D101" s="196"/>
      <c r="E101" s="196"/>
      <c r="F101" s="196"/>
      <c r="G101" s="196"/>
      <c r="H101" s="196"/>
      <c r="I101" s="196"/>
      <c r="J101" s="196"/>
      <c r="K101" s="196"/>
      <c r="L101" s="196"/>
      <c r="M101" s="196"/>
    </row>
    <row r="102" spans="1:13" s="172" customFormat="1" ht="15" customHeight="1">
      <c r="A102" s="144"/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</row>
    <row r="103" spans="1:13" s="172" customFormat="1" ht="15" customHeight="1">
      <c r="A103" s="144"/>
      <c r="B103" s="196"/>
      <c r="C103" s="196"/>
      <c r="D103" s="196"/>
      <c r="E103" s="196"/>
      <c r="F103" s="196"/>
      <c r="G103" s="196"/>
      <c r="H103" s="196"/>
      <c r="I103" s="196"/>
      <c r="J103" s="196"/>
      <c r="K103" s="196"/>
      <c r="L103" s="196"/>
      <c r="M103" s="196"/>
    </row>
    <row r="104" spans="1:13" s="172" customFormat="1" ht="15" customHeight="1">
      <c r="A104" s="144"/>
      <c r="B104" s="196"/>
      <c r="C104" s="196"/>
      <c r="D104" s="196"/>
      <c r="E104" s="196"/>
      <c r="F104" s="196"/>
      <c r="G104" s="196"/>
      <c r="H104" s="196"/>
      <c r="I104" s="196"/>
      <c r="J104" s="196"/>
      <c r="K104" s="196"/>
      <c r="L104" s="196"/>
      <c r="M104" s="196"/>
    </row>
    <row r="105" spans="1:13" s="172" customFormat="1" ht="15" customHeight="1">
      <c r="A105" s="144"/>
      <c r="B105" s="196"/>
      <c r="C105" s="196"/>
      <c r="D105" s="196"/>
      <c r="E105" s="196"/>
      <c r="F105" s="196"/>
      <c r="G105" s="196"/>
      <c r="H105" s="196"/>
      <c r="I105" s="196"/>
      <c r="J105" s="196"/>
      <c r="K105" s="196"/>
      <c r="L105" s="196"/>
      <c r="M105" s="196"/>
    </row>
    <row r="106" spans="1:13" s="172" customFormat="1" ht="15" customHeight="1">
      <c r="A106" s="144"/>
      <c r="B106" s="196"/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</row>
    <row r="107" spans="1:13" s="172" customFormat="1" ht="15" customHeight="1">
      <c r="A107" s="144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</row>
    <row r="108" spans="1:13" s="172" customFormat="1" ht="15" customHeight="1">
      <c r="A108" s="144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</row>
    <row r="109" spans="1:13" s="172" customFormat="1"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</row>
    <row r="110" spans="1:13">
      <c r="B110" s="46" t="s">
        <v>150</v>
      </c>
      <c r="C110" s="10"/>
      <c r="D110" s="179">
        <v>0</v>
      </c>
      <c r="E110" s="30"/>
      <c r="F110" s="30"/>
      <c r="G110" s="30"/>
      <c r="H110" s="30"/>
      <c r="L110" s="52" t="s">
        <v>151</v>
      </c>
      <c r="M110" s="187">
        <v>0</v>
      </c>
    </row>
    <row r="111" spans="1:13">
      <c r="B111" s="102"/>
      <c r="C111" s="30"/>
      <c r="D111" s="30"/>
      <c r="E111" s="30"/>
      <c r="F111" s="30"/>
      <c r="G111" s="30"/>
      <c r="H111" s="30"/>
      <c r="I111" s="10"/>
      <c r="J111" s="30"/>
      <c r="K111" s="30"/>
      <c r="L111" s="30"/>
      <c r="M111" s="31"/>
    </row>
    <row r="112" spans="1:13">
      <c r="B112" s="102"/>
      <c r="C112" s="30"/>
      <c r="D112" s="30"/>
      <c r="E112" s="30"/>
      <c r="F112" s="30"/>
      <c r="G112" s="30"/>
      <c r="H112" s="30"/>
      <c r="I112" s="10"/>
      <c r="J112" s="30"/>
      <c r="K112" s="30"/>
      <c r="L112" s="30"/>
      <c r="M112" s="31"/>
    </row>
    <row r="113" spans="2:13">
      <c r="B113" s="27"/>
      <c r="C113" s="28"/>
      <c r="E113" s="28"/>
      <c r="F113" s="28"/>
      <c r="G113" s="28"/>
      <c r="H113" s="28"/>
      <c r="J113" s="24" t="s">
        <v>152</v>
      </c>
      <c r="L113" s="188">
        <v>0</v>
      </c>
      <c r="M113" s="31"/>
    </row>
    <row r="114" spans="2:13">
      <c r="B114" s="32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5"/>
    </row>
    <row r="115" spans="2:13">
      <c r="B115" s="28" t="s">
        <v>133</v>
      </c>
      <c r="C115" s="36"/>
      <c r="D115" s="36"/>
      <c r="E115" s="92"/>
      <c r="F115" s="36"/>
      <c r="G115" s="36"/>
      <c r="H115" s="36"/>
      <c r="I115" s="36"/>
      <c r="J115" s="36"/>
      <c r="K115" s="36"/>
      <c r="L115" s="36"/>
      <c r="M115" s="36"/>
    </row>
    <row r="116" spans="2:13"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2:13">
      <c r="B117" s="382" t="s">
        <v>37</v>
      </c>
      <c r="C117" s="383"/>
      <c r="D117" s="383"/>
      <c r="E117" s="384"/>
    </row>
    <row r="118" spans="2:13">
      <c r="B118" s="153"/>
      <c r="C118" s="154"/>
      <c r="D118" s="154"/>
      <c r="E118" s="155"/>
    </row>
    <row r="119" spans="2:13">
      <c r="B119" s="369" t="s">
        <v>3555</v>
      </c>
      <c r="C119" s="370"/>
      <c r="D119" s="370"/>
      <c r="E119" s="371"/>
    </row>
    <row r="120" spans="2:13">
      <c r="B120" s="382" t="s">
        <v>38</v>
      </c>
      <c r="C120" s="383"/>
      <c r="D120" s="383"/>
      <c r="E120" s="384"/>
    </row>
    <row r="121" spans="2:13">
      <c r="B121" s="153"/>
      <c r="C121" s="154"/>
      <c r="D121" s="154"/>
      <c r="E121" s="155"/>
    </row>
    <row r="122" spans="2:13">
      <c r="B122" s="369" t="s">
        <v>3723</v>
      </c>
      <c r="C122" s="370"/>
      <c r="D122" s="370"/>
      <c r="E122" s="371"/>
    </row>
    <row r="123" spans="2:13">
      <c r="B123" s="382" t="s">
        <v>39</v>
      </c>
      <c r="C123" s="383"/>
      <c r="D123" s="383"/>
      <c r="E123" s="384"/>
    </row>
    <row r="124" spans="2:13">
      <c r="B124" s="153"/>
      <c r="C124" s="154"/>
      <c r="D124" s="154"/>
      <c r="E124" s="155"/>
    </row>
    <row r="125" spans="2:13" ht="53.25" customHeight="1">
      <c r="B125" s="385"/>
      <c r="C125" s="370"/>
      <c r="D125" s="370"/>
      <c r="E125" s="371"/>
    </row>
    <row r="126" spans="2:13">
      <c r="B126" s="382" t="s">
        <v>292</v>
      </c>
      <c r="C126" s="383"/>
      <c r="D126" s="383"/>
      <c r="E126" s="384"/>
    </row>
    <row r="127" spans="2:13">
      <c r="B127" s="369" t="s">
        <v>3724</v>
      </c>
      <c r="C127" s="370"/>
      <c r="D127" s="370"/>
      <c r="E127" s="371"/>
    </row>
  </sheetData>
  <sheetProtection insertRows="0" deleteRows="0" autoFilter="0"/>
  <mergeCells count="19">
    <mergeCell ref="B125:E125"/>
    <mergeCell ref="B126:E126"/>
    <mergeCell ref="B127:E127"/>
    <mergeCell ref="B117:E117"/>
    <mergeCell ref="B119:E119"/>
    <mergeCell ref="B120:E120"/>
    <mergeCell ref="B122:E122"/>
    <mergeCell ref="B123:E123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</mergeCells>
  <dataValidations disablePrompts="1"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100"/>
  <sheetViews>
    <sheetView showGridLines="0" zoomScale="70" zoomScaleNormal="70" workbookViewId="0">
      <pane ySplit="12" topLeftCell="A80" activePane="bottomLeft" state="frozen"/>
      <selection activeCell="G34" sqref="G34"/>
      <selection pane="bottomLeft" activeCell="B90" sqref="B90:E100"/>
    </sheetView>
  </sheetViews>
  <sheetFormatPr baseColWidth="10" defaultRowHeight="1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>
      <c r="B7" s="198" t="s">
        <v>153</v>
      </c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441">
        <f>'Caratula Resumen'!E16</f>
        <v>0</v>
      </c>
      <c r="Q7" s="441"/>
      <c r="R7" s="441"/>
      <c r="S7" s="206"/>
    </row>
    <row r="8" spans="2:19">
      <c r="B8" s="437" t="str">
        <f>'Caratula Resumen'!E17</f>
        <v>Fondo de Aportaciones para la Educación Tecnológica y de Adultos/Colegio Nacional de Educación Profesional Técnica (FAETA/CONALEP)</v>
      </c>
      <c r="C8" s="438"/>
      <c r="D8" s="438"/>
      <c r="E8" s="438"/>
      <c r="F8" s="438"/>
      <c r="G8" s="438"/>
      <c r="H8" s="438"/>
      <c r="I8" s="438"/>
      <c r="J8" s="438"/>
      <c r="K8" s="202"/>
      <c r="L8" s="202"/>
      <c r="M8" s="202"/>
      <c r="N8" s="202"/>
      <c r="O8" s="202"/>
      <c r="P8" s="440" t="str">
        <f>'Caratula Resumen'!E18</f>
        <v>1er. Trimestre 2023</v>
      </c>
      <c r="Q8" s="440"/>
      <c r="R8" s="440"/>
      <c r="S8" s="207"/>
    </row>
    <row r="9" spans="2:19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>
      <c r="B11" s="442" t="s">
        <v>154</v>
      </c>
      <c r="C11" s="442" t="s">
        <v>155</v>
      </c>
      <c r="D11" s="442" t="s">
        <v>156</v>
      </c>
      <c r="E11" s="442" t="s">
        <v>157</v>
      </c>
      <c r="F11" s="435" t="s">
        <v>158</v>
      </c>
      <c r="G11" s="435" t="s">
        <v>57</v>
      </c>
      <c r="H11" s="436" t="s">
        <v>159</v>
      </c>
      <c r="I11" s="436"/>
      <c r="J11" s="436"/>
      <c r="K11" s="435" t="s">
        <v>129</v>
      </c>
      <c r="L11" s="435" t="s">
        <v>160</v>
      </c>
      <c r="M11" s="435" t="s">
        <v>161</v>
      </c>
      <c r="N11" s="435" t="s">
        <v>162</v>
      </c>
      <c r="O11" s="435" t="s">
        <v>163</v>
      </c>
      <c r="P11" s="435" t="s">
        <v>164</v>
      </c>
      <c r="Q11" s="435" t="s">
        <v>165</v>
      </c>
      <c r="R11" s="435" t="s">
        <v>166</v>
      </c>
      <c r="S11" s="435" t="s">
        <v>167</v>
      </c>
    </row>
    <row r="12" spans="2:19" s="163" customFormat="1" ht="62.25" customHeight="1">
      <c r="B12" s="442"/>
      <c r="C12" s="442"/>
      <c r="D12" s="442"/>
      <c r="E12" s="442"/>
      <c r="F12" s="435"/>
      <c r="G12" s="435"/>
      <c r="H12" s="22" t="s">
        <v>116</v>
      </c>
      <c r="I12" s="22" t="s">
        <v>168</v>
      </c>
      <c r="J12" s="101" t="s">
        <v>169</v>
      </c>
      <c r="K12" s="435"/>
      <c r="L12" s="435"/>
      <c r="M12" s="435"/>
      <c r="N12" s="435"/>
      <c r="O12" s="435"/>
      <c r="P12" s="435"/>
      <c r="Q12" s="435"/>
      <c r="R12" s="435"/>
      <c r="S12" s="435"/>
    </row>
    <row r="13" spans="2:19" s="163" customFormat="1" ht="62.25" customHeight="1">
      <c r="B13" s="196">
        <v>2</v>
      </c>
      <c r="C13" s="196">
        <v>21</v>
      </c>
      <c r="D13" s="196" t="s">
        <v>3558</v>
      </c>
      <c r="E13" s="196" t="s">
        <v>3559</v>
      </c>
      <c r="F13" s="196">
        <v>1</v>
      </c>
      <c r="G13" s="196">
        <v>83101</v>
      </c>
      <c r="H13" s="196">
        <v>2</v>
      </c>
      <c r="I13" s="196" t="s">
        <v>1995</v>
      </c>
      <c r="J13" s="196" t="s">
        <v>3560</v>
      </c>
      <c r="K13" s="196" t="s">
        <v>3561</v>
      </c>
      <c r="L13" s="196">
        <v>27</v>
      </c>
      <c r="M13" s="196" t="s">
        <v>3562</v>
      </c>
      <c r="N13" s="196" t="s">
        <v>3563</v>
      </c>
      <c r="O13" s="358">
        <v>10369</v>
      </c>
      <c r="P13" s="196">
        <v>0</v>
      </c>
      <c r="Q13" s="196">
        <v>1</v>
      </c>
      <c r="R13" s="196">
        <v>0</v>
      </c>
      <c r="S13" s="358">
        <v>10369</v>
      </c>
    </row>
    <row r="14" spans="2:19" s="163" customFormat="1" ht="62.25" customHeight="1">
      <c r="B14" s="196">
        <v>2</v>
      </c>
      <c r="C14" s="196">
        <v>21</v>
      </c>
      <c r="D14" s="196" t="s">
        <v>3558</v>
      </c>
      <c r="E14" s="196" t="s">
        <v>3559</v>
      </c>
      <c r="F14" s="196">
        <v>1</v>
      </c>
      <c r="G14" s="196">
        <v>83101</v>
      </c>
      <c r="H14" s="196">
        <v>2</v>
      </c>
      <c r="I14" s="196" t="s">
        <v>649</v>
      </c>
      <c r="J14" s="196" t="s">
        <v>3528</v>
      </c>
      <c r="K14" s="196" t="s">
        <v>3561</v>
      </c>
      <c r="L14" s="196">
        <v>27</v>
      </c>
      <c r="M14" s="196" t="s">
        <v>848</v>
      </c>
      <c r="N14" s="196" t="s">
        <v>3563</v>
      </c>
      <c r="O14" s="358">
        <v>6540.72</v>
      </c>
      <c r="P14" s="196">
        <v>0</v>
      </c>
      <c r="Q14" s="196">
        <v>13</v>
      </c>
      <c r="R14" s="196">
        <v>0</v>
      </c>
      <c r="S14" s="358">
        <v>85029.36</v>
      </c>
    </row>
    <row r="15" spans="2:19" s="163" customFormat="1" ht="62.25" customHeight="1">
      <c r="B15" s="196">
        <v>2</v>
      </c>
      <c r="C15" s="196">
        <v>21</v>
      </c>
      <c r="D15" s="196" t="s">
        <v>3558</v>
      </c>
      <c r="E15" s="196" t="s">
        <v>3559</v>
      </c>
      <c r="F15" s="196">
        <v>1</v>
      </c>
      <c r="G15" s="196">
        <v>83101</v>
      </c>
      <c r="H15" s="196">
        <v>2</v>
      </c>
      <c r="I15" s="196" t="s">
        <v>649</v>
      </c>
      <c r="J15" s="196" t="s">
        <v>3528</v>
      </c>
      <c r="K15" s="196" t="s">
        <v>3561</v>
      </c>
      <c r="L15" s="196">
        <v>27</v>
      </c>
      <c r="M15" s="196" t="s">
        <v>848</v>
      </c>
      <c r="N15" s="196" t="s">
        <v>3563</v>
      </c>
      <c r="O15" s="358">
        <v>6911.4</v>
      </c>
      <c r="P15" s="196">
        <v>0</v>
      </c>
      <c r="Q15" s="196">
        <v>7</v>
      </c>
      <c r="R15" s="196">
        <v>0</v>
      </c>
      <c r="S15" s="358">
        <v>48379.799999999996</v>
      </c>
    </row>
    <row r="16" spans="2:19" s="163" customFormat="1" ht="62.25" customHeight="1">
      <c r="B16" s="196">
        <v>2</v>
      </c>
      <c r="C16" s="196">
        <v>21</v>
      </c>
      <c r="D16" s="196" t="s">
        <v>3558</v>
      </c>
      <c r="E16" s="196" t="s">
        <v>3559</v>
      </c>
      <c r="F16" s="196">
        <v>1</v>
      </c>
      <c r="G16" s="196">
        <v>83101</v>
      </c>
      <c r="H16" s="196">
        <v>2</v>
      </c>
      <c r="I16" s="196" t="s">
        <v>649</v>
      </c>
      <c r="J16" s="196" t="s">
        <v>3528</v>
      </c>
      <c r="K16" s="196" t="s">
        <v>3561</v>
      </c>
      <c r="L16" s="196">
        <v>27</v>
      </c>
      <c r="M16" s="196" t="s">
        <v>848</v>
      </c>
      <c r="N16" s="196" t="s">
        <v>3563</v>
      </c>
      <c r="O16" s="358">
        <v>7323.82</v>
      </c>
      <c r="P16" s="196">
        <v>0</v>
      </c>
      <c r="Q16" s="196">
        <v>3</v>
      </c>
      <c r="R16" s="196">
        <v>0</v>
      </c>
      <c r="S16" s="358">
        <v>21971.46</v>
      </c>
    </row>
    <row r="17" spans="2:19" s="163" customFormat="1" ht="62.25" customHeight="1">
      <c r="B17" s="196">
        <v>2</v>
      </c>
      <c r="C17" s="196">
        <v>21</v>
      </c>
      <c r="D17" s="196" t="s">
        <v>3558</v>
      </c>
      <c r="E17" s="196" t="s">
        <v>3559</v>
      </c>
      <c r="F17" s="196">
        <v>1</v>
      </c>
      <c r="G17" s="196">
        <v>83101</v>
      </c>
      <c r="H17" s="196">
        <v>2</v>
      </c>
      <c r="I17" s="196" t="s">
        <v>649</v>
      </c>
      <c r="J17" s="196" t="s">
        <v>3528</v>
      </c>
      <c r="K17" s="196" t="s">
        <v>2066</v>
      </c>
      <c r="L17" s="196">
        <v>27</v>
      </c>
      <c r="M17" s="196" t="s">
        <v>848</v>
      </c>
      <c r="N17" s="196" t="s">
        <v>3563</v>
      </c>
      <c r="O17" s="358">
        <v>7767.58</v>
      </c>
      <c r="P17" s="196">
        <v>0</v>
      </c>
      <c r="Q17" s="196">
        <v>6</v>
      </c>
      <c r="R17" s="196">
        <v>0</v>
      </c>
      <c r="S17" s="358">
        <v>46605.479999999996</v>
      </c>
    </row>
    <row r="18" spans="2:19" s="163" customFormat="1" ht="62.25" customHeight="1">
      <c r="B18" s="196">
        <v>2</v>
      </c>
      <c r="C18" s="196">
        <v>21</v>
      </c>
      <c r="D18" s="196" t="s">
        <v>3558</v>
      </c>
      <c r="E18" s="196" t="s">
        <v>3559</v>
      </c>
      <c r="F18" s="196">
        <v>1</v>
      </c>
      <c r="G18" s="196">
        <v>83101</v>
      </c>
      <c r="H18" s="196">
        <v>2</v>
      </c>
      <c r="I18" s="196" t="s">
        <v>853</v>
      </c>
      <c r="J18" s="196" t="s">
        <v>3564</v>
      </c>
      <c r="K18" s="196" t="s">
        <v>3561</v>
      </c>
      <c r="L18" s="196">
        <v>27</v>
      </c>
      <c r="M18" s="196" t="s">
        <v>2058</v>
      </c>
      <c r="N18" s="196" t="s">
        <v>3563</v>
      </c>
      <c r="O18" s="358">
        <v>8478.24</v>
      </c>
      <c r="P18" s="196">
        <v>0</v>
      </c>
      <c r="Q18" s="196">
        <v>1</v>
      </c>
      <c r="R18" s="196">
        <v>0</v>
      </c>
      <c r="S18" s="358">
        <v>8478.24</v>
      </c>
    </row>
    <row r="19" spans="2:19" s="163" customFormat="1" ht="62.25" customHeight="1">
      <c r="B19" s="196">
        <v>2</v>
      </c>
      <c r="C19" s="196">
        <v>21</v>
      </c>
      <c r="D19" s="196" t="s">
        <v>3558</v>
      </c>
      <c r="E19" s="196" t="s">
        <v>3559</v>
      </c>
      <c r="F19" s="196">
        <v>1</v>
      </c>
      <c r="G19" s="196">
        <v>83101</v>
      </c>
      <c r="H19" s="196">
        <v>2</v>
      </c>
      <c r="I19" s="196" t="s">
        <v>853</v>
      </c>
      <c r="J19" s="196" t="s">
        <v>3564</v>
      </c>
      <c r="K19" s="196" t="s">
        <v>3561</v>
      </c>
      <c r="L19" s="196">
        <v>27</v>
      </c>
      <c r="M19" s="196" t="s">
        <v>2058</v>
      </c>
      <c r="N19" s="196" t="s">
        <v>3563</v>
      </c>
      <c r="O19" s="358">
        <v>8986.64</v>
      </c>
      <c r="P19" s="196">
        <v>0</v>
      </c>
      <c r="Q19" s="196">
        <v>2</v>
      </c>
      <c r="R19" s="196">
        <v>0</v>
      </c>
      <c r="S19" s="358">
        <v>17973.28</v>
      </c>
    </row>
    <row r="20" spans="2:19" s="163" customFormat="1" ht="62.25" customHeight="1">
      <c r="B20" s="196">
        <v>2</v>
      </c>
      <c r="C20" s="196">
        <v>21</v>
      </c>
      <c r="D20" s="196" t="s">
        <v>3558</v>
      </c>
      <c r="E20" s="196" t="s">
        <v>3559</v>
      </c>
      <c r="F20" s="196">
        <v>1</v>
      </c>
      <c r="G20" s="196">
        <v>83101</v>
      </c>
      <c r="H20" s="196">
        <v>2</v>
      </c>
      <c r="I20" s="196" t="s">
        <v>653</v>
      </c>
      <c r="J20" s="196" t="s">
        <v>2571</v>
      </c>
      <c r="K20" s="196" t="s">
        <v>3561</v>
      </c>
      <c r="L20" s="196">
        <v>27</v>
      </c>
      <c r="M20" s="196" t="s">
        <v>848</v>
      </c>
      <c r="N20" s="196" t="s">
        <v>3563</v>
      </c>
      <c r="O20" s="358">
        <v>6540.72</v>
      </c>
      <c r="P20" s="196">
        <v>0</v>
      </c>
      <c r="Q20" s="196">
        <v>4</v>
      </c>
      <c r="R20" s="196">
        <v>0</v>
      </c>
      <c r="S20" s="358">
        <v>26162.880000000001</v>
      </c>
    </row>
    <row r="21" spans="2:19" s="163" customFormat="1" ht="62.25" customHeight="1">
      <c r="B21" s="196">
        <v>2</v>
      </c>
      <c r="C21" s="196">
        <v>21</v>
      </c>
      <c r="D21" s="196" t="s">
        <v>3558</v>
      </c>
      <c r="E21" s="196" t="s">
        <v>3559</v>
      </c>
      <c r="F21" s="196">
        <v>1</v>
      </c>
      <c r="G21" s="196">
        <v>83101</v>
      </c>
      <c r="H21" s="196">
        <v>2</v>
      </c>
      <c r="I21" s="196" t="s">
        <v>653</v>
      </c>
      <c r="J21" s="196" t="s">
        <v>2571</v>
      </c>
      <c r="K21" s="196" t="s">
        <v>3561</v>
      </c>
      <c r="L21" s="196">
        <v>27</v>
      </c>
      <c r="M21" s="196" t="s">
        <v>848</v>
      </c>
      <c r="N21" s="196" t="s">
        <v>3563</v>
      </c>
      <c r="O21" s="358">
        <v>6911.4</v>
      </c>
      <c r="P21" s="196">
        <v>0</v>
      </c>
      <c r="Q21" s="196">
        <v>2</v>
      </c>
      <c r="R21" s="196">
        <v>0</v>
      </c>
      <c r="S21" s="358">
        <v>13822.8</v>
      </c>
    </row>
    <row r="22" spans="2:19" s="163" customFormat="1" ht="62.25" customHeight="1">
      <c r="B22" s="196">
        <v>2</v>
      </c>
      <c r="C22" s="196">
        <v>21</v>
      </c>
      <c r="D22" s="196" t="s">
        <v>3558</v>
      </c>
      <c r="E22" s="196" t="s">
        <v>3559</v>
      </c>
      <c r="F22" s="196">
        <v>1</v>
      </c>
      <c r="G22" s="196">
        <v>83101</v>
      </c>
      <c r="H22" s="196">
        <v>2</v>
      </c>
      <c r="I22" s="196" t="s">
        <v>653</v>
      </c>
      <c r="J22" s="196" t="s">
        <v>2571</v>
      </c>
      <c r="K22" s="196" t="s">
        <v>3561</v>
      </c>
      <c r="L22" s="196">
        <v>27</v>
      </c>
      <c r="M22" s="196" t="s">
        <v>848</v>
      </c>
      <c r="N22" s="196" t="s">
        <v>3563</v>
      </c>
      <c r="O22" s="358">
        <v>7323.82</v>
      </c>
      <c r="P22" s="196">
        <v>0</v>
      </c>
      <c r="Q22" s="196">
        <v>4</v>
      </c>
      <c r="R22" s="196">
        <v>0</v>
      </c>
      <c r="S22" s="358">
        <v>29295.279999999999</v>
      </c>
    </row>
    <row r="23" spans="2:19" s="163" customFormat="1" ht="62.25" customHeight="1">
      <c r="B23" s="196">
        <v>2</v>
      </c>
      <c r="C23" s="196">
        <v>21</v>
      </c>
      <c r="D23" s="196" t="s">
        <v>3558</v>
      </c>
      <c r="E23" s="196" t="s">
        <v>3559</v>
      </c>
      <c r="F23" s="196">
        <v>1</v>
      </c>
      <c r="G23" s="196">
        <v>83101</v>
      </c>
      <c r="H23" s="196">
        <v>2</v>
      </c>
      <c r="I23" s="196" t="s">
        <v>653</v>
      </c>
      <c r="J23" s="196" t="s">
        <v>2571</v>
      </c>
      <c r="K23" s="196" t="s">
        <v>2066</v>
      </c>
      <c r="L23" s="196">
        <v>27</v>
      </c>
      <c r="M23" s="196" t="s">
        <v>848</v>
      </c>
      <c r="N23" s="196" t="s">
        <v>3563</v>
      </c>
      <c r="O23" s="358">
        <v>7767.58</v>
      </c>
      <c r="P23" s="196">
        <v>0</v>
      </c>
      <c r="Q23" s="196">
        <v>2</v>
      </c>
      <c r="R23" s="196">
        <v>0</v>
      </c>
      <c r="S23" s="358">
        <v>15535.16</v>
      </c>
    </row>
    <row r="24" spans="2:19" s="163" customFormat="1" ht="62.25" customHeight="1">
      <c r="B24" s="196">
        <v>2</v>
      </c>
      <c r="C24" s="196">
        <v>21</v>
      </c>
      <c r="D24" s="196" t="s">
        <v>3558</v>
      </c>
      <c r="E24" s="196" t="s">
        <v>3559</v>
      </c>
      <c r="F24" s="196">
        <v>1</v>
      </c>
      <c r="G24" s="196">
        <v>83101</v>
      </c>
      <c r="H24" s="196">
        <v>2</v>
      </c>
      <c r="I24" s="196" t="s">
        <v>650</v>
      </c>
      <c r="J24" s="196" t="s">
        <v>1699</v>
      </c>
      <c r="K24" s="196" t="s">
        <v>3561</v>
      </c>
      <c r="L24" s="196">
        <v>27</v>
      </c>
      <c r="M24" s="196" t="s">
        <v>2059</v>
      </c>
      <c r="N24" s="196" t="s">
        <v>3563</v>
      </c>
      <c r="O24" s="358">
        <v>7128.12</v>
      </c>
      <c r="P24" s="196">
        <v>0</v>
      </c>
      <c r="Q24" s="196">
        <v>1</v>
      </c>
      <c r="R24" s="196">
        <v>0</v>
      </c>
      <c r="S24" s="358">
        <v>7128.12</v>
      </c>
    </row>
    <row r="25" spans="2:19" s="163" customFormat="1" ht="62.25" customHeight="1">
      <c r="B25" s="196">
        <v>2</v>
      </c>
      <c r="C25" s="196">
        <v>21</v>
      </c>
      <c r="D25" s="196" t="s">
        <v>3558</v>
      </c>
      <c r="E25" s="196" t="s">
        <v>3559</v>
      </c>
      <c r="F25" s="196">
        <v>1</v>
      </c>
      <c r="G25" s="196">
        <v>83101</v>
      </c>
      <c r="H25" s="196">
        <v>2</v>
      </c>
      <c r="I25" s="196" t="s">
        <v>650</v>
      </c>
      <c r="J25" s="196" t="s">
        <v>1699</v>
      </c>
      <c r="K25" s="196" t="s">
        <v>3561</v>
      </c>
      <c r="L25" s="196">
        <v>27</v>
      </c>
      <c r="M25" s="196" t="s">
        <v>2059</v>
      </c>
      <c r="N25" s="196" t="s">
        <v>3563</v>
      </c>
      <c r="O25" s="358">
        <v>7531.46</v>
      </c>
      <c r="P25" s="196">
        <v>0</v>
      </c>
      <c r="Q25" s="196">
        <v>6</v>
      </c>
      <c r="R25" s="196">
        <v>0</v>
      </c>
      <c r="S25" s="358">
        <v>45188.76</v>
      </c>
    </row>
    <row r="26" spans="2:19" s="163" customFormat="1" ht="62.25" customHeight="1">
      <c r="B26" s="196">
        <v>2</v>
      </c>
      <c r="C26" s="196">
        <v>21</v>
      </c>
      <c r="D26" s="196" t="s">
        <v>3558</v>
      </c>
      <c r="E26" s="196" t="s">
        <v>3559</v>
      </c>
      <c r="F26" s="196">
        <v>1</v>
      </c>
      <c r="G26" s="196">
        <v>83101</v>
      </c>
      <c r="H26" s="196">
        <v>2</v>
      </c>
      <c r="I26" s="196" t="s">
        <v>650</v>
      </c>
      <c r="J26" s="196" t="s">
        <v>1699</v>
      </c>
      <c r="K26" s="196" t="s">
        <v>3561</v>
      </c>
      <c r="L26" s="196">
        <v>27</v>
      </c>
      <c r="M26" s="196" t="s">
        <v>2059</v>
      </c>
      <c r="N26" s="196" t="s">
        <v>3563</v>
      </c>
      <c r="O26" s="358">
        <v>7983.4</v>
      </c>
      <c r="P26" s="196">
        <v>0</v>
      </c>
      <c r="Q26" s="196">
        <v>5</v>
      </c>
      <c r="R26" s="196">
        <v>0</v>
      </c>
      <c r="S26" s="358">
        <v>39917</v>
      </c>
    </row>
    <row r="27" spans="2:19" s="163" customFormat="1" ht="62.25" customHeight="1">
      <c r="B27" s="196">
        <v>2</v>
      </c>
      <c r="C27" s="196">
        <v>21</v>
      </c>
      <c r="D27" s="196" t="s">
        <v>3558</v>
      </c>
      <c r="E27" s="196" t="s">
        <v>3559</v>
      </c>
      <c r="F27" s="196">
        <v>1</v>
      </c>
      <c r="G27" s="196">
        <v>83101</v>
      </c>
      <c r="H27" s="196">
        <v>2</v>
      </c>
      <c r="I27" s="196" t="s">
        <v>650</v>
      </c>
      <c r="J27" s="196" t="s">
        <v>1699</v>
      </c>
      <c r="K27" s="196" t="s">
        <v>2066</v>
      </c>
      <c r="L27" s="196">
        <v>27</v>
      </c>
      <c r="M27" s="196" t="s">
        <v>2059</v>
      </c>
      <c r="N27" s="196" t="s">
        <v>3563</v>
      </c>
      <c r="O27" s="358">
        <v>8943.32</v>
      </c>
      <c r="P27" s="196">
        <v>0</v>
      </c>
      <c r="Q27" s="196">
        <v>3</v>
      </c>
      <c r="R27" s="196">
        <v>0</v>
      </c>
      <c r="S27" s="358">
        <v>26829.96</v>
      </c>
    </row>
    <row r="28" spans="2:19" s="163" customFormat="1" ht="62.25" customHeight="1">
      <c r="B28" s="196">
        <v>2</v>
      </c>
      <c r="C28" s="196">
        <v>21</v>
      </c>
      <c r="D28" s="196" t="s">
        <v>3558</v>
      </c>
      <c r="E28" s="196" t="s">
        <v>3559</v>
      </c>
      <c r="F28" s="196">
        <v>1</v>
      </c>
      <c r="G28" s="196">
        <v>83101</v>
      </c>
      <c r="H28" s="196">
        <v>2</v>
      </c>
      <c r="I28" s="196" t="s">
        <v>650</v>
      </c>
      <c r="J28" s="196" t="s">
        <v>1699</v>
      </c>
      <c r="K28" s="196" t="s">
        <v>2066</v>
      </c>
      <c r="L28" s="196">
        <v>27</v>
      </c>
      <c r="M28" s="196" t="s">
        <v>2059</v>
      </c>
      <c r="N28" s="196" t="s">
        <v>3563</v>
      </c>
      <c r="O28" s="358">
        <v>9480.2199999999993</v>
      </c>
      <c r="P28" s="196">
        <v>0</v>
      </c>
      <c r="Q28" s="196">
        <v>6</v>
      </c>
      <c r="R28" s="196">
        <v>0</v>
      </c>
      <c r="S28" s="358">
        <v>56881.319999999992</v>
      </c>
    </row>
    <row r="29" spans="2:19" s="163" customFormat="1" ht="62.25" customHeight="1">
      <c r="B29" s="196">
        <v>2</v>
      </c>
      <c r="C29" s="196">
        <v>21</v>
      </c>
      <c r="D29" s="196" t="s">
        <v>3558</v>
      </c>
      <c r="E29" s="196" t="s">
        <v>3559</v>
      </c>
      <c r="F29" s="196">
        <v>1</v>
      </c>
      <c r="G29" s="196">
        <v>83101</v>
      </c>
      <c r="H29" s="196">
        <v>5</v>
      </c>
      <c r="I29" s="196" t="s">
        <v>3565</v>
      </c>
      <c r="J29" s="196" t="s">
        <v>3566</v>
      </c>
      <c r="K29" s="196" t="s">
        <v>3561</v>
      </c>
      <c r="L29" s="196">
        <v>27</v>
      </c>
      <c r="M29" s="196" t="s">
        <v>3567</v>
      </c>
      <c r="N29" s="196" t="s">
        <v>3563</v>
      </c>
      <c r="O29" s="358">
        <v>7836.76</v>
      </c>
      <c r="P29" s="196">
        <v>0</v>
      </c>
      <c r="Q29" s="196">
        <v>4</v>
      </c>
      <c r="R29" s="196">
        <v>0</v>
      </c>
      <c r="S29" s="358">
        <v>31347.040000000001</v>
      </c>
    </row>
    <row r="30" spans="2:19" s="163" customFormat="1" ht="62.25" customHeight="1">
      <c r="B30" s="196">
        <v>2</v>
      </c>
      <c r="C30" s="196">
        <v>21</v>
      </c>
      <c r="D30" s="196" t="s">
        <v>3558</v>
      </c>
      <c r="E30" s="196" t="s">
        <v>3559</v>
      </c>
      <c r="F30" s="196">
        <v>1</v>
      </c>
      <c r="G30" s="196">
        <v>83101</v>
      </c>
      <c r="H30" s="196">
        <v>5</v>
      </c>
      <c r="I30" s="196" t="s">
        <v>3568</v>
      </c>
      <c r="J30" s="196" t="s">
        <v>3569</v>
      </c>
      <c r="K30" s="196" t="s">
        <v>2066</v>
      </c>
      <c r="L30" s="196">
        <v>27</v>
      </c>
      <c r="M30" s="196" t="s">
        <v>3567</v>
      </c>
      <c r="N30" s="196" t="s">
        <v>3563</v>
      </c>
      <c r="O30" s="358">
        <v>7871.66</v>
      </c>
      <c r="P30" s="196">
        <v>0</v>
      </c>
      <c r="Q30" s="196">
        <v>2</v>
      </c>
      <c r="R30" s="196">
        <v>0</v>
      </c>
      <c r="S30" s="358">
        <v>15743.32</v>
      </c>
    </row>
    <row r="31" spans="2:19" s="163" customFormat="1" ht="62.25" customHeight="1">
      <c r="B31" s="196">
        <v>2</v>
      </c>
      <c r="C31" s="196">
        <v>21</v>
      </c>
      <c r="D31" s="196" t="s">
        <v>3558</v>
      </c>
      <c r="E31" s="196" t="s">
        <v>3559</v>
      </c>
      <c r="F31" s="196">
        <v>1</v>
      </c>
      <c r="G31" s="196">
        <v>83101</v>
      </c>
      <c r="H31" s="196">
        <v>5</v>
      </c>
      <c r="I31" s="196" t="s">
        <v>3570</v>
      </c>
      <c r="J31" s="196" t="s">
        <v>3571</v>
      </c>
      <c r="K31" s="196" t="s">
        <v>2066</v>
      </c>
      <c r="L31" s="196">
        <v>27</v>
      </c>
      <c r="M31" s="196" t="s">
        <v>3572</v>
      </c>
      <c r="N31" s="196" t="s">
        <v>3563</v>
      </c>
      <c r="O31" s="358">
        <v>9135.4599999999991</v>
      </c>
      <c r="P31" s="196">
        <v>0</v>
      </c>
      <c r="Q31" s="196">
        <v>1</v>
      </c>
      <c r="R31" s="196">
        <v>0</v>
      </c>
      <c r="S31" s="358">
        <v>9135.4599999999991</v>
      </c>
    </row>
    <row r="32" spans="2:19" s="163" customFormat="1" ht="62.25" customHeight="1">
      <c r="B32" s="196">
        <v>2</v>
      </c>
      <c r="C32" s="196">
        <v>21</v>
      </c>
      <c r="D32" s="196" t="s">
        <v>3558</v>
      </c>
      <c r="E32" s="196" t="s">
        <v>3559</v>
      </c>
      <c r="F32" s="196">
        <v>1</v>
      </c>
      <c r="G32" s="196">
        <v>83101</v>
      </c>
      <c r="H32" s="196">
        <v>5</v>
      </c>
      <c r="I32" s="196" t="s">
        <v>3573</v>
      </c>
      <c r="J32" s="196" t="s">
        <v>3574</v>
      </c>
      <c r="K32" s="196" t="s">
        <v>3561</v>
      </c>
      <c r="L32" s="196">
        <v>27</v>
      </c>
      <c r="M32" s="196" t="s">
        <v>3575</v>
      </c>
      <c r="N32" s="196" t="s">
        <v>3563</v>
      </c>
      <c r="O32" s="358">
        <v>8763.44</v>
      </c>
      <c r="P32" s="196">
        <v>0</v>
      </c>
      <c r="Q32" s="196">
        <v>4</v>
      </c>
      <c r="R32" s="196">
        <v>0</v>
      </c>
      <c r="S32" s="358">
        <v>35053.760000000002</v>
      </c>
    </row>
    <row r="33" spans="2:19" s="163" customFormat="1" ht="62.25" customHeight="1">
      <c r="B33" s="196">
        <v>2</v>
      </c>
      <c r="C33" s="196">
        <v>21</v>
      </c>
      <c r="D33" s="196" t="s">
        <v>3558</v>
      </c>
      <c r="E33" s="196" t="s">
        <v>3559</v>
      </c>
      <c r="F33" s="196">
        <v>1</v>
      </c>
      <c r="G33" s="196">
        <v>83101</v>
      </c>
      <c r="H33" s="196">
        <v>5</v>
      </c>
      <c r="I33" s="196" t="s">
        <v>3576</v>
      </c>
      <c r="J33" s="196" t="s">
        <v>3577</v>
      </c>
      <c r="K33" s="196" t="s">
        <v>2066</v>
      </c>
      <c r="L33" s="196">
        <v>27</v>
      </c>
      <c r="M33" s="196" t="s">
        <v>3575</v>
      </c>
      <c r="N33" s="196" t="s">
        <v>3563</v>
      </c>
      <c r="O33" s="358">
        <v>8984.1200000000008</v>
      </c>
      <c r="P33" s="196">
        <v>0</v>
      </c>
      <c r="Q33" s="196">
        <v>2</v>
      </c>
      <c r="R33" s="196">
        <v>0</v>
      </c>
      <c r="S33" s="358">
        <v>17968.240000000002</v>
      </c>
    </row>
    <row r="34" spans="2:19" s="163" customFormat="1" ht="62.25" customHeight="1">
      <c r="B34" s="196">
        <v>2</v>
      </c>
      <c r="C34" s="196">
        <v>21</v>
      </c>
      <c r="D34" s="196" t="s">
        <v>3558</v>
      </c>
      <c r="E34" s="196" t="s">
        <v>3559</v>
      </c>
      <c r="F34" s="196">
        <v>1</v>
      </c>
      <c r="G34" s="196">
        <v>83101</v>
      </c>
      <c r="H34" s="196">
        <v>5</v>
      </c>
      <c r="I34" s="196" t="s">
        <v>3578</v>
      </c>
      <c r="J34" s="196" t="s">
        <v>3579</v>
      </c>
      <c r="K34" s="196" t="s">
        <v>3561</v>
      </c>
      <c r="L34" s="196">
        <v>27</v>
      </c>
      <c r="M34" s="196" t="s">
        <v>3575</v>
      </c>
      <c r="N34" s="196" t="s">
        <v>3563</v>
      </c>
      <c r="O34" s="358">
        <v>8257</v>
      </c>
      <c r="P34" s="196">
        <v>0</v>
      </c>
      <c r="Q34" s="196">
        <v>1</v>
      </c>
      <c r="R34" s="196">
        <v>0</v>
      </c>
      <c r="S34" s="358">
        <v>8257</v>
      </c>
    </row>
    <row r="35" spans="2:19" s="163" customFormat="1" ht="62.25" customHeight="1">
      <c r="B35" s="196">
        <v>2</v>
      </c>
      <c r="C35" s="196">
        <v>21</v>
      </c>
      <c r="D35" s="196" t="s">
        <v>3558</v>
      </c>
      <c r="E35" s="196" t="s">
        <v>3559</v>
      </c>
      <c r="F35" s="196">
        <v>1</v>
      </c>
      <c r="G35" s="196">
        <v>83101</v>
      </c>
      <c r="H35" s="196">
        <v>5</v>
      </c>
      <c r="I35" s="196" t="s">
        <v>3580</v>
      </c>
      <c r="J35" s="196" t="s">
        <v>3581</v>
      </c>
      <c r="K35" s="196" t="s">
        <v>3561</v>
      </c>
      <c r="L35" s="196">
        <v>27</v>
      </c>
      <c r="M35" s="196" t="s">
        <v>3582</v>
      </c>
      <c r="N35" s="196" t="s">
        <v>3563</v>
      </c>
      <c r="O35" s="358">
        <v>16681.560000000001</v>
      </c>
      <c r="P35" s="196">
        <v>0</v>
      </c>
      <c r="Q35" s="196">
        <v>1</v>
      </c>
      <c r="R35" s="196">
        <v>0</v>
      </c>
      <c r="S35" s="358">
        <v>16681.560000000001</v>
      </c>
    </row>
    <row r="36" spans="2:19" s="163" customFormat="1" ht="62.25" customHeight="1">
      <c r="B36" s="196">
        <v>2</v>
      </c>
      <c r="C36" s="196">
        <v>21</v>
      </c>
      <c r="D36" s="196" t="s">
        <v>3558</v>
      </c>
      <c r="E36" s="196" t="s">
        <v>3559</v>
      </c>
      <c r="F36" s="196">
        <v>1</v>
      </c>
      <c r="G36" s="196">
        <v>83101</v>
      </c>
      <c r="H36" s="196">
        <v>2</v>
      </c>
      <c r="I36" s="196" t="s">
        <v>651</v>
      </c>
      <c r="J36" s="196" t="s">
        <v>1235</v>
      </c>
      <c r="K36" s="196" t="s">
        <v>3561</v>
      </c>
      <c r="L36" s="196">
        <v>27</v>
      </c>
      <c r="M36" s="196" t="s">
        <v>3583</v>
      </c>
      <c r="N36" s="196" t="s">
        <v>3563</v>
      </c>
      <c r="O36" s="358">
        <v>23545.22</v>
      </c>
      <c r="P36" s="196">
        <v>0</v>
      </c>
      <c r="Q36" s="196">
        <v>8</v>
      </c>
      <c r="R36" s="196">
        <v>0</v>
      </c>
      <c r="S36" s="358">
        <v>188361.76</v>
      </c>
    </row>
    <row r="37" spans="2:19" s="163" customFormat="1" ht="62.25" customHeight="1">
      <c r="B37" s="196">
        <v>2</v>
      </c>
      <c r="C37" s="196">
        <v>21</v>
      </c>
      <c r="D37" s="196" t="s">
        <v>3558</v>
      </c>
      <c r="E37" s="196" t="s">
        <v>3559</v>
      </c>
      <c r="F37" s="196">
        <v>1</v>
      </c>
      <c r="G37" s="196">
        <v>83101</v>
      </c>
      <c r="H37" s="196">
        <v>2</v>
      </c>
      <c r="I37" s="196" t="s">
        <v>651</v>
      </c>
      <c r="J37" s="196" t="s">
        <v>1235</v>
      </c>
      <c r="K37" s="196" t="s">
        <v>3561</v>
      </c>
      <c r="L37" s="196">
        <v>27</v>
      </c>
      <c r="M37" s="196" t="s">
        <v>3583</v>
      </c>
      <c r="N37" s="196" t="s">
        <v>3563</v>
      </c>
      <c r="O37" s="358">
        <v>24878.14</v>
      </c>
      <c r="P37" s="196">
        <v>0</v>
      </c>
      <c r="Q37" s="196">
        <v>4</v>
      </c>
      <c r="R37" s="196">
        <v>0</v>
      </c>
      <c r="S37" s="358">
        <v>99512.56</v>
      </c>
    </row>
    <row r="38" spans="2:19" s="163" customFormat="1" ht="62.25" customHeight="1">
      <c r="B38" s="196">
        <v>2</v>
      </c>
      <c r="C38" s="196">
        <v>21</v>
      </c>
      <c r="D38" s="196" t="s">
        <v>3558</v>
      </c>
      <c r="E38" s="196" t="s">
        <v>3559</v>
      </c>
      <c r="F38" s="196">
        <v>1</v>
      </c>
      <c r="G38" s="196">
        <v>83101</v>
      </c>
      <c r="H38" s="196">
        <v>2</v>
      </c>
      <c r="I38" s="196" t="s">
        <v>651</v>
      </c>
      <c r="J38" s="196" t="s">
        <v>1235</v>
      </c>
      <c r="K38" s="196" t="s">
        <v>3561</v>
      </c>
      <c r="L38" s="196">
        <v>27</v>
      </c>
      <c r="M38" s="196" t="s">
        <v>3583</v>
      </c>
      <c r="N38" s="196" t="s">
        <v>3563</v>
      </c>
      <c r="O38" s="358">
        <v>26370.36</v>
      </c>
      <c r="P38" s="196">
        <v>0</v>
      </c>
      <c r="Q38" s="196">
        <v>23</v>
      </c>
      <c r="R38" s="196">
        <v>0</v>
      </c>
      <c r="S38" s="358">
        <v>606518.28</v>
      </c>
    </row>
    <row r="39" spans="2:19" s="163" customFormat="1" ht="62.25" customHeight="1">
      <c r="B39" s="196">
        <v>2</v>
      </c>
      <c r="C39" s="196">
        <v>21</v>
      </c>
      <c r="D39" s="196" t="s">
        <v>3558</v>
      </c>
      <c r="E39" s="196" t="s">
        <v>3559</v>
      </c>
      <c r="F39" s="196">
        <v>1</v>
      </c>
      <c r="G39" s="196">
        <v>83101</v>
      </c>
      <c r="H39" s="196">
        <v>2</v>
      </c>
      <c r="I39" s="196" t="s">
        <v>651</v>
      </c>
      <c r="J39" s="196" t="s">
        <v>1235</v>
      </c>
      <c r="K39" s="196" t="s">
        <v>2066</v>
      </c>
      <c r="L39" s="196">
        <v>27</v>
      </c>
      <c r="M39" s="196" t="s">
        <v>3583</v>
      </c>
      <c r="N39" s="196" t="s">
        <v>3563</v>
      </c>
      <c r="O39" s="358">
        <v>27960.2</v>
      </c>
      <c r="P39" s="196">
        <v>0</v>
      </c>
      <c r="Q39" s="196">
        <v>4</v>
      </c>
      <c r="R39" s="196">
        <v>0</v>
      </c>
      <c r="S39" s="358">
        <v>111840.8</v>
      </c>
    </row>
    <row r="40" spans="2:19" s="163" customFormat="1" ht="62.25" customHeight="1">
      <c r="B40" s="196">
        <v>2</v>
      </c>
      <c r="C40" s="196">
        <v>21</v>
      </c>
      <c r="D40" s="196" t="s">
        <v>3558</v>
      </c>
      <c r="E40" s="196" t="s">
        <v>3559</v>
      </c>
      <c r="F40" s="196">
        <v>1</v>
      </c>
      <c r="G40" s="196">
        <v>83101</v>
      </c>
      <c r="H40" s="196">
        <v>2</v>
      </c>
      <c r="I40" s="196" t="s">
        <v>651</v>
      </c>
      <c r="J40" s="196" t="s">
        <v>1235</v>
      </c>
      <c r="K40" s="196" t="s">
        <v>2066</v>
      </c>
      <c r="L40" s="196">
        <v>27</v>
      </c>
      <c r="M40" s="196" t="s">
        <v>3583</v>
      </c>
      <c r="N40" s="196" t="s">
        <v>3563</v>
      </c>
      <c r="O40" s="358">
        <v>28164.9</v>
      </c>
      <c r="P40" s="196">
        <v>0</v>
      </c>
      <c r="Q40" s="196">
        <v>2</v>
      </c>
      <c r="R40" s="196">
        <v>0</v>
      </c>
      <c r="S40" s="358">
        <v>56329.8</v>
      </c>
    </row>
    <row r="41" spans="2:19" s="163" customFormat="1" ht="62.25" customHeight="1">
      <c r="B41" s="196">
        <v>2</v>
      </c>
      <c r="C41" s="196">
        <v>21</v>
      </c>
      <c r="D41" s="196" t="s">
        <v>3558</v>
      </c>
      <c r="E41" s="196" t="s">
        <v>3559</v>
      </c>
      <c r="F41" s="196">
        <v>1</v>
      </c>
      <c r="G41" s="196">
        <v>83101</v>
      </c>
      <c r="H41" s="196">
        <v>2</v>
      </c>
      <c r="I41" s="196" t="s">
        <v>651</v>
      </c>
      <c r="J41" s="196" t="s">
        <v>1235</v>
      </c>
      <c r="K41" s="196" t="s">
        <v>2066</v>
      </c>
      <c r="L41" s="196">
        <v>27</v>
      </c>
      <c r="M41" s="196" t="s">
        <v>3583</v>
      </c>
      <c r="N41" s="196" t="s">
        <v>3563</v>
      </c>
      <c r="O41" s="358">
        <v>28567.32</v>
      </c>
      <c r="P41" s="196">
        <v>0</v>
      </c>
      <c r="Q41" s="196">
        <v>6</v>
      </c>
      <c r="R41" s="196">
        <v>0</v>
      </c>
      <c r="S41" s="358">
        <v>171403.91999999998</v>
      </c>
    </row>
    <row r="42" spans="2:19" s="163" customFormat="1" ht="62.25" customHeight="1">
      <c r="B42" s="196">
        <v>2</v>
      </c>
      <c r="C42" s="196">
        <v>21</v>
      </c>
      <c r="D42" s="196" t="s">
        <v>3558</v>
      </c>
      <c r="E42" s="196" t="s">
        <v>3559</v>
      </c>
      <c r="F42" s="196">
        <v>1</v>
      </c>
      <c r="G42" s="196">
        <v>83101</v>
      </c>
      <c r="H42" s="196">
        <v>5</v>
      </c>
      <c r="I42" s="196" t="s">
        <v>3584</v>
      </c>
      <c r="J42" s="196" t="s">
        <v>2032</v>
      </c>
      <c r="K42" s="196" t="s">
        <v>2066</v>
      </c>
      <c r="L42" s="196">
        <v>27</v>
      </c>
      <c r="M42" s="196" t="s">
        <v>3585</v>
      </c>
      <c r="N42" s="196" t="s">
        <v>3563</v>
      </c>
      <c r="O42" s="358">
        <v>8257</v>
      </c>
      <c r="P42" s="196">
        <v>0</v>
      </c>
      <c r="Q42" s="196">
        <v>4</v>
      </c>
      <c r="R42" s="196">
        <v>0</v>
      </c>
      <c r="S42" s="358">
        <v>33028</v>
      </c>
    </row>
    <row r="43" spans="2:19" s="163" customFormat="1" ht="62.25" customHeight="1">
      <c r="B43" s="196">
        <v>2</v>
      </c>
      <c r="C43" s="196">
        <v>21</v>
      </c>
      <c r="D43" s="196" t="s">
        <v>3558</v>
      </c>
      <c r="E43" s="196" t="s">
        <v>3559</v>
      </c>
      <c r="F43" s="196">
        <v>1</v>
      </c>
      <c r="G43" s="196">
        <v>83101</v>
      </c>
      <c r="H43" s="196">
        <v>2</v>
      </c>
      <c r="I43" s="196" t="s">
        <v>655</v>
      </c>
      <c r="J43" s="196" t="s">
        <v>3586</v>
      </c>
      <c r="K43" s="196" t="s">
        <v>3561</v>
      </c>
      <c r="L43" s="196">
        <v>27</v>
      </c>
      <c r="M43" s="196" t="s">
        <v>3515</v>
      </c>
      <c r="N43" s="196" t="s">
        <v>3563</v>
      </c>
      <c r="O43" s="358">
        <v>7844.08</v>
      </c>
      <c r="P43" s="196">
        <v>0</v>
      </c>
      <c r="Q43" s="196">
        <v>1</v>
      </c>
      <c r="R43" s="196">
        <v>0</v>
      </c>
      <c r="S43" s="358">
        <v>7844.08</v>
      </c>
    </row>
    <row r="44" spans="2:19" s="163" customFormat="1" ht="62.25" customHeight="1">
      <c r="B44" s="196">
        <v>2</v>
      </c>
      <c r="C44" s="196">
        <v>21</v>
      </c>
      <c r="D44" s="196" t="s">
        <v>3558</v>
      </c>
      <c r="E44" s="196" t="s">
        <v>3559</v>
      </c>
      <c r="F44" s="196">
        <v>1</v>
      </c>
      <c r="G44" s="196">
        <v>83101</v>
      </c>
      <c r="H44" s="196">
        <v>2</v>
      </c>
      <c r="I44" s="196" t="s">
        <v>655</v>
      </c>
      <c r="J44" s="196" t="s">
        <v>3586</v>
      </c>
      <c r="K44" s="196" t="s">
        <v>3561</v>
      </c>
      <c r="L44" s="196">
        <v>27</v>
      </c>
      <c r="M44" s="196" t="s">
        <v>3515</v>
      </c>
      <c r="N44" s="196" t="s">
        <v>3563</v>
      </c>
      <c r="O44" s="358">
        <v>8314.66</v>
      </c>
      <c r="P44" s="196">
        <v>0</v>
      </c>
      <c r="Q44" s="196">
        <v>2</v>
      </c>
      <c r="R44" s="196">
        <v>0</v>
      </c>
      <c r="S44" s="358">
        <v>16629.32</v>
      </c>
    </row>
    <row r="45" spans="2:19" s="163" customFormat="1" ht="62.25" customHeight="1">
      <c r="B45" s="196">
        <v>2</v>
      </c>
      <c r="C45" s="196">
        <v>21</v>
      </c>
      <c r="D45" s="196" t="s">
        <v>3558</v>
      </c>
      <c r="E45" s="196" t="s">
        <v>3559</v>
      </c>
      <c r="F45" s="196">
        <v>1</v>
      </c>
      <c r="G45" s="196">
        <v>83101</v>
      </c>
      <c r="H45" s="196">
        <v>2</v>
      </c>
      <c r="I45" s="196" t="s">
        <v>655</v>
      </c>
      <c r="J45" s="196" t="s">
        <v>3586</v>
      </c>
      <c r="K45" s="196" t="s">
        <v>2066</v>
      </c>
      <c r="L45" s="196">
        <v>27</v>
      </c>
      <c r="M45" s="196" t="s">
        <v>3515</v>
      </c>
      <c r="N45" s="196" t="s">
        <v>3563</v>
      </c>
      <c r="O45" s="358">
        <v>10020.08</v>
      </c>
      <c r="P45" s="196">
        <v>0</v>
      </c>
      <c r="Q45" s="196">
        <v>2</v>
      </c>
      <c r="R45" s="196">
        <v>0</v>
      </c>
      <c r="S45" s="358">
        <v>20040.16</v>
      </c>
    </row>
    <row r="46" spans="2:19" s="163" customFormat="1" ht="62.25" customHeight="1">
      <c r="B46" s="196">
        <v>2</v>
      </c>
      <c r="C46" s="196">
        <v>21</v>
      </c>
      <c r="D46" s="196" t="s">
        <v>3558</v>
      </c>
      <c r="E46" s="196" t="s">
        <v>3559</v>
      </c>
      <c r="F46" s="196">
        <v>1</v>
      </c>
      <c r="G46" s="196">
        <v>83101</v>
      </c>
      <c r="H46" s="196">
        <v>2</v>
      </c>
      <c r="I46" s="196" t="s">
        <v>654</v>
      </c>
      <c r="J46" s="196" t="s">
        <v>3587</v>
      </c>
      <c r="K46" s="196" t="s">
        <v>3561</v>
      </c>
      <c r="L46" s="196">
        <v>27</v>
      </c>
      <c r="M46" s="196" t="s">
        <v>2058</v>
      </c>
      <c r="N46" s="196" t="s">
        <v>3563</v>
      </c>
      <c r="O46" s="358">
        <v>8478.24</v>
      </c>
      <c r="P46" s="196">
        <v>0</v>
      </c>
      <c r="Q46" s="196">
        <v>1</v>
      </c>
      <c r="R46" s="196">
        <v>0</v>
      </c>
      <c r="S46" s="358">
        <v>8478.24</v>
      </c>
    </row>
    <row r="47" spans="2:19" s="163" customFormat="1" ht="62.25" customHeight="1">
      <c r="B47" s="196">
        <v>2</v>
      </c>
      <c r="C47" s="196">
        <v>21</v>
      </c>
      <c r="D47" s="196" t="s">
        <v>3558</v>
      </c>
      <c r="E47" s="196" t="s">
        <v>3559</v>
      </c>
      <c r="F47" s="196">
        <v>1</v>
      </c>
      <c r="G47" s="196">
        <v>83101</v>
      </c>
      <c r="H47" s="196">
        <v>2</v>
      </c>
      <c r="I47" s="196" t="s">
        <v>654</v>
      </c>
      <c r="J47" s="196" t="s">
        <v>3587</v>
      </c>
      <c r="K47" s="196" t="s">
        <v>3561</v>
      </c>
      <c r="L47" s="196">
        <v>27</v>
      </c>
      <c r="M47" s="196" t="s">
        <v>2058</v>
      </c>
      <c r="N47" s="196" t="s">
        <v>3563</v>
      </c>
      <c r="O47" s="358">
        <v>8986.64</v>
      </c>
      <c r="P47" s="196">
        <v>0</v>
      </c>
      <c r="Q47" s="196">
        <v>5</v>
      </c>
      <c r="R47" s="196">
        <v>0</v>
      </c>
      <c r="S47" s="358">
        <v>44933.2</v>
      </c>
    </row>
    <row r="48" spans="2:19" s="163" customFormat="1" ht="62.25" customHeight="1">
      <c r="B48" s="196">
        <v>2</v>
      </c>
      <c r="C48" s="196">
        <v>21</v>
      </c>
      <c r="D48" s="196" t="s">
        <v>3558</v>
      </c>
      <c r="E48" s="196" t="s">
        <v>3559</v>
      </c>
      <c r="F48" s="196">
        <v>1</v>
      </c>
      <c r="G48" s="196">
        <v>83101</v>
      </c>
      <c r="H48" s="196">
        <v>2</v>
      </c>
      <c r="I48" s="196" t="s">
        <v>654</v>
      </c>
      <c r="J48" s="196" t="s">
        <v>3587</v>
      </c>
      <c r="K48" s="196" t="s">
        <v>2066</v>
      </c>
      <c r="L48" s="196">
        <v>27</v>
      </c>
      <c r="M48" s="196" t="s">
        <v>2058</v>
      </c>
      <c r="N48" s="196" t="s">
        <v>3563</v>
      </c>
      <c r="O48" s="358">
        <v>10067.02</v>
      </c>
      <c r="P48" s="196">
        <v>0</v>
      </c>
      <c r="Q48" s="196">
        <v>1</v>
      </c>
      <c r="R48" s="196">
        <v>0</v>
      </c>
      <c r="S48" s="358">
        <v>10067.02</v>
      </c>
    </row>
    <row r="49" spans="2:19" s="163" customFormat="1" ht="62.25" customHeight="1">
      <c r="B49" s="196">
        <v>2</v>
      </c>
      <c r="C49" s="196">
        <v>21</v>
      </c>
      <c r="D49" s="196" t="s">
        <v>3558</v>
      </c>
      <c r="E49" s="196" t="s">
        <v>3559</v>
      </c>
      <c r="F49" s="196">
        <v>1</v>
      </c>
      <c r="G49" s="196">
        <v>83101</v>
      </c>
      <c r="H49" s="196">
        <v>2</v>
      </c>
      <c r="I49" s="196" t="s">
        <v>654</v>
      </c>
      <c r="J49" s="196" t="s">
        <v>3587</v>
      </c>
      <c r="K49" s="196" t="s">
        <v>2066</v>
      </c>
      <c r="L49" s="196">
        <v>27</v>
      </c>
      <c r="M49" s="196" t="s">
        <v>2058</v>
      </c>
      <c r="N49" s="196" t="s">
        <v>3563</v>
      </c>
      <c r="O49" s="358">
        <v>10671.46</v>
      </c>
      <c r="P49" s="196">
        <v>0</v>
      </c>
      <c r="Q49" s="196">
        <v>1</v>
      </c>
      <c r="R49" s="196">
        <v>0</v>
      </c>
      <c r="S49" s="358">
        <v>10671.46</v>
      </c>
    </row>
    <row r="50" spans="2:19" s="163" customFormat="1" ht="62.25" customHeight="1">
      <c r="B50" s="196">
        <v>2</v>
      </c>
      <c r="C50" s="196">
        <v>21</v>
      </c>
      <c r="D50" s="196" t="s">
        <v>3558</v>
      </c>
      <c r="E50" s="196" t="s">
        <v>3559</v>
      </c>
      <c r="F50" s="196">
        <v>1</v>
      </c>
      <c r="G50" s="196">
        <v>83101</v>
      </c>
      <c r="H50" s="196">
        <v>2</v>
      </c>
      <c r="I50" s="196" t="s">
        <v>656</v>
      </c>
      <c r="J50" s="196" t="s">
        <v>3507</v>
      </c>
      <c r="K50" s="196" t="s">
        <v>3561</v>
      </c>
      <c r="L50" s="196">
        <v>27</v>
      </c>
      <c r="M50" s="196" t="s">
        <v>3515</v>
      </c>
      <c r="N50" s="196" t="s">
        <v>3563</v>
      </c>
      <c r="O50" s="358">
        <v>7844.08</v>
      </c>
      <c r="P50" s="196">
        <v>0</v>
      </c>
      <c r="Q50" s="196">
        <v>5</v>
      </c>
      <c r="R50" s="196">
        <v>0</v>
      </c>
      <c r="S50" s="358">
        <v>39220.400000000001</v>
      </c>
    </row>
    <row r="51" spans="2:19" s="163" customFormat="1" ht="62.25" customHeight="1">
      <c r="B51" s="196">
        <v>2</v>
      </c>
      <c r="C51" s="196">
        <v>21</v>
      </c>
      <c r="D51" s="196" t="s">
        <v>3558</v>
      </c>
      <c r="E51" s="196" t="s">
        <v>3559</v>
      </c>
      <c r="F51" s="196">
        <v>1</v>
      </c>
      <c r="G51" s="196">
        <v>83101</v>
      </c>
      <c r="H51" s="196">
        <v>2</v>
      </c>
      <c r="I51" s="196" t="s">
        <v>656</v>
      </c>
      <c r="J51" s="196" t="s">
        <v>3507</v>
      </c>
      <c r="K51" s="196" t="s">
        <v>3561</v>
      </c>
      <c r="L51" s="196">
        <v>27</v>
      </c>
      <c r="M51" s="196" t="s">
        <v>3515</v>
      </c>
      <c r="N51" s="196" t="s">
        <v>3563</v>
      </c>
      <c r="O51" s="358">
        <v>8314.66</v>
      </c>
      <c r="P51" s="196">
        <v>0</v>
      </c>
      <c r="Q51" s="196">
        <v>9</v>
      </c>
      <c r="R51" s="196">
        <v>0</v>
      </c>
      <c r="S51" s="358">
        <v>74831.94</v>
      </c>
    </row>
    <row r="52" spans="2:19" s="163" customFormat="1" ht="62.25" customHeight="1">
      <c r="B52" s="196">
        <v>2</v>
      </c>
      <c r="C52" s="196">
        <v>21</v>
      </c>
      <c r="D52" s="196" t="s">
        <v>3558</v>
      </c>
      <c r="E52" s="196" t="s">
        <v>3559</v>
      </c>
      <c r="F52" s="196">
        <v>1</v>
      </c>
      <c r="G52" s="196">
        <v>83101</v>
      </c>
      <c r="H52" s="196">
        <v>2</v>
      </c>
      <c r="I52" s="196" t="s">
        <v>656</v>
      </c>
      <c r="J52" s="196" t="s">
        <v>3507</v>
      </c>
      <c r="K52" s="196" t="s">
        <v>2066</v>
      </c>
      <c r="L52" s="196">
        <v>27</v>
      </c>
      <c r="M52" s="196" t="s">
        <v>3515</v>
      </c>
      <c r="N52" s="196" t="s">
        <v>3563</v>
      </c>
      <c r="O52" s="358">
        <v>10020.08</v>
      </c>
      <c r="P52" s="196">
        <v>0</v>
      </c>
      <c r="Q52" s="196">
        <v>5</v>
      </c>
      <c r="R52" s="196">
        <v>0</v>
      </c>
      <c r="S52" s="358">
        <v>50100.4</v>
      </c>
    </row>
    <row r="53" spans="2:19" s="163" customFormat="1" ht="62.25" customHeight="1">
      <c r="B53" s="196">
        <v>2</v>
      </c>
      <c r="C53" s="196">
        <v>21</v>
      </c>
      <c r="D53" s="196" t="s">
        <v>3558</v>
      </c>
      <c r="E53" s="196" t="s">
        <v>3559</v>
      </c>
      <c r="F53" s="196">
        <v>1</v>
      </c>
      <c r="G53" s="196">
        <v>83101</v>
      </c>
      <c r="H53" s="196">
        <v>5</v>
      </c>
      <c r="I53" s="196" t="s">
        <v>3588</v>
      </c>
      <c r="J53" s="196" t="s">
        <v>3519</v>
      </c>
      <c r="K53" s="196" t="s">
        <v>3561</v>
      </c>
      <c r="L53" s="196">
        <v>27</v>
      </c>
      <c r="M53" s="196" t="s">
        <v>3589</v>
      </c>
      <c r="N53" s="196" t="s">
        <v>3563</v>
      </c>
      <c r="O53" s="358">
        <v>8257.02</v>
      </c>
      <c r="P53" s="196">
        <v>0</v>
      </c>
      <c r="Q53" s="196">
        <v>3</v>
      </c>
      <c r="R53" s="196">
        <v>0</v>
      </c>
      <c r="S53" s="358">
        <v>24771.06</v>
      </c>
    </row>
    <row r="54" spans="2:19" s="163" customFormat="1" ht="62.25" customHeight="1">
      <c r="B54" s="196">
        <v>2</v>
      </c>
      <c r="C54" s="196">
        <v>21</v>
      </c>
      <c r="D54" s="196" t="s">
        <v>3558</v>
      </c>
      <c r="E54" s="196" t="s">
        <v>3559</v>
      </c>
      <c r="F54" s="196">
        <v>1</v>
      </c>
      <c r="G54" s="196">
        <v>83101</v>
      </c>
      <c r="H54" s="196">
        <v>2</v>
      </c>
      <c r="I54" s="196" t="s">
        <v>648</v>
      </c>
      <c r="J54" s="196" t="s">
        <v>2573</v>
      </c>
      <c r="K54" s="196" t="s">
        <v>3561</v>
      </c>
      <c r="L54" s="196">
        <v>27</v>
      </c>
      <c r="M54" s="196" t="s">
        <v>3590</v>
      </c>
      <c r="N54" s="196" t="s">
        <v>3563</v>
      </c>
      <c r="O54" s="358">
        <v>15269.84</v>
      </c>
      <c r="P54" s="196">
        <v>0</v>
      </c>
      <c r="Q54" s="196">
        <v>3</v>
      </c>
      <c r="R54" s="196">
        <v>0</v>
      </c>
      <c r="S54" s="358">
        <v>45809.520000000004</v>
      </c>
    </row>
    <row r="55" spans="2:19" s="163" customFormat="1" ht="62.25" customHeight="1">
      <c r="B55" s="196">
        <v>2</v>
      </c>
      <c r="C55" s="196">
        <v>21</v>
      </c>
      <c r="D55" s="196" t="s">
        <v>3558</v>
      </c>
      <c r="E55" s="196" t="s">
        <v>3559</v>
      </c>
      <c r="F55" s="196">
        <v>1</v>
      </c>
      <c r="G55" s="196">
        <v>83101</v>
      </c>
      <c r="H55" s="196">
        <v>2</v>
      </c>
      <c r="I55" s="196" t="s">
        <v>648</v>
      </c>
      <c r="J55" s="196" t="s">
        <v>2573</v>
      </c>
      <c r="K55" s="196" t="s">
        <v>2066</v>
      </c>
      <c r="L55" s="196">
        <v>27</v>
      </c>
      <c r="M55" s="196" t="s">
        <v>3590</v>
      </c>
      <c r="N55" s="196" t="s">
        <v>3563</v>
      </c>
      <c r="O55" s="358">
        <v>15550.02</v>
      </c>
      <c r="P55" s="196">
        <v>0</v>
      </c>
      <c r="Q55" s="196">
        <v>1</v>
      </c>
      <c r="R55" s="196">
        <v>0</v>
      </c>
      <c r="S55" s="358">
        <v>15550.02</v>
      </c>
    </row>
    <row r="56" spans="2:19" s="163" customFormat="1" ht="62.25" customHeight="1">
      <c r="B56" s="196">
        <v>2</v>
      </c>
      <c r="C56" s="196">
        <v>21</v>
      </c>
      <c r="D56" s="196" t="s">
        <v>3558</v>
      </c>
      <c r="E56" s="196" t="s">
        <v>3559</v>
      </c>
      <c r="F56" s="196">
        <v>1</v>
      </c>
      <c r="G56" s="196">
        <v>83101</v>
      </c>
      <c r="H56" s="196">
        <v>2</v>
      </c>
      <c r="I56" s="196" t="s">
        <v>648</v>
      </c>
      <c r="J56" s="196" t="s">
        <v>2573</v>
      </c>
      <c r="K56" s="196" t="s">
        <v>3561</v>
      </c>
      <c r="L56" s="196">
        <v>27</v>
      </c>
      <c r="M56" s="196" t="s">
        <v>3590</v>
      </c>
      <c r="N56" s="196" t="s">
        <v>3563</v>
      </c>
      <c r="O56" s="358">
        <v>16134.38</v>
      </c>
      <c r="P56" s="196">
        <v>0</v>
      </c>
      <c r="Q56" s="196">
        <v>3</v>
      </c>
      <c r="R56" s="196">
        <v>0</v>
      </c>
      <c r="S56" s="358">
        <v>48403.14</v>
      </c>
    </row>
    <row r="57" spans="2:19" s="163" customFormat="1" ht="62.25" customHeight="1">
      <c r="B57" s="196">
        <v>2</v>
      </c>
      <c r="C57" s="196">
        <v>21</v>
      </c>
      <c r="D57" s="196" t="s">
        <v>3558</v>
      </c>
      <c r="E57" s="196" t="s">
        <v>3559</v>
      </c>
      <c r="F57" s="196">
        <v>1</v>
      </c>
      <c r="G57" s="196">
        <v>83101</v>
      </c>
      <c r="H57" s="196">
        <v>2</v>
      </c>
      <c r="I57" s="196" t="s">
        <v>648</v>
      </c>
      <c r="J57" s="196" t="s">
        <v>2573</v>
      </c>
      <c r="K57" s="196" t="s">
        <v>3561</v>
      </c>
      <c r="L57" s="196">
        <v>27</v>
      </c>
      <c r="M57" s="196" t="s">
        <v>3590</v>
      </c>
      <c r="N57" s="196" t="s">
        <v>3563</v>
      </c>
      <c r="O57" s="358">
        <v>17102.66</v>
      </c>
      <c r="P57" s="196">
        <v>0</v>
      </c>
      <c r="Q57" s="196">
        <v>16</v>
      </c>
      <c r="R57" s="196">
        <v>0</v>
      </c>
      <c r="S57" s="358">
        <v>273642.56</v>
      </c>
    </row>
    <row r="58" spans="2:19" s="163" customFormat="1" ht="62.25" customHeight="1">
      <c r="B58" s="196">
        <v>2</v>
      </c>
      <c r="C58" s="196">
        <v>21</v>
      </c>
      <c r="D58" s="196" t="s">
        <v>3558</v>
      </c>
      <c r="E58" s="196" t="s">
        <v>3559</v>
      </c>
      <c r="F58" s="196">
        <v>1</v>
      </c>
      <c r="G58" s="196">
        <v>83101</v>
      </c>
      <c r="H58" s="196">
        <v>2</v>
      </c>
      <c r="I58" s="196" t="s">
        <v>648</v>
      </c>
      <c r="J58" s="196" t="s">
        <v>2573</v>
      </c>
      <c r="K58" s="196" t="s">
        <v>2066</v>
      </c>
      <c r="L58" s="196">
        <v>27</v>
      </c>
      <c r="M58" s="196" t="s">
        <v>3590</v>
      </c>
      <c r="N58" s="196" t="s">
        <v>3563</v>
      </c>
      <c r="O58" s="358">
        <v>19159.060000000001</v>
      </c>
      <c r="P58" s="196">
        <v>0</v>
      </c>
      <c r="Q58" s="196">
        <v>2</v>
      </c>
      <c r="R58" s="196">
        <v>0</v>
      </c>
      <c r="S58" s="358">
        <v>38318.120000000003</v>
      </c>
    </row>
    <row r="59" spans="2:19" s="163" customFormat="1" ht="62.25" customHeight="1">
      <c r="B59" s="196">
        <v>2</v>
      </c>
      <c r="C59" s="196">
        <v>21</v>
      </c>
      <c r="D59" s="196" t="s">
        <v>3558</v>
      </c>
      <c r="E59" s="196" t="s">
        <v>3559</v>
      </c>
      <c r="F59" s="196">
        <v>1</v>
      </c>
      <c r="G59" s="196">
        <v>83101</v>
      </c>
      <c r="H59" s="196">
        <v>2</v>
      </c>
      <c r="I59" s="196" t="s">
        <v>648</v>
      </c>
      <c r="J59" s="196" t="s">
        <v>2573</v>
      </c>
      <c r="K59" s="196" t="s">
        <v>2066</v>
      </c>
      <c r="L59" s="196">
        <v>27</v>
      </c>
      <c r="M59" s="196" t="s">
        <v>3590</v>
      </c>
      <c r="N59" s="196" t="s">
        <v>3563</v>
      </c>
      <c r="O59" s="358">
        <v>20308.72</v>
      </c>
      <c r="P59" s="196">
        <v>0</v>
      </c>
      <c r="Q59" s="196">
        <v>15</v>
      </c>
      <c r="R59" s="196">
        <v>0</v>
      </c>
      <c r="S59" s="358">
        <v>304630.80000000005</v>
      </c>
    </row>
    <row r="60" spans="2:19" s="163" customFormat="1" ht="62.25" customHeight="1">
      <c r="B60" s="196">
        <v>2</v>
      </c>
      <c r="C60" s="196">
        <v>21</v>
      </c>
      <c r="D60" s="196" t="s">
        <v>3558</v>
      </c>
      <c r="E60" s="196" t="s">
        <v>3559</v>
      </c>
      <c r="F60" s="196">
        <v>1</v>
      </c>
      <c r="G60" s="196">
        <v>83101</v>
      </c>
      <c r="H60" s="196">
        <v>2</v>
      </c>
      <c r="I60" s="196" t="s">
        <v>652</v>
      </c>
      <c r="J60" s="196" t="s">
        <v>3591</v>
      </c>
      <c r="K60" s="196" t="s">
        <v>3561</v>
      </c>
      <c r="L60" s="196">
        <v>27</v>
      </c>
      <c r="M60" s="196" t="s">
        <v>3592</v>
      </c>
      <c r="N60" s="196" t="s">
        <v>3563</v>
      </c>
      <c r="O60" s="358">
        <v>9670.2999999999993</v>
      </c>
      <c r="P60" s="196">
        <v>0</v>
      </c>
      <c r="Q60" s="196">
        <v>7</v>
      </c>
      <c r="R60" s="196">
        <v>0</v>
      </c>
      <c r="S60" s="358">
        <v>67692.099999999991</v>
      </c>
    </row>
    <row r="61" spans="2:19" s="163" customFormat="1" ht="62.25" customHeight="1">
      <c r="B61" s="196">
        <v>2</v>
      </c>
      <c r="C61" s="196">
        <v>21</v>
      </c>
      <c r="D61" s="196" t="s">
        <v>3558</v>
      </c>
      <c r="E61" s="196" t="s">
        <v>3559</v>
      </c>
      <c r="F61" s="196">
        <v>1</v>
      </c>
      <c r="G61" s="196">
        <v>83101</v>
      </c>
      <c r="H61" s="196">
        <v>2</v>
      </c>
      <c r="I61" s="196" t="s">
        <v>652</v>
      </c>
      <c r="J61" s="196" t="s">
        <v>3591</v>
      </c>
      <c r="K61" s="196" t="s">
        <v>2066</v>
      </c>
      <c r="L61" s="196">
        <v>27</v>
      </c>
      <c r="M61" s="196" t="s">
        <v>3592</v>
      </c>
      <c r="N61" s="196" t="s">
        <v>3563</v>
      </c>
      <c r="O61" s="358">
        <v>11483.28</v>
      </c>
      <c r="P61" s="196">
        <v>0</v>
      </c>
      <c r="Q61" s="196">
        <v>5</v>
      </c>
      <c r="R61" s="196">
        <v>0</v>
      </c>
      <c r="S61" s="358">
        <v>57416.4</v>
      </c>
    </row>
    <row r="62" spans="2:19" s="163" customFormat="1" ht="62.25" customHeight="1">
      <c r="B62" s="196">
        <v>2</v>
      </c>
      <c r="C62" s="196">
        <v>21</v>
      </c>
      <c r="D62" s="196" t="s">
        <v>3558</v>
      </c>
      <c r="E62" s="196" t="s">
        <v>3559</v>
      </c>
      <c r="F62" s="196">
        <v>1</v>
      </c>
      <c r="G62" s="196">
        <v>83101</v>
      </c>
      <c r="H62" s="196">
        <v>2</v>
      </c>
      <c r="I62" s="196" t="s">
        <v>643</v>
      </c>
      <c r="J62" s="196" t="s">
        <v>3502</v>
      </c>
      <c r="K62" s="196" t="s">
        <v>3561</v>
      </c>
      <c r="L62" s="196">
        <v>27</v>
      </c>
      <c r="M62" s="196" t="s">
        <v>3593</v>
      </c>
      <c r="N62" s="196" t="s">
        <v>3563</v>
      </c>
      <c r="O62" s="358">
        <v>7721.78</v>
      </c>
      <c r="P62" s="196">
        <v>0</v>
      </c>
      <c r="Q62" s="196">
        <v>1</v>
      </c>
      <c r="R62" s="196">
        <v>0</v>
      </c>
      <c r="S62" s="358">
        <v>7721.78</v>
      </c>
    </row>
    <row r="63" spans="2:19" s="163" customFormat="1" ht="62.25" customHeight="1">
      <c r="B63" s="196">
        <v>2</v>
      </c>
      <c r="C63" s="196">
        <v>21</v>
      </c>
      <c r="D63" s="196" t="s">
        <v>3558</v>
      </c>
      <c r="E63" s="196" t="s">
        <v>3559</v>
      </c>
      <c r="F63" s="196">
        <v>1</v>
      </c>
      <c r="G63" s="196">
        <v>83101</v>
      </c>
      <c r="H63" s="196">
        <v>2</v>
      </c>
      <c r="I63" s="196" t="s">
        <v>643</v>
      </c>
      <c r="J63" s="196" t="s">
        <v>3502</v>
      </c>
      <c r="K63" s="196" t="s">
        <v>3561</v>
      </c>
      <c r="L63" s="196">
        <v>27</v>
      </c>
      <c r="M63" s="196" t="s">
        <v>3593</v>
      </c>
      <c r="N63" s="196" t="s">
        <v>3563</v>
      </c>
      <c r="O63" s="358">
        <v>8159.2</v>
      </c>
      <c r="P63" s="196">
        <v>0</v>
      </c>
      <c r="Q63" s="196">
        <v>1</v>
      </c>
      <c r="R63" s="196">
        <v>0</v>
      </c>
      <c r="S63" s="358">
        <v>8159.2</v>
      </c>
    </row>
    <row r="64" spans="2:19" s="163" customFormat="1" ht="62.25" customHeight="1">
      <c r="B64" s="196">
        <v>2</v>
      </c>
      <c r="C64" s="196">
        <v>21</v>
      </c>
      <c r="D64" s="196" t="s">
        <v>3558</v>
      </c>
      <c r="E64" s="196" t="s">
        <v>3559</v>
      </c>
      <c r="F64" s="196">
        <v>1</v>
      </c>
      <c r="G64" s="196">
        <v>83101</v>
      </c>
      <c r="H64" s="196">
        <v>2</v>
      </c>
      <c r="I64" s="196" t="s">
        <v>643</v>
      </c>
      <c r="J64" s="196" t="s">
        <v>3502</v>
      </c>
      <c r="K64" s="196" t="s">
        <v>3561</v>
      </c>
      <c r="L64" s="196">
        <v>27</v>
      </c>
      <c r="M64" s="196" t="s">
        <v>3593</v>
      </c>
      <c r="N64" s="196" t="s">
        <v>3563</v>
      </c>
      <c r="O64" s="358">
        <v>8648.7800000000007</v>
      </c>
      <c r="P64" s="196">
        <v>0</v>
      </c>
      <c r="Q64" s="196">
        <v>2</v>
      </c>
      <c r="R64" s="196">
        <v>0</v>
      </c>
      <c r="S64" s="358">
        <v>17297.560000000001</v>
      </c>
    </row>
    <row r="65" spans="2:19" s="163" customFormat="1" ht="62.25" customHeight="1">
      <c r="B65" s="196">
        <v>2</v>
      </c>
      <c r="C65" s="196">
        <v>21</v>
      </c>
      <c r="D65" s="196" t="s">
        <v>3558</v>
      </c>
      <c r="E65" s="196" t="s">
        <v>3559</v>
      </c>
      <c r="F65" s="196">
        <v>1</v>
      </c>
      <c r="G65" s="196">
        <v>83101</v>
      </c>
      <c r="H65" s="196">
        <v>2</v>
      </c>
      <c r="I65" s="196" t="s">
        <v>643</v>
      </c>
      <c r="J65" s="196" t="s">
        <v>3502</v>
      </c>
      <c r="K65" s="196" t="s">
        <v>2066</v>
      </c>
      <c r="L65" s="196">
        <v>27</v>
      </c>
      <c r="M65" s="196" t="s">
        <v>3593</v>
      </c>
      <c r="N65" s="196" t="s">
        <v>3563</v>
      </c>
      <c r="O65" s="358">
        <v>10270.700000000001</v>
      </c>
      <c r="P65" s="196">
        <v>0</v>
      </c>
      <c r="Q65" s="196">
        <v>1</v>
      </c>
      <c r="R65" s="196">
        <v>0</v>
      </c>
      <c r="S65" s="358">
        <v>10270.700000000001</v>
      </c>
    </row>
    <row r="66" spans="2:19" s="163" customFormat="1" ht="62.25" customHeight="1">
      <c r="B66" s="196">
        <v>2</v>
      </c>
      <c r="C66" s="196">
        <v>21</v>
      </c>
      <c r="D66" s="196" t="s">
        <v>3558</v>
      </c>
      <c r="E66" s="196" t="s">
        <v>3559</v>
      </c>
      <c r="F66" s="196">
        <v>1</v>
      </c>
      <c r="G66" s="196">
        <v>83101</v>
      </c>
      <c r="H66" s="196">
        <v>2</v>
      </c>
      <c r="I66" s="196" t="s">
        <v>3018</v>
      </c>
      <c r="J66" s="196" t="s">
        <v>3594</v>
      </c>
      <c r="K66" s="196" t="s">
        <v>3561</v>
      </c>
      <c r="L66" s="196">
        <v>27</v>
      </c>
      <c r="M66" s="196" t="s">
        <v>3592</v>
      </c>
      <c r="N66" s="196" t="s">
        <v>3563</v>
      </c>
      <c r="O66" s="358">
        <v>9670.2999999999993</v>
      </c>
      <c r="P66" s="196">
        <v>0</v>
      </c>
      <c r="Q66" s="196">
        <v>1</v>
      </c>
      <c r="R66" s="196">
        <v>0</v>
      </c>
      <c r="S66" s="358">
        <v>9670.2999999999993</v>
      </c>
    </row>
    <row r="67" spans="2:19" s="163" customFormat="1" ht="62.25" customHeight="1">
      <c r="B67" s="196">
        <v>2</v>
      </c>
      <c r="C67" s="196">
        <v>21</v>
      </c>
      <c r="D67" s="196" t="s">
        <v>3558</v>
      </c>
      <c r="E67" s="196" t="s">
        <v>3559</v>
      </c>
      <c r="F67" s="196">
        <v>1</v>
      </c>
      <c r="G67" s="196">
        <v>83101</v>
      </c>
      <c r="H67" s="196">
        <v>2</v>
      </c>
      <c r="I67" s="196" t="s">
        <v>856</v>
      </c>
      <c r="J67" s="196" t="s">
        <v>3595</v>
      </c>
      <c r="K67" s="196" t="s">
        <v>3561</v>
      </c>
      <c r="L67" s="196">
        <v>27</v>
      </c>
      <c r="M67" s="196" t="s">
        <v>1729</v>
      </c>
      <c r="N67" s="196" t="s">
        <v>3563</v>
      </c>
      <c r="O67" s="358">
        <v>8327.1200000000008</v>
      </c>
      <c r="P67" s="196">
        <v>0</v>
      </c>
      <c r="Q67" s="196">
        <v>1</v>
      </c>
      <c r="R67" s="196">
        <v>0</v>
      </c>
      <c r="S67" s="358">
        <v>8327.1200000000008</v>
      </c>
    </row>
    <row r="68" spans="2:19" s="163" customFormat="1" ht="62.25" customHeight="1">
      <c r="B68" s="196">
        <v>2</v>
      </c>
      <c r="C68" s="196">
        <v>21</v>
      </c>
      <c r="D68" s="196" t="s">
        <v>3558</v>
      </c>
      <c r="E68" s="196" t="s">
        <v>3559</v>
      </c>
      <c r="F68" s="196">
        <v>1</v>
      </c>
      <c r="G68" s="196">
        <v>83101</v>
      </c>
      <c r="H68" s="196">
        <v>2</v>
      </c>
      <c r="I68" s="196" t="s">
        <v>856</v>
      </c>
      <c r="J68" s="196" t="s">
        <v>3595</v>
      </c>
      <c r="K68" s="196" t="s">
        <v>3561</v>
      </c>
      <c r="L68" s="196">
        <v>27</v>
      </c>
      <c r="M68" s="196" t="s">
        <v>1729</v>
      </c>
      <c r="N68" s="196" t="s">
        <v>3563</v>
      </c>
      <c r="O68" s="358">
        <v>9325.82</v>
      </c>
      <c r="P68" s="196">
        <v>0</v>
      </c>
      <c r="Q68" s="196">
        <v>2</v>
      </c>
      <c r="R68" s="196">
        <v>0</v>
      </c>
      <c r="S68" s="358">
        <v>18651.64</v>
      </c>
    </row>
    <row r="69" spans="2:19" s="163" customFormat="1" ht="62.25" customHeight="1">
      <c r="B69" s="196">
        <v>2</v>
      </c>
      <c r="C69" s="196">
        <v>21</v>
      </c>
      <c r="D69" s="196" t="s">
        <v>3558</v>
      </c>
      <c r="E69" s="196" t="s">
        <v>3559</v>
      </c>
      <c r="F69" s="196">
        <v>1</v>
      </c>
      <c r="G69" s="196">
        <v>83101</v>
      </c>
      <c r="H69" s="196">
        <v>2</v>
      </c>
      <c r="I69" s="196" t="s">
        <v>658</v>
      </c>
      <c r="J69" s="196" t="s">
        <v>3596</v>
      </c>
      <c r="K69" s="196" t="s">
        <v>3561</v>
      </c>
      <c r="L69" s="196">
        <v>27</v>
      </c>
      <c r="M69" s="196" t="s">
        <v>3593</v>
      </c>
      <c r="N69" s="196" t="s">
        <v>3563</v>
      </c>
      <c r="O69" s="358">
        <v>8648.7800000000007</v>
      </c>
      <c r="P69" s="196">
        <v>0</v>
      </c>
      <c r="Q69" s="196">
        <v>1</v>
      </c>
      <c r="R69" s="196">
        <v>0</v>
      </c>
      <c r="S69" s="358">
        <v>8648.7800000000007</v>
      </c>
    </row>
    <row r="70" spans="2:19" s="163" customFormat="1" ht="62.25" customHeight="1">
      <c r="B70" s="196">
        <v>2</v>
      </c>
      <c r="C70" s="196">
        <v>21</v>
      </c>
      <c r="D70" s="196" t="s">
        <v>3558</v>
      </c>
      <c r="E70" s="196" t="s">
        <v>3559</v>
      </c>
      <c r="F70" s="196">
        <v>1</v>
      </c>
      <c r="G70" s="196">
        <v>83101</v>
      </c>
      <c r="H70" s="196">
        <v>2</v>
      </c>
      <c r="I70" s="196" t="s">
        <v>658</v>
      </c>
      <c r="J70" s="196" t="s">
        <v>3596</v>
      </c>
      <c r="K70" s="196" t="s">
        <v>2066</v>
      </c>
      <c r="L70" s="196">
        <v>27</v>
      </c>
      <c r="M70" s="196" t="s">
        <v>3593</v>
      </c>
      <c r="N70" s="196" t="s">
        <v>3563</v>
      </c>
      <c r="O70" s="358">
        <v>10270.700000000001</v>
      </c>
      <c r="P70" s="196">
        <v>0</v>
      </c>
      <c r="Q70" s="196">
        <v>2</v>
      </c>
      <c r="R70" s="196">
        <v>0</v>
      </c>
      <c r="S70" s="358">
        <v>20541.400000000001</v>
      </c>
    </row>
    <row r="71" spans="2:19" s="163" customFormat="1" ht="62.25" customHeight="1">
      <c r="B71" s="196">
        <v>2</v>
      </c>
      <c r="C71" s="196">
        <v>21</v>
      </c>
      <c r="D71" s="196" t="s">
        <v>3558</v>
      </c>
      <c r="E71" s="196" t="s">
        <v>3559</v>
      </c>
      <c r="F71" s="196">
        <v>1</v>
      </c>
      <c r="G71" s="196">
        <v>83101</v>
      </c>
      <c r="H71" s="196">
        <v>2</v>
      </c>
      <c r="I71" s="196" t="s">
        <v>845</v>
      </c>
      <c r="J71" s="196" t="s">
        <v>3597</v>
      </c>
      <c r="K71" s="196" t="s">
        <v>3561</v>
      </c>
      <c r="L71" s="196">
        <v>27</v>
      </c>
      <c r="M71" s="196" t="s">
        <v>3592</v>
      </c>
      <c r="N71" s="196" t="s">
        <v>3563</v>
      </c>
      <c r="O71" s="358">
        <v>9670.2999999999993</v>
      </c>
      <c r="P71" s="196">
        <v>0</v>
      </c>
      <c r="Q71" s="196">
        <v>3</v>
      </c>
      <c r="R71" s="196">
        <v>0</v>
      </c>
      <c r="S71" s="358">
        <v>29010.899999999998</v>
      </c>
    </row>
    <row r="72" spans="2:19" s="163" customFormat="1" ht="62.25" customHeight="1">
      <c r="B72" s="196">
        <v>2</v>
      </c>
      <c r="C72" s="196">
        <v>21</v>
      </c>
      <c r="D72" s="196" t="s">
        <v>3558</v>
      </c>
      <c r="E72" s="196" t="s">
        <v>3559</v>
      </c>
      <c r="F72" s="196">
        <v>1</v>
      </c>
      <c r="G72" s="196">
        <v>83101</v>
      </c>
      <c r="H72" s="196">
        <v>2</v>
      </c>
      <c r="I72" s="196" t="s">
        <v>845</v>
      </c>
      <c r="J72" s="196" t="s">
        <v>3597</v>
      </c>
      <c r="K72" s="196" t="s">
        <v>2066</v>
      </c>
      <c r="L72" s="196">
        <v>27</v>
      </c>
      <c r="M72" s="196" t="s">
        <v>3592</v>
      </c>
      <c r="N72" s="196" t="s">
        <v>3563</v>
      </c>
      <c r="O72" s="358">
        <v>11483.28</v>
      </c>
      <c r="P72" s="196">
        <v>0</v>
      </c>
      <c r="Q72" s="196">
        <v>1</v>
      </c>
      <c r="R72" s="196">
        <v>0</v>
      </c>
      <c r="S72" s="358">
        <v>11483.28</v>
      </c>
    </row>
    <row r="73" spans="2:19" s="163" customFormat="1" ht="62.25" customHeight="1">
      <c r="B73" s="196">
        <v>2</v>
      </c>
      <c r="C73" s="196">
        <v>21</v>
      </c>
      <c r="D73" s="196" t="s">
        <v>3558</v>
      </c>
      <c r="E73" s="196" t="s">
        <v>3559</v>
      </c>
      <c r="F73" s="196">
        <v>1</v>
      </c>
      <c r="G73" s="196">
        <v>83101</v>
      </c>
      <c r="H73" s="196">
        <v>2</v>
      </c>
      <c r="I73" s="196" t="s">
        <v>646</v>
      </c>
      <c r="J73" s="196" t="s">
        <v>1708</v>
      </c>
      <c r="K73" s="196" t="s">
        <v>3561</v>
      </c>
      <c r="L73" s="196">
        <v>27</v>
      </c>
      <c r="M73" s="196" t="s">
        <v>3593</v>
      </c>
      <c r="N73" s="196" t="s">
        <v>3563</v>
      </c>
      <c r="O73" s="358">
        <v>8159.2</v>
      </c>
      <c r="P73" s="196">
        <v>0</v>
      </c>
      <c r="Q73" s="196">
        <v>2</v>
      </c>
      <c r="R73" s="196">
        <v>0</v>
      </c>
      <c r="S73" s="358">
        <v>16318.4</v>
      </c>
    </row>
    <row r="74" spans="2:19" s="163" customFormat="1" ht="62.25" customHeight="1">
      <c r="B74" s="196">
        <v>2</v>
      </c>
      <c r="C74" s="196">
        <v>21</v>
      </c>
      <c r="D74" s="196" t="s">
        <v>3558</v>
      </c>
      <c r="E74" s="196" t="s">
        <v>3559</v>
      </c>
      <c r="F74" s="196">
        <v>1</v>
      </c>
      <c r="G74" s="196">
        <v>83101</v>
      </c>
      <c r="H74" s="196">
        <v>2</v>
      </c>
      <c r="I74" s="196" t="s">
        <v>646</v>
      </c>
      <c r="J74" s="196" t="s">
        <v>1708</v>
      </c>
      <c r="K74" s="196" t="s">
        <v>3561</v>
      </c>
      <c r="L74" s="196">
        <v>27</v>
      </c>
      <c r="M74" s="196" t="s">
        <v>3593</v>
      </c>
      <c r="N74" s="196" t="s">
        <v>3563</v>
      </c>
      <c r="O74" s="358">
        <v>8648.7800000000007</v>
      </c>
      <c r="P74" s="196">
        <v>0</v>
      </c>
      <c r="Q74" s="196">
        <v>3</v>
      </c>
      <c r="R74" s="196">
        <v>0</v>
      </c>
      <c r="S74" s="358">
        <v>25946.340000000004</v>
      </c>
    </row>
    <row r="75" spans="2:19" s="163" customFormat="1" ht="62.25" customHeight="1">
      <c r="B75" s="196">
        <v>2</v>
      </c>
      <c r="C75" s="196">
        <v>21</v>
      </c>
      <c r="D75" s="196" t="s">
        <v>3558</v>
      </c>
      <c r="E75" s="196" t="s">
        <v>3559</v>
      </c>
      <c r="F75" s="196">
        <v>1</v>
      </c>
      <c r="G75" s="196">
        <v>83101</v>
      </c>
      <c r="H75" s="196">
        <v>2</v>
      </c>
      <c r="I75" s="196" t="s">
        <v>646</v>
      </c>
      <c r="J75" s="196" t="s">
        <v>1708</v>
      </c>
      <c r="K75" s="196" t="s">
        <v>2066</v>
      </c>
      <c r="L75" s="196">
        <v>27</v>
      </c>
      <c r="M75" s="196" t="s">
        <v>3593</v>
      </c>
      <c r="N75" s="196" t="s">
        <v>3563</v>
      </c>
      <c r="O75" s="358">
        <v>10270.700000000001</v>
      </c>
      <c r="P75" s="196">
        <v>0</v>
      </c>
      <c r="Q75" s="196">
        <v>3</v>
      </c>
      <c r="R75" s="196">
        <v>0</v>
      </c>
      <c r="S75" s="358">
        <v>30812.100000000002</v>
      </c>
    </row>
    <row r="76" spans="2:19" s="163" customFormat="1" ht="62.25" customHeight="1">
      <c r="B76" s="196">
        <v>2</v>
      </c>
      <c r="C76" s="196">
        <v>21</v>
      </c>
      <c r="D76" s="196" t="s">
        <v>3558</v>
      </c>
      <c r="E76" s="196" t="s">
        <v>3559</v>
      </c>
      <c r="F76" s="196">
        <v>1</v>
      </c>
      <c r="G76" s="196">
        <v>83101</v>
      </c>
      <c r="H76" s="196">
        <v>3</v>
      </c>
      <c r="I76" s="196" t="s">
        <v>635</v>
      </c>
      <c r="J76" s="196" t="s">
        <v>3598</v>
      </c>
      <c r="K76" s="196" t="s">
        <v>3561</v>
      </c>
      <c r="L76" s="196">
        <v>27</v>
      </c>
      <c r="M76" s="196">
        <v>0</v>
      </c>
      <c r="N76" s="196" t="s">
        <v>3506</v>
      </c>
      <c r="O76" s="358">
        <v>0</v>
      </c>
      <c r="P76" s="196">
        <v>17889</v>
      </c>
      <c r="Q76" s="196">
        <v>0</v>
      </c>
      <c r="R76" s="196">
        <v>4768</v>
      </c>
      <c r="S76" s="358">
        <v>2574624.64</v>
      </c>
    </row>
    <row r="77" spans="2:19" s="163" customFormat="1" ht="62.25" customHeight="1">
      <c r="B77" s="196">
        <v>2</v>
      </c>
      <c r="C77" s="196">
        <v>21</v>
      </c>
      <c r="D77" s="196" t="s">
        <v>3558</v>
      </c>
      <c r="E77" s="196" t="s">
        <v>3559</v>
      </c>
      <c r="F77" s="196">
        <v>1</v>
      </c>
      <c r="G77" s="196">
        <v>83101</v>
      </c>
      <c r="H77" s="196">
        <v>3</v>
      </c>
      <c r="I77" s="196" t="s">
        <v>636</v>
      </c>
      <c r="J77" s="196" t="s">
        <v>3599</v>
      </c>
      <c r="K77" s="196" t="s">
        <v>3561</v>
      </c>
      <c r="L77" s="196">
        <v>27</v>
      </c>
      <c r="M77" s="196">
        <v>0</v>
      </c>
      <c r="N77" s="196" t="s">
        <v>3506</v>
      </c>
      <c r="O77" s="358">
        <v>0</v>
      </c>
      <c r="P77" s="196">
        <v>4057</v>
      </c>
      <c r="Q77" s="196">
        <v>0</v>
      </c>
      <c r="R77" s="196">
        <v>643</v>
      </c>
      <c r="S77" s="358">
        <v>300872.56</v>
      </c>
    </row>
    <row r="78" spans="2:19" s="163" customFormat="1" ht="62.25" customHeight="1">
      <c r="B78" s="196">
        <v>2</v>
      </c>
      <c r="C78" s="196">
        <v>21</v>
      </c>
      <c r="D78" s="196" t="s">
        <v>3558</v>
      </c>
      <c r="E78" s="196" t="s">
        <v>3559</v>
      </c>
      <c r="F78" s="196">
        <v>1</v>
      </c>
      <c r="G78" s="196">
        <v>83101</v>
      </c>
      <c r="H78" s="196">
        <v>3</v>
      </c>
      <c r="I78" s="196" t="s">
        <v>637</v>
      </c>
      <c r="J78" s="196" t="s">
        <v>3600</v>
      </c>
      <c r="K78" s="196" t="s">
        <v>3561</v>
      </c>
      <c r="L78" s="196">
        <v>27</v>
      </c>
      <c r="M78" s="196">
        <v>0</v>
      </c>
      <c r="N78" s="196" t="s">
        <v>3506</v>
      </c>
      <c r="O78" s="358">
        <v>0</v>
      </c>
      <c r="P78" s="196">
        <v>2483</v>
      </c>
      <c r="Q78" s="196">
        <v>0</v>
      </c>
      <c r="R78" s="196">
        <v>653</v>
      </c>
      <c r="S78" s="358">
        <v>271856.96000000002</v>
      </c>
    </row>
    <row r="79" spans="2:19" s="163" customFormat="1" ht="62.25" customHeight="1">
      <c r="B79" s="196">
        <v>2</v>
      </c>
      <c r="C79" s="196">
        <v>21</v>
      </c>
      <c r="D79" s="196" t="s">
        <v>3558</v>
      </c>
      <c r="E79" s="196" t="s">
        <v>3559</v>
      </c>
      <c r="F79" s="196">
        <v>1</v>
      </c>
      <c r="G79" s="196">
        <v>83101</v>
      </c>
      <c r="H79" s="196">
        <v>3</v>
      </c>
      <c r="I79" s="196" t="s">
        <v>638</v>
      </c>
      <c r="J79" s="196" t="s">
        <v>3601</v>
      </c>
      <c r="K79" s="196" t="s">
        <v>3561</v>
      </c>
      <c r="L79" s="196">
        <v>27</v>
      </c>
      <c r="M79" s="196">
        <v>0</v>
      </c>
      <c r="N79" s="196" t="s">
        <v>3506</v>
      </c>
      <c r="O79" s="358">
        <v>0</v>
      </c>
      <c r="P79" s="366">
        <v>147</v>
      </c>
      <c r="Q79" s="196">
        <v>0</v>
      </c>
      <c r="R79" s="196">
        <v>34</v>
      </c>
      <c r="S79" s="358">
        <v>10407.400000000001</v>
      </c>
    </row>
    <row r="80" spans="2:19" s="163" customFormat="1" ht="62.25" customHeight="1">
      <c r="B80" s="196">
        <v>2</v>
      </c>
      <c r="C80" s="196">
        <v>21</v>
      </c>
      <c r="D80" s="196" t="s">
        <v>3558</v>
      </c>
      <c r="E80" s="196" t="s">
        <v>3559</v>
      </c>
      <c r="F80" s="196">
        <v>1</v>
      </c>
      <c r="G80" s="196">
        <v>83101</v>
      </c>
      <c r="H80" s="196">
        <v>3</v>
      </c>
      <c r="I80" s="196" t="s">
        <v>635</v>
      </c>
      <c r="J80" s="196" t="s">
        <v>3598</v>
      </c>
      <c r="K80" s="196" t="s">
        <v>2066</v>
      </c>
      <c r="L80" s="196">
        <v>27</v>
      </c>
      <c r="M80" s="196">
        <v>0</v>
      </c>
      <c r="N80" s="196" t="s">
        <v>3506</v>
      </c>
      <c r="O80" s="358">
        <v>0</v>
      </c>
      <c r="P80" s="366">
        <v>8660</v>
      </c>
      <c r="Q80" s="196">
        <v>0</v>
      </c>
      <c r="R80" s="196">
        <v>2426</v>
      </c>
      <c r="S80" s="358">
        <v>1584784.5</v>
      </c>
    </row>
    <row r="81" spans="2:19" s="163" customFormat="1" ht="62.25" customHeight="1">
      <c r="B81" s="196">
        <v>2</v>
      </c>
      <c r="C81" s="196">
        <v>21</v>
      </c>
      <c r="D81" s="196" t="s">
        <v>3558</v>
      </c>
      <c r="E81" s="196" t="s">
        <v>3559</v>
      </c>
      <c r="F81" s="196">
        <v>1</v>
      </c>
      <c r="G81" s="196">
        <v>83101</v>
      </c>
      <c r="H81" s="196">
        <v>3</v>
      </c>
      <c r="I81" s="196" t="s">
        <v>636</v>
      </c>
      <c r="J81" s="196" t="s">
        <v>3599</v>
      </c>
      <c r="K81" s="196" t="s">
        <v>2066</v>
      </c>
      <c r="L81" s="196">
        <v>27</v>
      </c>
      <c r="M81" s="196">
        <v>0</v>
      </c>
      <c r="N81" s="196" t="s">
        <v>3506</v>
      </c>
      <c r="O81" s="358">
        <v>0</v>
      </c>
      <c r="P81" s="196">
        <v>1574</v>
      </c>
      <c r="Q81" s="196">
        <v>0</v>
      </c>
      <c r="R81" s="196">
        <v>499</v>
      </c>
      <c r="S81" s="358">
        <v>283317.23</v>
      </c>
    </row>
    <row r="82" spans="2:19" s="163" customFormat="1" ht="62.25" customHeight="1">
      <c r="B82" s="196">
        <v>2</v>
      </c>
      <c r="C82" s="196">
        <v>21</v>
      </c>
      <c r="D82" s="196" t="s">
        <v>3558</v>
      </c>
      <c r="E82" s="196" t="s">
        <v>3559</v>
      </c>
      <c r="F82" s="196">
        <v>1</v>
      </c>
      <c r="G82" s="196">
        <v>83101</v>
      </c>
      <c r="H82" s="196">
        <v>3</v>
      </c>
      <c r="I82" s="196" t="s">
        <v>637</v>
      </c>
      <c r="J82" s="196" t="s">
        <v>3600</v>
      </c>
      <c r="K82" s="196" t="s">
        <v>2066</v>
      </c>
      <c r="L82" s="196">
        <v>27</v>
      </c>
      <c r="M82" s="196">
        <v>0</v>
      </c>
      <c r="N82" s="196" t="s">
        <v>3506</v>
      </c>
      <c r="O82" s="358">
        <v>0</v>
      </c>
      <c r="P82" s="196">
        <v>3255</v>
      </c>
      <c r="Q82" s="196">
        <v>0</v>
      </c>
      <c r="R82" s="196">
        <v>731</v>
      </c>
      <c r="S82" s="358">
        <v>367247.08999999997</v>
      </c>
    </row>
    <row r="83" spans="2:19" s="163" customFormat="1" ht="62.25" customHeight="1">
      <c r="B83" s="196">
        <v>2</v>
      </c>
      <c r="C83" s="196">
        <v>21</v>
      </c>
      <c r="D83" s="196" t="s">
        <v>3558</v>
      </c>
      <c r="E83" s="196" t="s">
        <v>3559</v>
      </c>
      <c r="F83" s="196">
        <v>1</v>
      </c>
      <c r="G83" s="196">
        <v>83101</v>
      </c>
      <c r="H83" s="196">
        <v>3</v>
      </c>
      <c r="I83" s="196" t="s">
        <v>638</v>
      </c>
      <c r="J83" s="196" t="s">
        <v>3601</v>
      </c>
      <c r="K83" s="196" t="s">
        <v>2066</v>
      </c>
      <c r="L83" s="196">
        <v>27</v>
      </c>
      <c r="M83" s="196">
        <v>0</v>
      </c>
      <c r="N83" s="196" t="s">
        <v>3506</v>
      </c>
      <c r="O83" s="358">
        <v>0</v>
      </c>
      <c r="P83" s="163">
        <v>313</v>
      </c>
      <c r="Q83" s="196">
        <v>0</v>
      </c>
      <c r="R83" s="196">
        <v>61</v>
      </c>
      <c r="S83" s="358">
        <v>22741.41</v>
      </c>
    </row>
    <row r="84" spans="2:19" s="172" customFormat="1"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</row>
    <row r="85" spans="2:19">
      <c r="B85" s="102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24"/>
      <c r="N85" s="52" t="s">
        <v>170</v>
      </c>
      <c r="O85" s="156">
        <f>SUM(O13:O83)</f>
        <v>714032.30000000016</v>
      </c>
      <c r="P85" s="197"/>
      <c r="Q85" s="439" t="s">
        <v>171</v>
      </c>
      <c r="R85" s="439"/>
      <c r="S85" s="190">
        <f>SUM(S13:S84)</f>
        <v>8698510.629999999</v>
      </c>
    </row>
    <row r="86" spans="2:19">
      <c r="B86" s="27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4"/>
      <c r="N86" s="52" t="s">
        <v>279</v>
      </c>
      <c r="O86" s="189">
        <f>SUM(P13:P83)</f>
        <v>38378</v>
      </c>
      <c r="P86" s="89"/>
      <c r="Q86" s="24"/>
      <c r="R86" s="25"/>
      <c r="S86" s="26"/>
    </row>
    <row r="87" spans="2:19">
      <c r="B87" s="32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103"/>
      <c r="N87" s="103"/>
      <c r="O87" s="103"/>
      <c r="P87" s="103"/>
      <c r="Q87" s="103"/>
      <c r="R87" s="103"/>
      <c r="S87" s="104"/>
    </row>
    <row r="88" spans="2:19">
      <c r="B88" s="28" t="s">
        <v>133</v>
      </c>
      <c r="C88" s="36"/>
      <c r="D88" s="36"/>
      <c r="E88" s="36"/>
      <c r="F88" s="92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</row>
    <row r="89" spans="2:19" ht="20.25" customHeight="1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</row>
    <row r="90" spans="2:19">
      <c r="B90" s="382" t="s">
        <v>37</v>
      </c>
      <c r="C90" s="383"/>
      <c r="D90" s="383"/>
      <c r="E90" s="384"/>
    </row>
    <row r="91" spans="2:19">
      <c r="B91" s="153"/>
      <c r="C91" s="154"/>
      <c r="D91" s="154"/>
      <c r="E91" s="155"/>
    </row>
    <row r="92" spans="2:19">
      <c r="B92" s="369" t="s">
        <v>3555</v>
      </c>
      <c r="C92" s="370"/>
      <c r="D92" s="370"/>
      <c r="E92" s="371"/>
    </row>
    <row r="93" spans="2:19">
      <c r="B93" s="382" t="s">
        <v>38</v>
      </c>
      <c r="C93" s="383"/>
      <c r="D93" s="383"/>
      <c r="E93" s="384"/>
    </row>
    <row r="94" spans="2:19">
      <c r="B94" s="153"/>
      <c r="C94" s="154"/>
      <c r="D94" s="154"/>
      <c r="E94" s="155"/>
    </row>
    <row r="95" spans="2:19">
      <c r="B95" s="369" t="s">
        <v>3723</v>
      </c>
      <c r="C95" s="370"/>
      <c r="D95" s="370"/>
      <c r="E95" s="371"/>
    </row>
    <row r="96" spans="2:19">
      <c r="B96" s="382" t="s">
        <v>39</v>
      </c>
      <c r="C96" s="383"/>
      <c r="D96" s="383"/>
      <c r="E96" s="384"/>
    </row>
    <row r="97" spans="2:5">
      <c r="B97" s="153"/>
      <c r="C97" s="154"/>
      <c r="D97" s="154"/>
      <c r="E97" s="155"/>
    </row>
    <row r="98" spans="2:5" ht="57" customHeight="1">
      <c r="B98" s="385"/>
      <c r="C98" s="370"/>
      <c r="D98" s="370"/>
      <c r="E98" s="371"/>
    </row>
    <row r="99" spans="2:5">
      <c r="B99" s="382" t="s">
        <v>292</v>
      </c>
      <c r="C99" s="383"/>
      <c r="D99" s="383"/>
      <c r="E99" s="384"/>
    </row>
    <row r="100" spans="2:5">
      <c r="B100" s="369" t="s">
        <v>3724</v>
      </c>
      <c r="C100" s="370"/>
      <c r="D100" s="370"/>
      <c r="E100" s="371"/>
    </row>
  </sheetData>
  <sheetProtection insertRows="0" deleteRows="0" autoFilter="0"/>
  <mergeCells count="28">
    <mergeCell ref="B90:E90"/>
    <mergeCell ref="B93:E93"/>
    <mergeCell ref="B96:E96"/>
    <mergeCell ref="B99:E99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85:R85"/>
    <mergeCell ref="L11:L12"/>
    <mergeCell ref="M11:M12"/>
    <mergeCell ref="N11:N12"/>
    <mergeCell ref="O11:O12"/>
    <mergeCell ref="P11:P12"/>
    <mergeCell ref="Q11:Q12"/>
    <mergeCell ref="P8:R8"/>
    <mergeCell ref="B92:E92"/>
    <mergeCell ref="B95:E95"/>
    <mergeCell ref="B98:E98"/>
    <mergeCell ref="B100:E100"/>
  </mergeCells>
  <dataValidations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102"/>
  <sheetViews>
    <sheetView showGridLines="0" view="pageLayout" topLeftCell="A52" zoomScale="70" zoomScaleNormal="70" zoomScalePageLayoutView="70" workbookViewId="0">
      <selection activeCell="D106" sqref="D106"/>
    </sheetView>
  </sheetViews>
  <sheetFormatPr baseColWidth="10" defaultRowHeight="1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6.85546875" bestFit="1" customWidth="1"/>
    <col min="13" max="13" width="13.85546875" customWidth="1"/>
    <col min="14" max="14" width="15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>
      <c r="B7" s="198" t="s">
        <v>172</v>
      </c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441">
        <f>'Caratula Resumen'!E16</f>
        <v>0</v>
      </c>
      <c r="P7" s="441"/>
      <c r="Q7" s="441"/>
      <c r="R7" s="201"/>
    </row>
    <row r="8" spans="2:18">
      <c r="B8" s="443" t="str">
        <f>'Caratula Resumen'!E17</f>
        <v>Fondo de Aportaciones para la Educación Tecnológica y de Adultos/Colegio Nacional de Educación Profesional Técnica (FAETA/CONALEP)</v>
      </c>
      <c r="C8" s="444"/>
      <c r="D8" s="444"/>
      <c r="E8" s="444"/>
      <c r="F8" s="444"/>
      <c r="G8" s="444"/>
      <c r="H8" s="444"/>
      <c r="I8" s="444"/>
      <c r="J8" s="444"/>
      <c r="K8" s="202"/>
      <c r="L8" s="202"/>
      <c r="M8" s="202"/>
      <c r="N8" s="202"/>
      <c r="O8" s="440" t="str">
        <f>'Caratula Resumen'!E18</f>
        <v>1er. Trimestre 2023</v>
      </c>
      <c r="P8" s="440"/>
      <c r="Q8" s="440"/>
      <c r="R8" s="208"/>
    </row>
    <row r="9" spans="2:18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>
      <c r="B11" s="445" t="s">
        <v>173</v>
      </c>
      <c r="C11" s="435" t="s">
        <v>174</v>
      </c>
      <c r="D11" s="435" t="s">
        <v>175</v>
      </c>
      <c r="E11" s="435" t="s">
        <v>176</v>
      </c>
      <c r="F11" s="435" t="s">
        <v>177</v>
      </c>
      <c r="G11" s="435" t="s">
        <v>178</v>
      </c>
      <c r="H11" s="435" t="s">
        <v>127</v>
      </c>
      <c r="I11" s="435" t="s">
        <v>128</v>
      </c>
      <c r="J11" s="436" t="s">
        <v>179</v>
      </c>
      <c r="K11" s="436"/>
      <c r="L11" s="436"/>
      <c r="M11" s="436"/>
      <c r="N11" s="436"/>
      <c r="O11" s="436" t="s">
        <v>180</v>
      </c>
      <c r="P11" s="436"/>
      <c r="Q11" s="436"/>
      <c r="R11" s="435" t="s">
        <v>181</v>
      </c>
    </row>
    <row r="12" spans="2:18" ht="82.5" customHeight="1">
      <c r="B12" s="445"/>
      <c r="C12" s="435"/>
      <c r="D12" s="435"/>
      <c r="E12" s="435"/>
      <c r="F12" s="435"/>
      <c r="G12" s="435"/>
      <c r="H12" s="435"/>
      <c r="I12" s="435"/>
      <c r="J12" s="22" t="s">
        <v>182</v>
      </c>
      <c r="K12" s="22" t="s">
        <v>183</v>
      </c>
      <c r="L12" s="22" t="s">
        <v>184</v>
      </c>
      <c r="M12" s="22" t="s">
        <v>185</v>
      </c>
      <c r="N12" s="22" t="s">
        <v>186</v>
      </c>
      <c r="O12" s="22" t="s">
        <v>187</v>
      </c>
      <c r="P12" s="22" t="s">
        <v>188</v>
      </c>
      <c r="Q12" s="22" t="s">
        <v>189</v>
      </c>
      <c r="R12" s="435"/>
    </row>
    <row r="13" spans="2:18" ht="82.5" customHeight="1">
      <c r="B13" s="196">
        <v>1</v>
      </c>
      <c r="C13" s="196" t="s">
        <v>1995</v>
      </c>
      <c r="D13" s="196" t="s">
        <v>3560</v>
      </c>
      <c r="E13" s="196" t="s">
        <v>3563</v>
      </c>
      <c r="F13" s="196">
        <v>2</v>
      </c>
      <c r="G13" s="196">
        <v>1003</v>
      </c>
      <c r="H13" s="196">
        <v>11</v>
      </c>
      <c r="I13" s="196">
        <v>1</v>
      </c>
      <c r="J13" s="196">
        <v>202102</v>
      </c>
      <c r="K13" s="196">
        <v>999999</v>
      </c>
      <c r="L13" s="196">
        <v>0</v>
      </c>
      <c r="M13" s="196">
        <v>0</v>
      </c>
      <c r="N13" s="196">
        <v>10369</v>
      </c>
      <c r="O13" s="196" t="s">
        <v>644</v>
      </c>
      <c r="P13" s="196" t="s">
        <v>1690</v>
      </c>
      <c r="Q13" s="196" t="s">
        <v>644</v>
      </c>
      <c r="R13" s="310">
        <v>20220630</v>
      </c>
    </row>
    <row r="14" spans="2:18" ht="82.5" customHeight="1">
      <c r="B14" s="196">
        <v>1</v>
      </c>
      <c r="C14" s="196" t="s">
        <v>649</v>
      </c>
      <c r="D14" s="196" t="s">
        <v>3528</v>
      </c>
      <c r="E14" s="196" t="s">
        <v>3563</v>
      </c>
      <c r="F14" s="196">
        <v>2</v>
      </c>
      <c r="G14" s="196">
        <v>1003</v>
      </c>
      <c r="H14" s="196">
        <v>2</v>
      </c>
      <c r="I14" s="196">
        <v>1</v>
      </c>
      <c r="J14" s="196">
        <v>202102</v>
      </c>
      <c r="K14" s="196">
        <v>999999</v>
      </c>
      <c r="L14" s="196">
        <v>0</v>
      </c>
      <c r="M14" s="196">
        <v>0</v>
      </c>
      <c r="N14" s="196">
        <v>7323.82</v>
      </c>
      <c r="O14" s="196" t="s">
        <v>644</v>
      </c>
      <c r="P14" s="196" t="s">
        <v>1690</v>
      </c>
      <c r="Q14" s="196" t="s">
        <v>644</v>
      </c>
      <c r="R14" s="310">
        <v>20220630</v>
      </c>
    </row>
    <row r="15" spans="2:18" ht="82.5" customHeight="1">
      <c r="B15" s="196">
        <v>1</v>
      </c>
      <c r="C15" s="196" t="s">
        <v>649</v>
      </c>
      <c r="D15" s="196" t="s">
        <v>3528</v>
      </c>
      <c r="E15" s="196" t="s">
        <v>3563</v>
      </c>
      <c r="F15" s="196">
        <v>2</v>
      </c>
      <c r="G15" s="196">
        <v>1003</v>
      </c>
      <c r="H15" s="196">
        <v>2</v>
      </c>
      <c r="I15" s="196">
        <v>1</v>
      </c>
      <c r="J15" s="196">
        <v>202102</v>
      </c>
      <c r="K15" s="196">
        <v>999999</v>
      </c>
      <c r="L15" s="196">
        <v>8699.8799999999992</v>
      </c>
      <c r="M15" s="196">
        <v>0</v>
      </c>
      <c r="N15" s="196">
        <v>0</v>
      </c>
      <c r="O15" s="196" t="s">
        <v>644</v>
      </c>
      <c r="P15" s="196" t="s">
        <v>1690</v>
      </c>
      <c r="Q15" s="196" t="s">
        <v>644</v>
      </c>
      <c r="R15" s="310">
        <v>20220630</v>
      </c>
    </row>
    <row r="16" spans="2:18" ht="82.5" customHeight="1">
      <c r="B16" s="196">
        <v>1</v>
      </c>
      <c r="C16" s="196" t="s">
        <v>649</v>
      </c>
      <c r="D16" s="196" t="s">
        <v>3528</v>
      </c>
      <c r="E16" s="196" t="s">
        <v>3563</v>
      </c>
      <c r="F16" s="196">
        <v>2</v>
      </c>
      <c r="G16" s="196">
        <v>1003</v>
      </c>
      <c r="H16" s="196">
        <v>2</v>
      </c>
      <c r="I16" s="196">
        <v>2</v>
      </c>
      <c r="J16" s="196">
        <v>202102</v>
      </c>
      <c r="K16" s="196">
        <v>999999</v>
      </c>
      <c r="L16" s="196">
        <v>0</v>
      </c>
      <c r="M16" s="196">
        <v>0</v>
      </c>
      <c r="N16" s="196">
        <v>6911.4</v>
      </c>
      <c r="O16" s="196" t="s">
        <v>644</v>
      </c>
      <c r="P16" s="196" t="s">
        <v>1690</v>
      </c>
      <c r="Q16" s="196" t="s">
        <v>644</v>
      </c>
      <c r="R16" s="310">
        <v>20220630</v>
      </c>
    </row>
    <row r="17" spans="2:18" ht="82.5" customHeight="1">
      <c r="B17" s="196">
        <v>1</v>
      </c>
      <c r="C17" s="196" t="s">
        <v>649</v>
      </c>
      <c r="D17" s="196" t="s">
        <v>3528</v>
      </c>
      <c r="E17" s="196" t="s">
        <v>3563</v>
      </c>
      <c r="F17" s="196">
        <v>2</v>
      </c>
      <c r="G17" s="196">
        <v>1003</v>
      </c>
      <c r="H17" s="196">
        <v>2</v>
      </c>
      <c r="I17" s="196">
        <v>3</v>
      </c>
      <c r="J17" s="196">
        <v>202102</v>
      </c>
      <c r="K17" s="196">
        <v>999999</v>
      </c>
      <c r="L17" s="196">
        <v>0</v>
      </c>
      <c r="M17" s="196">
        <v>0</v>
      </c>
      <c r="N17" s="196">
        <v>6540.72</v>
      </c>
      <c r="O17" s="196" t="s">
        <v>644</v>
      </c>
      <c r="P17" s="196" t="s">
        <v>1690</v>
      </c>
      <c r="Q17" s="196" t="s">
        <v>644</v>
      </c>
      <c r="R17" s="310">
        <v>20220630</v>
      </c>
    </row>
    <row r="18" spans="2:18" ht="82.5" customHeight="1">
      <c r="B18" s="196">
        <v>1</v>
      </c>
      <c r="C18" s="196" t="s">
        <v>649</v>
      </c>
      <c r="D18" s="196" t="s">
        <v>3528</v>
      </c>
      <c r="E18" s="196" t="s">
        <v>3563</v>
      </c>
      <c r="F18" s="196">
        <v>2</v>
      </c>
      <c r="G18" s="196">
        <v>1003</v>
      </c>
      <c r="H18" s="196">
        <v>2</v>
      </c>
      <c r="I18" s="196">
        <v>3</v>
      </c>
      <c r="J18" s="196">
        <v>202102</v>
      </c>
      <c r="K18" s="196">
        <v>999999</v>
      </c>
      <c r="L18" s="196">
        <v>7767.58</v>
      </c>
      <c r="M18" s="196">
        <v>0</v>
      </c>
      <c r="N18" s="196">
        <v>0</v>
      </c>
      <c r="O18" s="196" t="s">
        <v>644</v>
      </c>
      <c r="P18" s="196" t="s">
        <v>1690</v>
      </c>
      <c r="Q18" s="196" t="s">
        <v>644</v>
      </c>
      <c r="R18" s="310">
        <v>20220630</v>
      </c>
    </row>
    <row r="19" spans="2:18" ht="82.5" customHeight="1">
      <c r="B19" s="196">
        <v>1</v>
      </c>
      <c r="C19" s="196" t="s">
        <v>853</v>
      </c>
      <c r="D19" s="196" t="s">
        <v>3564</v>
      </c>
      <c r="E19" s="196" t="s">
        <v>3563</v>
      </c>
      <c r="F19" s="196">
        <v>2</v>
      </c>
      <c r="G19" s="196">
        <v>1003</v>
      </c>
      <c r="H19" s="196">
        <v>7</v>
      </c>
      <c r="I19" s="196">
        <v>1</v>
      </c>
      <c r="J19" s="196">
        <v>202102</v>
      </c>
      <c r="K19" s="196">
        <v>999999</v>
      </c>
      <c r="L19" s="196">
        <v>0</v>
      </c>
      <c r="M19" s="196">
        <v>0</v>
      </c>
      <c r="N19" s="196">
        <v>8986.64</v>
      </c>
      <c r="O19" s="196" t="s">
        <v>644</v>
      </c>
      <c r="P19" s="196" t="s">
        <v>1690</v>
      </c>
      <c r="Q19" s="196" t="s">
        <v>644</v>
      </c>
      <c r="R19" s="310">
        <v>20220630</v>
      </c>
    </row>
    <row r="20" spans="2:18" ht="82.5" customHeight="1">
      <c r="B20" s="196">
        <v>1</v>
      </c>
      <c r="C20" s="196" t="s">
        <v>853</v>
      </c>
      <c r="D20" s="196" t="s">
        <v>3564</v>
      </c>
      <c r="E20" s="196" t="s">
        <v>3563</v>
      </c>
      <c r="F20" s="196">
        <v>2</v>
      </c>
      <c r="G20" s="196">
        <v>1003</v>
      </c>
      <c r="H20" s="196">
        <v>7</v>
      </c>
      <c r="I20" s="196">
        <v>2</v>
      </c>
      <c r="J20" s="196">
        <v>202102</v>
      </c>
      <c r="K20" s="196">
        <v>999999</v>
      </c>
      <c r="L20" s="196">
        <v>0</v>
      </c>
      <c r="M20" s="196">
        <v>0</v>
      </c>
      <c r="N20" s="196">
        <v>8478.24</v>
      </c>
      <c r="O20" s="196" t="s">
        <v>644</v>
      </c>
      <c r="P20" s="196" t="s">
        <v>1690</v>
      </c>
      <c r="Q20" s="196" t="s">
        <v>644</v>
      </c>
      <c r="R20" s="310">
        <v>20220630</v>
      </c>
    </row>
    <row r="21" spans="2:18" ht="82.5" customHeight="1">
      <c r="B21" s="196">
        <v>1</v>
      </c>
      <c r="C21" s="196" t="s">
        <v>653</v>
      </c>
      <c r="D21" s="196" t="s">
        <v>2571</v>
      </c>
      <c r="E21" s="196" t="s">
        <v>3563</v>
      </c>
      <c r="F21" s="196">
        <v>2</v>
      </c>
      <c r="G21" s="196">
        <v>1003</v>
      </c>
      <c r="H21" s="196">
        <v>2</v>
      </c>
      <c r="I21" s="196">
        <v>1</v>
      </c>
      <c r="J21" s="196">
        <v>202102</v>
      </c>
      <c r="K21" s="196">
        <v>999999</v>
      </c>
      <c r="L21" s="196">
        <v>0</v>
      </c>
      <c r="M21" s="196">
        <v>0</v>
      </c>
      <c r="N21" s="196">
        <v>7323.82</v>
      </c>
      <c r="O21" s="196" t="s">
        <v>644</v>
      </c>
      <c r="P21" s="196" t="s">
        <v>1690</v>
      </c>
      <c r="Q21" s="196" t="s">
        <v>644</v>
      </c>
      <c r="R21" s="310">
        <v>20220630</v>
      </c>
    </row>
    <row r="22" spans="2:18" ht="82.5" customHeight="1">
      <c r="B22" s="196">
        <v>1</v>
      </c>
      <c r="C22" s="196" t="s">
        <v>653</v>
      </c>
      <c r="D22" s="196" t="s">
        <v>2571</v>
      </c>
      <c r="E22" s="196" t="s">
        <v>3563</v>
      </c>
      <c r="F22" s="196">
        <v>2</v>
      </c>
      <c r="G22" s="196">
        <v>1003</v>
      </c>
      <c r="H22" s="196">
        <v>2</v>
      </c>
      <c r="I22" s="196">
        <v>2</v>
      </c>
      <c r="J22" s="196">
        <v>202102</v>
      </c>
      <c r="K22" s="196">
        <v>999999</v>
      </c>
      <c r="L22" s="196">
        <v>0</v>
      </c>
      <c r="M22" s="196">
        <v>0</v>
      </c>
      <c r="N22" s="196">
        <v>6911.4</v>
      </c>
      <c r="O22" s="196" t="s">
        <v>644</v>
      </c>
      <c r="P22" s="196" t="s">
        <v>1690</v>
      </c>
      <c r="Q22" s="196" t="s">
        <v>644</v>
      </c>
      <c r="R22" s="310">
        <v>20220630</v>
      </c>
    </row>
    <row r="23" spans="2:18" ht="82.5" customHeight="1">
      <c r="B23" s="196">
        <v>1</v>
      </c>
      <c r="C23" s="196" t="s">
        <v>653</v>
      </c>
      <c r="D23" s="196" t="s">
        <v>2571</v>
      </c>
      <c r="E23" s="196" t="s">
        <v>3563</v>
      </c>
      <c r="F23" s="196">
        <v>2</v>
      </c>
      <c r="G23" s="196">
        <v>1003</v>
      </c>
      <c r="H23" s="196">
        <v>2</v>
      </c>
      <c r="I23" s="196">
        <v>3</v>
      </c>
      <c r="J23" s="196">
        <v>202102</v>
      </c>
      <c r="K23" s="196">
        <v>999999</v>
      </c>
      <c r="L23" s="196">
        <v>0</v>
      </c>
      <c r="M23" s="196">
        <v>0</v>
      </c>
      <c r="N23" s="196">
        <v>6540.72</v>
      </c>
      <c r="O23" s="196" t="s">
        <v>644</v>
      </c>
      <c r="P23" s="196" t="s">
        <v>1690</v>
      </c>
      <c r="Q23" s="196" t="s">
        <v>644</v>
      </c>
      <c r="R23" s="310">
        <v>20220630</v>
      </c>
    </row>
    <row r="24" spans="2:18" ht="82.5" customHeight="1">
      <c r="B24" s="196">
        <v>1</v>
      </c>
      <c r="C24" s="196" t="s">
        <v>653</v>
      </c>
      <c r="D24" s="196" t="s">
        <v>2571</v>
      </c>
      <c r="E24" s="196" t="s">
        <v>3563</v>
      </c>
      <c r="F24" s="196">
        <v>2</v>
      </c>
      <c r="G24" s="196">
        <v>1003</v>
      </c>
      <c r="H24" s="196">
        <v>2</v>
      </c>
      <c r="I24" s="196">
        <v>3</v>
      </c>
      <c r="J24" s="196">
        <v>202102</v>
      </c>
      <c r="K24" s="196">
        <v>999999</v>
      </c>
      <c r="L24" s="196">
        <v>7767.58</v>
      </c>
      <c r="M24" s="196">
        <v>0</v>
      </c>
      <c r="N24" s="196">
        <v>0</v>
      </c>
      <c r="O24" s="196" t="s">
        <v>644</v>
      </c>
      <c r="P24" s="196" t="s">
        <v>1690</v>
      </c>
      <c r="Q24" s="196" t="s">
        <v>644</v>
      </c>
      <c r="R24" s="310">
        <v>20220630</v>
      </c>
    </row>
    <row r="25" spans="2:18" ht="82.5" customHeight="1">
      <c r="B25" s="196">
        <v>1</v>
      </c>
      <c r="C25" s="196" t="s">
        <v>650</v>
      </c>
      <c r="D25" s="196" t="s">
        <v>1699</v>
      </c>
      <c r="E25" s="196" t="s">
        <v>3563</v>
      </c>
      <c r="F25" s="196">
        <v>2</v>
      </c>
      <c r="G25" s="196">
        <v>1003</v>
      </c>
      <c r="H25" s="196">
        <v>4</v>
      </c>
      <c r="I25" s="196">
        <v>1</v>
      </c>
      <c r="J25" s="196">
        <v>202102</v>
      </c>
      <c r="K25" s="196">
        <v>999999</v>
      </c>
      <c r="L25" s="196">
        <v>0</v>
      </c>
      <c r="M25" s="196">
        <v>0</v>
      </c>
      <c r="N25" s="196">
        <v>7983.4</v>
      </c>
      <c r="O25" s="196" t="s">
        <v>644</v>
      </c>
      <c r="P25" s="196" t="s">
        <v>1690</v>
      </c>
      <c r="Q25" s="196" t="s">
        <v>644</v>
      </c>
      <c r="R25" s="310">
        <v>20220630</v>
      </c>
    </row>
    <row r="26" spans="2:18" ht="82.5" customHeight="1">
      <c r="B26" s="196">
        <v>1</v>
      </c>
      <c r="C26" s="196" t="s">
        <v>650</v>
      </c>
      <c r="D26" s="196" t="s">
        <v>1699</v>
      </c>
      <c r="E26" s="196" t="s">
        <v>3563</v>
      </c>
      <c r="F26" s="196">
        <v>2</v>
      </c>
      <c r="G26" s="196">
        <v>1003</v>
      </c>
      <c r="H26" s="196">
        <v>4</v>
      </c>
      <c r="I26" s="196">
        <v>1</v>
      </c>
      <c r="J26" s="196">
        <v>202102</v>
      </c>
      <c r="K26" s="196">
        <v>999999</v>
      </c>
      <c r="L26" s="196">
        <v>9480.2199999999993</v>
      </c>
      <c r="M26" s="196">
        <v>0</v>
      </c>
      <c r="N26" s="196">
        <v>0</v>
      </c>
      <c r="O26" s="196" t="s">
        <v>644</v>
      </c>
      <c r="P26" s="196" t="s">
        <v>1690</v>
      </c>
      <c r="Q26" s="196" t="s">
        <v>644</v>
      </c>
      <c r="R26" s="310">
        <v>20220630</v>
      </c>
    </row>
    <row r="27" spans="2:18" ht="82.5" customHeight="1">
      <c r="B27" s="196">
        <v>1</v>
      </c>
      <c r="C27" s="196" t="s">
        <v>650</v>
      </c>
      <c r="D27" s="196" t="s">
        <v>1699</v>
      </c>
      <c r="E27" s="196" t="s">
        <v>3563</v>
      </c>
      <c r="F27" s="196">
        <v>2</v>
      </c>
      <c r="G27" s="196">
        <v>1003</v>
      </c>
      <c r="H27" s="196">
        <v>4</v>
      </c>
      <c r="I27" s="196">
        <v>2</v>
      </c>
      <c r="J27" s="196">
        <v>202102</v>
      </c>
      <c r="K27" s="196">
        <v>999999</v>
      </c>
      <c r="L27" s="196">
        <v>0</v>
      </c>
      <c r="M27" s="196">
        <v>0</v>
      </c>
      <c r="N27" s="196">
        <v>7531.46</v>
      </c>
      <c r="O27" s="196" t="s">
        <v>644</v>
      </c>
      <c r="P27" s="196" t="s">
        <v>1690</v>
      </c>
      <c r="Q27" s="196" t="s">
        <v>644</v>
      </c>
      <c r="R27" s="310">
        <v>20220630</v>
      </c>
    </row>
    <row r="28" spans="2:18" ht="82.5" customHeight="1">
      <c r="B28" s="196">
        <v>1</v>
      </c>
      <c r="C28" s="196" t="s">
        <v>650</v>
      </c>
      <c r="D28" s="196" t="s">
        <v>1699</v>
      </c>
      <c r="E28" s="196" t="s">
        <v>3563</v>
      </c>
      <c r="F28" s="196">
        <v>2</v>
      </c>
      <c r="G28" s="196">
        <v>1003</v>
      </c>
      <c r="H28" s="196">
        <v>4</v>
      </c>
      <c r="I28" s="196">
        <v>2</v>
      </c>
      <c r="J28" s="196">
        <v>202102</v>
      </c>
      <c r="K28" s="196">
        <v>999999</v>
      </c>
      <c r="L28" s="196">
        <v>8943.32</v>
      </c>
      <c r="M28" s="196">
        <v>0</v>
      </c>
      <c r="N28" s="196">
        <v>0</v>
      </c>
      <c r="O28" s="196" t="s">
        <v>644</v>
      </c>
      <c r="P28" s="196" t="s">
        <v>1690</v>
      </c>
      <c r="Q28" s="196" t="s">
        <v>644</v>
      </c>
      <c r="R28" s="310">
        <v>20220630</v>
      </c>
    </row>
    <row r="29" spans="2:18" ht="82.5" customHeight="1">
      <c r="B29" s="196">
        <v>1</v>
      </c>
      <c r="C29" s="196" t="s">
        <v>3565</v>
      </c>
      <c r="D29" s="196" t="s">
        <v>3566</v>
      </c>
      <c r="E29" s="196" t="s">
        <v>3563</v>
      </c>
      <c r="F29" s="196">
        <v>5</v>
      </c>
      <c r="G29" s="196">
        <v>1003</v>
      </c>
      <c r="H29" s="196">
        <v>21</v>
      </c>
      <c r="I29" s="196">
        <v>1</v>
      </c>
      <c r="J29" s="196">
        <v>202201</v>
      </c>
      <c r="K29" s="196">
        <v>999999</v>
      </c>
      <c r="L29" s="196">
        <v>0</v>
      </c>
      <c r="M29" s="196">
        <v>0</v>
      </c>
      <c r="N29" s="196">
        <v>7836.76</v>
      </c>
      <c r="O29" s="196" t="s">
        <v>644</v>
      </c>
      <c r="P29" s="196" t="s">
        <v>1690</v>
      </c>
      <c r="Q29" s="196" t="s">
        <v>644</v>
      </c>
      <c r="R29" s="310">
        <v>20220630</v>
      </c>
    </row>
    <row r="30" spans="2:18" ht="82.5" customHeight="1">
      <c r="B30" s="196">
        <v>1</v>
      </c>
      <c r="C30" s="196" t="s">
        <v>3568</v>
      </c>
      <c r="D30" s="196" t="s">
        <v>3569</v>
      </c>
      <c r="E30" s="196" t="s">
        <v>3563</v>
      </c>
      <c r="F30" s="196">
        <v>5</v>
      </c>
      <c r="G30" s="196">
        <v>1003</v>
      </c>
      <c r="H30" s="196">
        <v>21</v>
      </c>
      <c r="I30" s="196">
        <v>1</v>
      </c>
      <c r="J30" s="196">
        <v>202201</v>
      </c>
      <c r="K30" s="196">
        <v>999999</v>
      </c>
      <c r="L30" s="196">
        <v>7871.65</v>
      </c>
      <c r="M30" s="196">
        <v>0</v>
      </c>
      <c r="N30" s="196">
        <v>0</v>
      </c>
      <c r="O30" s="196" t="s">
        <v>644</v>
      </c>
      <c r="P30" s="196" t="s">
        <v>1690</v>
      </c>
      <c r="Q30" s="196" t="s">
        <v>644</v>
      </c>
      <c r="R30" s="310">
        <v>20220630</v>
      </c>
    </row>
    <row r="31" spans="2:18" ht="82.5" customHeight="1">
      <c r="B31" s="196">
        <v>1</v>
      </c>
      <c r="C31" s="196" t="s">
        <v>3570</v>
      </c>
      <c r="D31" s="196" t="s">
        <v>3571</v>
      </c>
      <c r="E31" s="196" t="s">
        <v>3563</v>
      </c>
      <c r="F31" s="196">
        <v>5</v>
      </c>
      <c r="G31" s="196">
        <v>1003</v>
      </c>
      <c r="H31" s="196">
        <v>28</v>
      </c>
      <c r="I31" s="196">
        <v>1</v>
      </c>
      <c r="J31" s="196">
        <v>202201</v>
      </c>
      <c r="K31" s="196">
        <v>999999</v>
      </c>
      <c r="L31" s="196">
        <v>9135.4599999999991</v>
      </c>
      <c r="M31" s="196">
        <v>0</v>
      </c>
      <c r="N31" s="196">
        <v>0</v>
      </c>
      <c r="O31" s="196" t="s">
        <v>644</v>
      </c>
      <c r="P31" s="196" t="s">
        <v>1690</v>
      </c>
      <c r="Q31" s="196" t="s">
        <v>644</v>
      </c>
      <c r="R31" s="310">
        <v>20220630</v>
      </c>
    </row>
    <row r="32" spans="2:18" ht="82.5" customHeight="1">
      <c r="B32" s="196">
        <v>1</v>
      </c>
      <c r="C32" s="196" t="s">
        <v>3573</v>
      </c>
      <c r="D32" s="196" t="s">
        <v>3574</v>
      </c>
      <c r="E32" s="196" t="s">
        <v>3563</v>
      </c>
      <c r="F32" s="196">
        <v>5</v>
      </c>
      <c r="G32" s="196">
        <v>1003</v>
      </c>
      <c r="H32" s="196">
        <v>27</v>
      </c>
      <c r="I32" s="196">
        <v>1</v>
      </c>
      <c r="J32" s="196">
        <v>202201</v>
      </c>
      <c r="K32" s="196">
        <v>999999</v>
      </c>
      <c r="L32" s="196">
        <v>0</v>
      </c>
      <c r="M32" s="196">
        <v>0</v>
      </c>
      <c r="N32" s="196">
        <v>8763.43</v>
      </c>
      <c r="O32" s="196" t="s">
        <v>644</v>
      </c>
      <c r="P32" s="196" t="s">
        <v>1690</v>
      </c>
      <c r="Q32" s="196" t="s">
        <v>644</v>
      </c>
      <c r="R32" s="310">
        <v>20220630</v>
      </c>
    </row>
    <row r="33" spans="2:18" ht="82.5" customHeight="1">
      <c r="B33" s="196">
        <v>1</v>
      </c>
      <c r="C33" s="196" t="s">
        <v>3576</v>
      </c>
      <c r="D33" s="196" t="s">
        <v>3577</v>
      </c>
      <c r="E33" s="196" t="s">
        <v>3563</v>
      </c>
      <c r="F33" s="196">
        <v>5</v>
      </c>
      <c r="G33" s="196">
        <v>1003</v>
      </c>
      <c r="H33" s="196">
        <v>27</v>
      </c>
      <c r="I33" s="196">
        <v>1</v>
      </c>
      <c r="J33" s="196">
        <v>202201</v>
      </c>
      <c r="K33" s="196">
        <v>999999</v>
      </c>
      <c r="L33" s="196">
        <v>8984.1200000000008</v>
      </c>
      <c r="M33" s="196">
        <v>0</v>
      </c>
      <c r="N33" s="196">
        <v>0</v>
      </c>
      <c r="O33" s="196" t="s">
        <v>644</v>
      </c>
      <c r="P33" s="196" t="s">
        <v>1690</v>
      </c>
      <c r="Q33" s="196" t="s">
        <v>644</v>
      </c>
      <c r="R33" s="310">
        <v>20220630</v>
      </c>
    </row>
    <row r="34" spans="2:18" ht="82.5" customHeight="1">
      <c r="B34" s="196">
        <v>1</v>
      </c>
      <c r="C34" s="196" t="s">
        <v>3578</v>
      </c>
      <c r="D34" s="196" t="s">
        <v>3579</v>
      </c>
      <c r="E34" s="196" t="s">
        <v>3563</v>
      </c>
      <c r="F34" s="196">
        <v>5</v>
      </c>
      <c r="G34" s="196">
        <v>1003</v>
      </c>
      <c r="H34" s="196">
        <v>27</v>
      </c>
      <c r="I34" s="196">
        <v>2</v>
      </c>
      <c r="J34" s="196">
        <v>202201</v>
      </c>
      <c r="K34" s="196">
        <v>999999</v>
      </c>
      <c r="L34" s="196">
        <v>0</v>
      </c>
      <c r="M34" s="196">
        <v>0</v>
      </c>
      <c r="N34" s="196">
        <v>8257</v>
      </c>
      <c r="O34" s="196" t="s">
        <v>644</v>
      </c>
      <c r="P34" s="196" t="s">
        <v>1690</v>
      </c>
      <c r="Q34" s="196" t="s">
        <v>644</v>
      </c>
      <c r="R34" s="310">
        <v>20220630</v>
      </c>
    </row>
    <row r="35" spans="2:18" ht="82.5" customHeight="1">
      <c r="B35" s="196">
        <v>1</v>
      </c>
      <c r="C35" s="196" t="s">
        <v>3580</v>
      </c>
      <c r="D35" s="196" t="s">
        <v>3581</v>
      </c>
      <c r="E35" s="196" t="s">
        <v>3563</v>
      </c>
      <c r="F35" s="196">
        <v>5</v>
      </c>
      <c r="G35" s="196">
        <v>1003</v>
      </c>
      <c r="H35" s="196">
        <v>30</v>
      </c>
      <c r="I35" s="196">
        <v>1</v>
      </c>
      <c r="J35" s="196">
        <v>202201</v>
      </c>
      <c r="K35" s="196">
        <v>999999</v>
      </c>
      <c r="L35" s="196">
        <v>0</v>
      </c>
      <c r="M35" s="196">
        <v>0</v>
      </c>
      <c r="N35" s="196">
        <v>16681.55</v>
      </c>
      <c r="O35" s="196" t="s">
        <v>644</v>
      </c>
      <c r="P35" s="196" t="s">
        <v>1690</v>
      </c>
      <c r="Q35" s="196" t="s">
        <v>644</v>
      </c>
      <c r="R35" s="310">
        <v>20220630</v>
      </c>
    </row>
    <row r="36" spans="2:18" ht="82.5" customHeight="1">
      <c r="B36" s="196">
        <v>1</v>
      </c>
      <c r="C36" s="196" t="s">
        <v>651</v>
      </c>
      <c r="D36" s="196" t="s">
        <v>1235</v>
      </c>
      <c r="E36" s="196" t="s">
        <v>3563</v>
      </c>
      <c r="F36" s="196">
        <v>2</v>
      </c>
      <c r="G36" s="196">
        <v>1003</v>
      </c>
      <c r="H36" s="196">
        <v>15</v>
      </c>
      <c r="I36" s="196">
        <v>1</v>
      </c>
      <c r="J36" s="196">
        <v>202102</v>
      </c>
      <c r="K36" s="196">
        <v>999999</v>
      </c>
      <c r="L36" s="196">
        <v>0</v>
      </c>
      <c r="M36" s="196">
        <v>0</v>
      </c>
      <c r="N36" s="196">
        <v>26370.36</v>
      </c>
      <c r="O36" s="196" t="s">
        <v>644</v>
      </c>
      <c r="P36" s="196" t="s">
        <v>1690</v>
      </c>
      <c r="Q36" s="196" t="s">
        <v>644</v>
      </c>
      <c r="R36" s="310">
        <v>20220630</v>
      </c>
    </row>
    <row r="37" spans="2:18" ht="82.5" customHeight="1">
      <c r="B37" s="196">
        <v>1</v>
      </c>
      <c r="C37" s="196" t="s">
        <v>651</v>
      </c>
      <c r="D37" s="196" t="s">
        <v>1235</v>
      </c>
      <c r="E37" s="196" t="s">
        <v>3563</v>
      </c>
      <c r="F37" s="196">
        <v>2</v>
      </c>
      <c r="G37" s="196">
        <v>1003</v>
      </c>
      <c r="H37" s="196">
        <v>15</v>
      </c>
      <c r="I37" s="196">
        <v>1</v>
      </c>
      <c r="J37" s="196">
        <v>202102</v>
      </c>
      <c r="K37" s="196">
        <v>999999</v>
      </c>
      <c r="L37" s="196">
        <v>28567.32</v>
      </c>
      <c r="M37" s="196">
        <v>0</v>
      </c>
      <c r="N37" s="196">
        <v>0</v>
      </c>
      <c r="O37" s="196" t="s">
        <v>644</v>
      </c>
      <c r="P37" s="196" t="s">
        <v>1690</v>
      </c>
      <c r="Q37" s="196" t="s">
        <v>644</v>
      </c>
      <c r="R37" s="310">
        <v>20220630</v>
      </c>
    </row>
    <row r="38" spans="2:18" ht="82.5" customHeight="1">
      <c r="B38" s="196">
        <v>1</v>
      </c>
      <c r="C38" s="196" t="s">
        <v>651</v>
      </c>
      <c r="D38" s="196" t="s">
        <v>1235</v>
      </c>
      <c r="E38" s="196" t="s">
        <v>3563</v>
      </c>
      <c r="F38" s="196">
        <v>2</v>
      </c>
      <c r="G38" s="196">
        <v>1003</v>
      </c>
      <c r="H38" s="196">
        <v>15</v>
      </c>
      <c r="I38" s="196">
        <v>2</v>
      </c>
      <c r="J38" s="196">
        <v>202102</v>
      </c>
      <c r="K38" s="196">
        <v>999999</v>
      </c>
      <c r="L38" s="196">
        <v>0</v>
      </c>
      <c r="M38" s="196">
        <v>0</v>
      </c>
      <c r="N38" s="196">
        <v>24878.14</v>
      </c>
      <c r="O38" s="196" t="s">
        <v>644</v>
      </c>
      <c r="P38" s="196" t="s">
        <v>1690</v>
      </c>
      <c r="Q38" s="196" t="s">
        <v>644</v>
      </c>
      <c r="R38" s="310">
        <v>20220630</v>
      </c>
    </row>
    <row r="39" spans="2:18" ht="82.5" customHeight="1">
      <c r="B39" s="196">
        <v>1</v>
      </c>
      <c r="C39" s="196" t="s">
        <v>651</v>
      </c>
      <c r="D39" s="196" t="s">
        <v>1235</v>
      </c>
      <c r="E39" s="196" t="s">
        <v>3563</v>
      </c>
      <c r="F39" s="196">
        <v>2</v>
      </c>
      <c r="G39" s="196">
        <v>1003</v>
      </c>
      <c r="H39" s="196">
        <v>15</v>
      </c>
      <c r="I39" s="196">
        <v>2</v>
      </c>
      <c r="J39" s="196">
        <v>202102</v>
      </c>
      <c r="K39" s="196">
        <v>999999</v>
      </c>
      <c r="L39" s="196">
        <v>28164.9</v>
      </c>
      <c r="M39" s="196">
        <v>0</v>
      </c>
      <c r="N39" s="196">
        <v>0</v>
      </c>
      <c r="O39" s="196" t="s">
        <v>644</v>
      </c>
      <c r="P39" s="196" t="s">
        <v>1690</v>
      </c>
      <c r="Q39" s="196" t="s">
        <v>644</v>
      </c>
      <c r="R39" s="310">
        <v>20220630</v>
      </c>
    </row>
    <row r="40" spans="2:18" ht="82.5" customHeight="1">
      <c r="B40" s="196">
        <v>1</v>
      </c>
      <c r="C40" s="196" t="s">
        <v>651</v>
      </c>
      <c r="D40" s="196" t="s">
        <v>1235</v>
      </c>
      <c r="E40" s="196" t="s">
        <v>3563</v>
      </c>
      <c r="F40" s="196">
        <v>2</v>
      </c>
      <c r="G40" s="196">
        <v>1003</v>
      </c>
      <c r="H40" s="196">
        <v>15</v>
      </c>
      <c r="I40" s="196">
        <v>3</v>
      </c>
      <c r="J40" s="196">
        <v>202102</v>
      </c>
      <c r="K40" s="196">
        <v>999999</v>
      </c>
      <c r="L40" s="196">
        <v>0</v>
      </c>
      <c r="M40" s="196">
        <v>0</v>
      </c>
      <c r="N40" s="196">
        <v>23545.22</v>
      </c>
      <c r="O40" s="196" t="s">
        <v>644</v>
      </c>
      <c r="P40" s="196" t="s">
        <v>1690</v>
      </c>
      <c r="Q40" s="196" t="s">
        <v>644</v>
      </c>
      <c r="R40" s="310">
        <v>20220630</v>
      </c>
    </row>
    <row r="41" spans="2:18" ht="82.5" customHeight="1">
      <c r="B41" s="196">
        <v>1</v>
      </c>
      <c r="C41" s="196" t="s">
        <v>651</v>
      </c>
      <c r="D41" s="196" t="s">
        <v>1235</v>
      </c>
      <c r="E41" s="196" t="s">
        <v>3563</v>
      </c>
      <c r="F41" s="196">
        <v>2</v>
      </c>
      <c r="G41" s="196">
        <v>1003</v>
      </c>
      <c r="H41" s="196">
        <v>15</v>
      </c>
      <c r="I41" s="196">
        <v>3</v>
      </c>
      <c r="J41" s="196">
        <v>202102</v>
      </c>
      <c r="K41" s="196">
        <v>999999</v>
      </c>
      <c r="L41" s="196">
        <v>27960.2</v>
      </c>
      <c r="M41" s="196">
        <v>0</v>
      </c>
      <c r="N41" s="196">
        <v>0</v>
      </c>
      <c r="O41" s="196" t="s">
        <v>644</v>
      </c>
      <c r="P41" s="196" t="s">
        <v>1690</v>
      </c>
      <c r="Q41" s="196" t="s">
        <v>644</v>
      </c>
      <c r="R41" s="310">
        <v>20220630</v>
      </c>
    </row>
    <row r="42" spans="2:18" ht="82.5" customHeight="1">
      <c r="B42" s="196">
        <v>1</v>
      </c>
      <c r="C42" s="196" t="s">
        <v>3584</v>
      </c>
      <c r="D42" s="196" t="s">
        <v>2032</v>
      </c>
      <c r="E42" s="196" t="s">
        <v>3563</v>
      </c>
      <c r="F42" s="196">
        <v>5</v>
      </c>
      <c r="G42" s="196">
        <v>1003</v>
      </c>
      <c r="H42" s="196">
        <v>22</v>
      </c>
      <c r="I42" s="196">
        <v>1</v>
      </c>
      <c r="J42" s="196">
        <v>202201</v>
      </c>
      <c r="K42" s="196">
        <v>999999</v>
      </c>
      <c r="L42" s="196">
        <v>8257</v>
      </c>
      <c r="M42" s="196">
        <v>0</v>
      </c>
      <c r="N42" s="196">
        <v>0</v>
      </c>
      <c r="O42" s="196" t="s">
        <v>644</v>
      </c>
      <c r="P42" s="196" t="s">
        <v>1690</v>
      </c>
      <c r="Q42" s="196" t="s">
        <v>644</v>
      </c>
      <c r="R42" s="310">
        <v>20220630</v>
      </c>
    </row>
    <row r="43" spans="2:18" ht="82.5" customHeight="1">
      <c r="B43" s="196">
        <v>1</v>
      </c>
      <c r="C43" s="196" t="s">
        <v>655</v>
      </c>
      <c r="D43" s="196" t="s">
        <v>3586</v>
      </c>
      <c r="E43" s="196" t="s">
        <v>3563</v>
      </c>
      <c r="F43" s="196">
        <v>2</v>
      </c>
      <c r="G43" s="196">
        <v>1003</v>
      </c>
      <c r="H43" s="196">
        <v>5</v>
      </c>
      <c r="I43" s="196">
        <v>1</v>
      </c>
      <c r="J43" s="196">
        <v>202102</v>
      </c>
      <c r="K43" s="196">
        <v>999999</v>
      </c>
      <c r="L43" s="196">
        <v>0</v>
      </c>
      <c r="M43" s="196">
        <v>0</v>
      </c>
      <c r="N43" s="196">
        <v>8314.66</v>
      </c>
      <c r="O43" s="196" t="s">
        <v>644</v>
      </c>
      <c r="P43" s="196" t="s">
        <v>1690</v>
      </c>
      <c r="Q43" s="196" t="s">
        <v>644</v>
      </c>
      <c r="R43" s="310">
        <v>20220630</v>
      </c>
    </row>
    <row r="44" spans="2:18" ht="82.5" customHeight="1">
      <c r="B44" s="196">
        <v>1</v>
      </c>
      <c r="C44" s="196" t="s">
        <v>655</v>
      </c>
      <c r="D44" s="196" t="s">
        <v>3586</v>
      </c>
      <c r="E44" s="196" t="s">
        <v>3563</v>
      </c>
      <c r="F44" s="196">
        <v>2</v>
      </c>
      <c r="G44" s="196">
        <v>1003</v>
      </c>
      <c r="H44" s="196">
        <v>5</v>
      </c>
      <c r="I44" s="196">
        <v>1</v>
      </c>
      <c r="J44" s="196">
        <v>202102</v>
      </c>
      <c r="K44" s="196">
        <v>999999</v>
      </c>
      <c r="L44" s="196">
        <v>10020.08</v>
      </c>
      <c r="M44" s="196">
        <v>0</v>
      </c>
      <c r="N44" s="196">
        <v>0</v>
      </c>
      <c r="O44" s="196" t="s">
        <v>644</v>
      </c>
      <c r="P44" s="196" t="s">
        <v>1690</v>
      </c>
      <c r="Q44" s="196" t="s">
        <v>644</v>
      </c>
      <c r="R44" s="310">
        <v>20220630</v>
      </c>
    </row>
    <row r="45" spans="2:18" ht="82.5" customHeight="1">
      <c r="B45" s="196">
        <v>1</v>
      </c>
      <c r="C45" s="196" t="s">
        <v>655</v>
      </c>
      <c r="D45" s="196" t="s">
        <v>3586</v>
      </c>
      <c r="E45" s="196" t="s">
        <v>3563</v>
      </c>
      <c r="F45" s="196">
        <v>2</v>
      </c>
      <c r="G45" s="196">
        <v>1003</v>
      </c>
      <c r="H45" s="196">
        <v>5</v>
      </c>
      <c r="I45" s="196">
        <v>2</v>
      </c>
      <c r="J45" s="196">
        <v>202102</v>
      </c>
      <c r="K45" s="196">
        <v>999999</v>
      </c>
      <c r="L45" s="196">
        <v>0</v>
      </c>
      <c r="M45" s="196">
        <v>0</v>
      </c>
      <c r="N45" s="196">
        <v>7844.08</v>
      </c>
      <c r="O45" s="196" t="s">
        <v>644</v>
      </c>
      <c r="P45" s="196" t="s">
        <v>1690</v>
      </c>
      <c r="Q45" s="196" t="s">
        <v>644</v>
      </c>
      <c r="R45" s="310">
        <v>20220630</v>
      </c>
    </row>
    <row r="46" spans="2:18" ht="82.5" customHeight="1">
      <c r="B46" s="196">
        <v>1</v>
      </c>
      <c r="C46" s="196" t="s">
        <v>654</v>
      </c>
      <c r="D46" s="196" t="s">
        <v>3587</v>
      </c>
      <c r="E46" s="196" t="s">
        <v>3563</v>
      </c>
      <c r="F46" s="196">
        <v>2</v>
      </c>
      <c r="G46" s="196">
        <v>1003</v>
      </c>
      <c r="H46" s="196">
        <v>7</v>
      </c>
      <c r="I46" s="196">
        <v>1</v>
      </c>
      <c r="J46" s="196">
        <v>202102</v>
      </c>
      <c r="K46" s="196">
        <v>999999</v>
      </c>
      <c r="L46" s="196">
        <v>0</v>
      </c>
      <c r="M46" s="196">
        <v>0</v>
      </c>
      <c r="N46" s="196">
        <v>8986.64</v>
      </c>
      <c r="O46" s="196" t="s">
        <v>644</v>
      </c>
      <c r="P46" s="196" t="s">
        <v>1690</v>
      </c>
      <c r="Q46" s="196" t="s">
        <v>644</v>
      </c>
      <c r="R46" s="310">
        <v>20220630</v>
      </c>
    </row>
    <row r="47" spans="2:18" ht="82.5" customHeight="1">
      <c r="B47" s="196">
        <v>1</v>
      </c>
      <c r="C47" s="196" t="s">
        <v>654</v>
      </c>
      <c r="D47" s="196" t="s">
        <v>3587</v>
      </c>
      <c r="E47" s="196" t="s">
        <v>3563</v>
      </c>
      <c r="F47" s="196">
        <v>2</v>
      </c>
      <c r="G47" s="196">
        <v>1003</v>
      </c>
      <c r="H47" s="196">
        <v>7</v>
      </c>
      <c r="I47" s="196">
        <v>1</v>
      </c>
      <c r="J47" s="196">
        <v>202102</v>
      </c>
      <c r="K47" s="196">
        <v>999999</v>
      </c>
      <c r="L47" s="196">
        <v>10671.46</v>
      </c>
      <c r="M47" s="196">
        <v>0</v>
      </c>
      <c r="N47" s="196">
        <v>0</v>
      </c>
      <c r="O47" s="196" t="s">
        <v>644</v>
      </c>
      <c r="P47" s="196" t="s">
        <v>1690</v>
      </c>
      <c r="Q47" s="196" t="s">
        <v>644</v>
      </c>
      <c r="R47" s="310">
        <v>20220630</v>
      </c>
    </row>
    <row r="48" spans="2:18" ht="82.5" customHeight="1">
      <c r="B48" s="196">
        <v>1</v>
      </c>
      <c r="C48" s="196" t="s">
        <v>654</v>
      </c>
      <c r="D48" s="196" t="s">
        <v>3587</v>
      </c>
      <c r="E48" s="196" t="s">
        <v>3563</v>
      </c>
      <c r="F48" s="196">
        <v>2</v>
      </c>
      <c r="G48" s="196">
        <v>1003</v>
      </c>
      <c r="H48" s="196">
        <v>7</v>
      </c>
      <c r="I48" s="196">
        <v>2</v>
      </c>
      <c r="J48" s="196">
        <v>202102</v>
      </c>
      <c r="K48" s="196">
        <v>999999</v>
      </c>
      <c r="L48" s="196">
        <v>0</v>
      </c>
      <c r="M48" s="196">
        <v>0</v>
      </c>
      <c r="N48" s="196">
        <v>8478.24</v>
      </c>
      <c r="O48" s="196" t="s">
        <v>644</v>
      </c>
      <c r="P48" s="196" t="s">
        <v>1690</v>
      </c>
      <c r="Q48" s="196" t="s">
        <v>644</v>
      </c>
      <c r="R48" s="310">
        <v>20220630</v>
      </c>
    </row>
    <row r="49" spans="2:18" ht="82.5" customHeight="1">
      <c r="B49" s="196">
        <v>1</v>
      </c>
      <c r="C49" s="196" t="s">
        <v>654</v>
      </c>
      <c r="D49" s="196" t="s">
        <v>3587</v>
      </c>
      <c r="E49" s="196" t="s">
        <v>3563</v>
      </c>
      <c r="F49" s="196">
        <v>2</v>
      </c>
      <c r="G49" s="196">
        <v>1003</v>
      </c>
      <c r="H49" s="196">
        <v>7</v>
      </c>
      <c r="I49" s="196">
        <v>2</v>
      </c>
      <c r="J49" s="196">
        <v>202102</v>
      </c>
      <c r="K49" s="196">
        <v>999999</v>
      </c>
      <c r="L49" s="196">
        <v>10067.02</v>
      </c>
      <c r="M49" s="196">
        <v>0</v>
      </c>
      <c r="N49" s="196">
        <v>0</v>
      </c>
      <c r="O49" s="196" t="s">
        <v>644</v>
      </c>
      <c r="P49" s="196" t="s">
        <v>1690</v>
      </c>
      <c r="Q49" s="196" t="s">
        <v>644</v>
      </c>
      <c r="R49" s="310">
        <v>20220630</v>
      </c>
    </row>
    <row r="50" spans="2:18" ht="82.5" customHeight="1">
      <c r="B50" s="196">
        <v>1</v>
      </c>
      <c r="C50" s="196" t="s">
        <v>656</v>
      </c>
      <c r="D50" s="196" t="s">
        <v>3507</v>
      </c>
      <c r="E50" s="196" t="s">
        <v>3563</v>
      </c>
      <c r="F50" s="196">
        <v>2</v>
      </c>
      <c r="G50" s="196">
        <v>1003</v>
      </c>
      <c r="H50" s="196">
        <v>5</v>
      </c>
      <c r="I50" s="196">
        <v>1</v>
      </c>
      <c r="J50" s="196">
        <v>202102</v>
      </c>
      <c r="K50" s="196">
        <v>999999</v>
      </c>
      <c r="L50" s="196">
        <v>0</v>
      </c>
      <c r="M50" s="196">
        <v>0</v>
      </c>
      <c r="N50" s="196">
        <v>8314.66</v>
      </c>
      <c r="O50" s="196" t="s">
        <v>644</v>
      </c>
      <c r="P50" s="196" t="s">
        <v>1690</v>
      </c>
      <c r="Q50" s="196" t="s">
        <v>644</v>
      </c>
      <c r="R50" s="310">
        <v>20220630</v>
      </c>
    </row>
    <row r="51" spans="2:18" ht="82.5" customHeight="1">
      <c r="B51" s="196">
        <v>1</v>
      </c>
      <c r="C51" s="196" t="s">
        <v>656</v>
      </c>
      <c r="D51" s="196" t="s">
        <v>3507</v>
      </c>
      <c r="E51" s="196" t="s">
        <v>3563</v>
      </c>
      <c r="F51" s="196">
        <v>2</v>
      </c>
      <c r="G51" s="196">
        <v>1003</v>
      </c>
      <c r="H51" s="196">
        <v>5</v>
      </c>
      <c r="I51" s="196">
        <v>1</v>
      </c>
      <c r="J51" s="196">
        <v>202102</v>
      </c>
      <c r="K51" s="196">
        <v>999999</v>
      </c>
      <c r="L51" s="196">
        <v>10020.08</v>
      </c>
      <c r="M51" s="196">
        <v>0</v>
      </c>
      <c r="N51" s="196">
        <v>0</v>
      </c>
      <c r="O51" s="196" t="s">
        <v>644</v>
      </c>
      <c r="P51" s="196" t="s">
        <v>1690</v>
      </c>
      <c r="Q51" s="196" t="s">
        <v>644</v>
      </c>
      <c r="R51" s="310">
        <v>20220630</v>
      </c>
    </row>
    <row r="52" spans="2:18" ht="82.5" customHeight="1">
      <c r="B52" s="196">
        <v>1</v>
      </c>
      <c r="C52" s="196" t="s">
        <v>656</v>
      </c>
      <c r="D52" s="196" t="s">
        <v>3507</v>
      </c>
      <c r="E52" s="196" t="s">
        <v>3563</v>
      </c>
      <c r="F52" s="196">
        <v>2</v>
      </c>
      <c r="G52" s="196">
        <v>1003</v>
      </c>
      <c r="H52" s="196">
        <v>5</v>
      </c>
      <c r="I52" s="196">
        <v>2</v>
      </c>
      <c r="J52" s="196">
        <v>202102</v>
      </c>
      <c r="K52" s="196">
        <v>999999</v>
      </c>
      <c r="L52" s="196">
        <v>0</v>
      </c>
      <c r="M52" s="196">
        <v>0</v>
      </c>
      <c r="N52" s="196">
        <v>7844.08</v>
      </c>
      <c r="O52" s="196" t="s">
        <v>644</v>
      </c>
      <c r="P52" s="196" t="s">
        <v>1690</v>
      </c>
      <c r="Q52" s="196" t="s">
        <v>644</v>
      </c>
      <c r="R52" s="310">
        <v>20220630</v>
      </c>
    </row>
    <row r="53" spans="2:18" ht="82.5" customHeight="1">
      <c r="B53" s="196">
        <v>1</v>
      </c>
      <c r="C53" s="196" t="s">
        <v>3602</v>
      </c>
      <c r="D53" s="196" t="s">
        <v>3519</v>
      </c>
      <c r="E53" s="196" t="s">
        <v>3563</v>
      </c>
      <c r="F53" s="196">
        <v>5</v>
      </c>
      <c r="G53" s="196">
        <v>1003</v>
      </c>
      <c r="H53" s="196">
        <v>25</v>
      </c>
      <c r="I53" s="196">
        <v>1</v>
      </c>
      <c r="J53" s="196">
        <v>202201</v>
      </c>
      <c r="K53" s="196">
        <v>999999</v>
      </c>
      <c r="L53" s="196">
        <v>0</v>
      </c>
      <c r="M53" s="196">
        <v>0</v>
      </c>
      <c r="N53" s="196">
        <v>5165.8999999999996</v>
      </c>
      <c r="O53" s="196" t="s">
        <v>644</v>
      </c>
      <c r="P53" s="196" t="s">
        <v>1690</v>
      </c>
      <c r="Q53" s="196" t="s">
        <v>644</v>
      </c>
      <c r="R53" s="310">
        <v>20220630</v>
      </c>
    </row>
    <row r="54" spans="2:18" ht="82.5" customHeight="1">
      <c r="B54" s="196">
        <v>1</v>
      </c>
      <c r="C54" s="196" t="s">
        <v>648</v>
      </c>
      <c r="D54" s="196" t="s">
        <v>2573</v>
      </c>
      <c r="E54" s="196" t="s">
        <v>3563</v>
      </c>
      <c r="F54" s="196">
        <v>2</v>
      </c>
      <c r="G54" s="196">
        <v>1003</v>
      </c>
      <c r="H54" s="196">
        <v>13</v>
      </c>
      <c r="I54" s="196">
        <v>1</v>
      </c>
      <c r="J54" s="196">
        <v>202102</v>
      </c>
      <c r="K54" s="196">
        <v>999999</v>
      </c>
      <c r="L54" s="196">
        <v>0</v>
      </c>
      <c r="M54" s="196">
        <v>0</v>
      </c>
      <c r="N54" s="196">
        <v>17102.66</v>
      </c>
      <c r="O54" s="196" t="s">
        <v>644</v>
      </c>
      <c r="P54" s="196" t="s">
        <v>1690</v>
      </c>
      <c r="Q54" s="196" t="s">
        <v>644</v>
      </c>
      <c r="R54" s="310">
        <v>20220630</v>
      </c>
    </row>
    <row r="55" spans="2:18" ht="82.5" customHeight="1">
      <c r="B55" s="196">
        <v>1</v>
      </c>
      <c r="C55" s="196" t="s">
        <v>648</v>
      </c>
      <c r="D55" s="196" t="s">
        <v>2573</v>
      </c>
      <c r="E55" s="196" t="s">
        <v>3563</v>
      </c>
      <c r="F55" s="196">
        <v>2</v>
      </c>
      <c r="G55" s="196">
        <v>1003</v>
      </c>
      <c r="H55" s="196">
        <v>13</v>
      </c>
      <c r="I55" s="196">
        <v>1</v>
      </c>
      <c r="J55" s="196">
        <v>202102</v>
      </c>
      <c r="K55" s="196">
        <v>999999</v>
      </c>
      <c r="L55" s="196">
        <v>20308.72</v>
      </c>
      <c r="M55" s="196">
        <v>0</v>
      </c>
      <c r="N55" s="196">
        <v>0</v>
      </c>
      <c r="O55" s="196" t="s">
        <v>644</v>
      </c>
      <c r="P55" s="196" t="s">
        <v>1690</v>
      </c>
      <c r="Q55" s="196" t="s">
        <v>644</v>
      </c>
      <c r="R55" s="310">
        <v>20220630</v>
      </c>
    </row>
    <row r="56" spans="2:18" ht="82.5" customHeight="1">
      <c r="B56" s="196">
        <v>1</v>
      </c>
      <c r="C56" s="196" t="s">
        <v>648</v>
      </c>
      <c r="D56" s="196" t="s">
        <v>2573</v>
      </c>
      <c r="E56" s="196" t="s">
        <v>3563</v>
      </c>
      <c r="F56" s="196">
        <v>2</v>
      </c>
      <c r="G56" s="196">
        <v>1003</v>
      </c>
      <c r="H56" s="196">
        <v>13</v>
      </c>
      <c r="I56" s="196">
        <v>2</v>
      </c>
      <c r="J56" s="196">
        <v>202102</v>
      </c>
      <c r="K56" s="196">
        <v>999999</v>
      </c>
      <c r="L56" s="196">
        <v>0</v>
      </c>
      <c r="M56" s="196">
        <v>0</v>
      </c>
      <c r="N56" s="196">
        <v>16134.38</v>
      </c>
      <c r="O56" s="196" t="s">
        <v>644</v>
      </c>
      <c r="P56" s="196" t="s">
        <v>1690</v>
      </c>
      <c r="Q56" s="196" t="s">
        <v>644</v>
      </c>
      <c r="R56" s="310">
        <v>20220630</v>
      </c>
    </row>
    <row r="57" spans="2:18" ht="82.5" customHeight="1">
      <c r="B57" s="196">
        <v>1</v>
      </c>
      <c r="C57" s="196" t="s">
        <v>648</v>
      </c>
      <c r="D57" s="196" t="s">
        <v>2573</v>
      </c>
      <c r="E57" s="196" t="s">
        <v>3563</v>
      </c>
      <c r="F57" s="196">
        <v>2</v>
      </c>
      <c r="G57" s="196">
        <v>1003</v>
      </c>
      <c r="H57" s="196">
        <v>13</v>
      </c>
      <c r="I57" s="196">
        <v>2</v>
      </c>
      <c r="J57" s="196">
        <v>202102</v>
      </c>
      <c r="K57" s="196">
        <v>999999</v>
      </c>
      <c r="L57" s="196">
        <v>19159.060000000001</v>
      </c>
      <c r="M57" s="196">
        <v>0</v>
      </c>
      <c r="N57" s="196">
        <v>0</v>
      </c>
      <c r="O57" s="196" t="s">
        <v>644</v>
      </c>
      <c r="P57" s="196" t="s">
        <v>1690</v>
      </c>
      <c r="Q57" s="196" t="s">
        <v>644</v>
      </c>
      <c r="R57" s="310">
        <v>20220630</v>
      </c>
    </row>
    <row r="58" spans="2:18" ht="82.5" customHeight="1">
      <c r="B58" s="196">
        <v>1</v>
      </c>
      <c r="C58" s="196" t="s">
        <v>648</v>
      </c>
      <c r="D58" s="196" t="s">
        <v>2573</v>
      </c>
      <c r="E58" s="196" t="s">
        <v>3563</v>
      </c>
      <c r="F58" s="196">
        <v>2</v>
      </c>
      <c r="G58" s="196">
        <v>1003</v>
      </c>
      <c r="H58" s="196">
        <v>13</v>
      </c>
      <c r="I58" s="196">
        <v>3</v>
      </c>
      <c r="J58" s="196">
        <v>202102</v>
      </c>
      <c r="K58" s="196">
        <v>999999</v>
      </c>
      <c r="L58" s="196">
        <v>0</v>
      </c>
      <c r="M58" s="196">
        <v>0</v>
      </c>
      <c r="N58" s="196">
        <v>15269.84</v>
      </c>
      <c r="O58" s="196" t="s">
        <v>644</v>
      </c>
      <c r="P58" s="196" t="s">
        <v>1690</v>
      </c>
      <c r="Q58" s="196" t="s">
        <v>644</v>
      </c>
      <c r="R58" s="310">
        <v>20220630</v>
      </c>
    </row>
    <row r="59" spans="2:18" ht="82.5" customHeight="1">
      <c r="B59" s="196">
        <v>1</v>
      </c>
      <c r="C59" s="196" t="s">
        <v>648</v>
      </c>
      <c r="D59" s="196" t="s">
        <v>2573</v>
      </c>
      <c r="E59" s="196" t="s">
        <v>3563</v>
      </c>
      <c r="F59" s="196">
        <v>2</v>
      </c>
      <c r="G59" s="196">
        <v>1003</v>
      </c>
      <c r="H59" s="196">
        <v>13</v>
      </c>
      <c r="I59" s="196">
        <v>3</v>
      </c>
      <c r="J59" s="196">
        <v>202102</v>
      </c>
      <c r="K59" s="196">
        <v>999999</v>
      </c>
      <c r="L59" s="196">
        <v>15550.02</v>
      </c>
      <c r="M59" s="196">
        <v>0</v>
      </c>
      <c r="N59" s="196">
        <v>0</v>
      </c>
      <c r="O59" s="196" t="s">
        <v>644</v>
      </c>
      <c r="P59" s="196" t="s">
        <v>1690</v>
      </c>
      <c r="Q59" s="196" t="s">
        <v>644</v>
      </c>
      <c r="R59" s="310">
        <v>20220630</v>
      </c>
    </row>
    <row r="60" spans="2:18" ht="82.5" customHeight="1">
      <c r="B60" s="196">
        <v>1</v>
      </c>
      <c r="C60" s="196" t="s">
        <v>652</v>
      </c>
      <c r="D60" s="196" t="s">
        <v>3591</v>
      </c>
      <c r="E60" s="196" t="s">
        <v>3563</v>
      </c>
      <c r="F60" s="196">
        <v>2</v>
      </c>
      <c r="G60" s="196">
        <v>1003</v>
      </c>
      <c r="H60" s="196">
        <v>9</v>
      </c>
      <c r="I60" s="196">
        <v>1</v>
      </c>
      <c r="J60" s="196">
        <v>202102</v>
      </c>
      <c r="K60" s="196">
        <v>999999</v>
      </c>
      <c r="L60" s="196">
        <v>0</v>
      </c>
      <c r="M60" s="196">
        <v>0</v>
      </c>
      <c r="N60" s="196">
        <v>9670.2999999999993</v>
      </c>
      <c r="O60" s="196" t="s">
        <v>644</v>
      </c>
      <c r="P60" s="196" t="s">
        <v>1690</v>
      </c>
      <c r="Q60" s="196" t="s">
        <v>644</v>
      </c>
      <c r="R60" s="310">
        <v>20220630</v>
      </c>
    </row>
    <row r="61" spans="2:18" ht="82.5" customHeight="1">
      <c r="B61" s="196">
        <v>1</v>
      </c>
      <c r="C61" s="196" t="s">
        <v>652</v>
      </c>
      <c r="D61" s="196" t="s">
        <v>3591</v>
      </c>
      <c r="E61" s="196" t="s">
        <v>3563</v>
      </c>
      <c r="F61" s="196">
        <v>2</v>
      </c>
      <c r="G61" s="196">
        <v>1003</v>
      </c>
      <c r="H61" s="196">
        <v>9</v>
      </c>
      <c r="I61" s="196">
        <v>1</v>
      </c>
      <c r="J61" s="196">
        <v>202102</v>
      </c>
      <c r="K61" s="196">
        <v>999999</v>
      </c>
      <c r="L61" s="196">
        <v>11483.28</v>
      </c>
      <c r="M61" s="196">
        <v>0</v>
      </c>
      <c r="N61" s="196">
        <v>0</v>
      </c>
      <c r="O61" s="196" t="s">
        <v>644</v>
      </c>
      <c r="P61" s="196" t="s">
        <v>1690</v>
      </c>
      <c r="Q61" s="196" t="s">
        <v>644</v>
      </c>
      <c r="R61" s="310">
        <v>20220630</v>
      </c>
    </row>
    <row r="62" spans="2:18" ht="82.5" customHeight="1">
      <c r="B62" s="196">
        <v>1</v>
      </c>
      <c r="C62" s="196" t="s">
        <v>643</v>
      </c>
      <c r="D62" s="196" t="s">
        <v>3502</v>
      </c>
      <c r="E62" s="196" t="s">
        <v>3563</v>
      </c>
      <c r="F62" s="196">
        <v>2</v>
      </c>
      <c r="G62" s="196">
        <v>1003</v>
      </c>
      <c r="H62" s="196">
        <v>6</v>
      </c>
      <c r="I62" s="196">
        <v>1</v>
      </c>
      <c r="J62" s="196">
        <v>202102</v>
      </c>
      <c r="K62" s="196">
        <v>999999</v>
      </c>
      <c r="L62" s="196">
        <v>0</v>
      </c>
      <c r="M62" s="196">
        <v>0</v>
      </c>
      <c r="N62" s="196">
        <v>8648.7800000000007</v>
      </c>
      <c r="O62" s="196" t="s">
        <v>644</v>
      </c>
      <c r="P62" s="196" t="s">
        <v>1690</v>
      </c>
      <c r="Q62" s="196" t="s">
        <v>644</v>
      </c>
      <c r="R62" s="310">
        <v>20220630</v>
      </c>
    </row>
    <row r="63" spans="2:18" ht="82.5" customHeight="1">
      <c r="B63" s="196">
        <v>1</v>
      </c>
      <c r="C63" s="196" t="s">
        <v>643</v>
      </c>
      <c r="D63" s="196" t="s">
        <v>3502</v>
      </c>
      <c r="E63" s="196" t="s">
        <v>3563</v>
      </c>
      <c r="F63" s="196">
        <v>2</v>
      </c>
      <c r="G63" s="196">
        <v>1003</v>
      </c>
      <c r="H63" s="196">
        <v>6</v>
      </c>
      <c r="I63" s="196">
        <v>1</v>
      </c>
      <c r="J63" s="196">
        <v>202102</v>
      </c>
      <c r="K63" s="196">
        <v>999999</v>
      </c>
      <c r="L63" s="196">
        <v>10270.700000000001</v>
      </c>
      <c r="M63" s="196">
        <v>0</v>
      </c>
      <c r="N63" s="196">
        <v>0</v>
      </c>
      <c r="O63" s="196" t="s">
        <v>644</v>
      </c>
      <c r="P63" s="196" t="s">
        <v>1690</v>
      </c>
      <c r="Q63" s="196" t="s">
        <v>644</v>
      </c>
      <c r="R63" s="310">
        <v>20220630</v>
      </c>
    </row>
    <row r="64" spans="2:18" ht="82.5" customHeight="1">
      <c r="B64" s="196">
        <v>1</v>
      </c>
      <c r="C64" s="196" t="s">
        <v>643</v>
      </c>
      <c r="D64" s="196" t="s">
        <v>3502</v>
      </c>
      <c r="E64" s="196" t="s">
        <v>3563</v>
      </c>
      <c r="F64" s="196">
        <v>2</v>
      </c>
      <c r="G64" s="196">
        <v>1003</v>
      </c>
      <c r="H64" s="196">
        <v>6</v>
      </c>
      <c r="I64" s="196">
        <v>2</v>
      </c>
      <c r="J64" s="196">
        <v>202102</v>
      </c>
      <c r="K64" s="196">
        <v>999999</v>
      </c>
      <c r="L64" s="196">
        <v>0</v>
      </c>
      <c r="M64" s="196">
        <v>0</v>
      </c>
      <c r="N64" s="196">
        <v>8159.2</v>
      </c>
      <c r="O64" s="196" t="s">
        <v>644</v>
      </c>
      <c r="P64" s="196" t="s">
        <v>1690</v>
      </c>
      <c r="Q64" s="196" t="s">
        <v>644</v>
      </c>
      <c r="R64" s="310">
        <v>20220630</v>
      </c>
    </row>
    <row r="65" spans="2:18" ht="82.5" customHeight="1">
      <c r="B65" s="196">
        <v>1</v>
      </c>
      <c r="C65" s="196" t="s">
        <v>643</v>
      </c>
      <c r="D65" s="196" t="s">
        <v>3502</v>
      </c>
      <c r="E65" s="196" t="s">
        <v>3563</v>
      </c>
      <c r="F65" s="196">
        <v>2</v>
      </c>
      <c r="G65" s="196">
        <v>1003</v>
      </c>
      <c r="H65" s="196">
        <v>6</v>
      </c>
      <c r="I65" s="196">
        <v>3</v>
      </c>
      <c r="J65" s="196">
        <v>202102</v>
      </c>
      <c r="K65" s="196">
        <v>999999</v>
      </c>
      <c r="L65" s="196">
        <v>0</v>
      </c>
      <c r="M65" s="196">
        <v>0</v>
      </c>
      <c r="N65" s="196">
        <v>7721.78</v>
      </c>
      <c r="O65" s="196" t="s">
        <v>644</v>
      </c>
      <c r="P65" s="196" t="s">
        <v>1690</v>
      </c>
      <c r="Q65" s="196" t="s">
        <v>644</v>
      </c>
      <c r="R65" s="310">
        <v>20220630</v>
      </c>
    </row>
    <row r="66" spans="2:18" ht="82.5" customHeight="1">
      <c r="B66" s="196">
        <v>1</v>
      </c>
      <c r="C66" s="196" t="s">
        <v>3018</v>
      </c>
      <c r="D66" s="196" t="s">
        <v>3594</v>
      </c>
      <c r="E66" s="196" t="s">
        <v>3563</v>
      </c>
      <c r="F66" s="196">
        <v>2</v>
      </c>
      <c r="G66" s="196">
        <v>1003</v>
      </c>
      <c r="H66" s="196">
        <v>9</v>
      </c>
      <c r="I66" s="196">
        <v>1</v>
      </c>
      <c r="J66" s="196">
        <v>202102</v>
      </c>
      <c r="K66" s="196">
        <v>999999</v>
      </c>
      <c r="L66" s="196">
        <v>0</v>
      </c>
      <c r="M66" s="196">
        <v>0</v>
      </c>
      <c r="N66" s="196">
        <v>9670.2999999999993</v>
      </c>
      <c r="O66" s="196" t="s">
        <v>644</v>
      </c>
      <c r="P66" s="196" t="s">
        <v>1690</v>
      </c>
      <c r="Q66" s="196" t="s">
        <v>644</v>
      </c>
      <c r="R66" s="310">
        <v>20220630</v>
      </c>
    </row>
    <row r="67" spans="2:18" ht="82.5" customHeight="1">
      <c r="B67" s="196">
        <v>1</v>
      </c>
      <c r="C67" s="196" t="s">
        <v>856</v>
      </c>
      <c r="D67" s="196" t="s">
        <v>3595</v>
      </c>
      <c r="E67" s="196" t="s">
        <v>3563</v>
      </c>
      <c r="F67" s="196">
        <v>2</v>
      </c>
      <c r="G67" s="196">
        <v>1003</v>
      </c>
      <c r="H67" s="196">
        <v>8</v>
      </c>
      <c r="I67" s="196">
        <v>1</v>
      </c>
      <c r="J67" s="196">
        <v>202102</v>
      </c>
      <c r="K67" s="196">
        <v>999999</v>
      </c>
      <c r="L67" s="196">
        <v>0</v>
      </c>
      <c r="M67" s="196">
        <v>0</v>
      </c>
      <c r="N67" s="196">
        <v>9325.82</v>
      </c>
      <c r="O67" s="196" t="s">
        <v>644</v>
      </c>
      <c r="P67" s="196" t="s">
        <v>1690</v>
      </c>
      <c r="Q67" s="196" t="s">
        <v>644</v>
      </c>
      <c r="R67" s="310">
        <v>20220630</v>
      </c>
    </row>
    <row r="68" spans="2:18" ht="82.5" customHeight="1">
      <c r="B68" s="196">
        <v>1</v>
      </c>
      <c r="C68" s="196" t="s">
        <v>658</v>
      </c>
      <c r="D68" s="196" t="s">
        <v>3596</v>
      </c>
      <c r="E68" s="196" t="s">
        <v>3563</v>
      </c>
      <c r="F68" s="196">
        <v>2</v>
      </c>
      <c r="G68" s="196">
        <v>1003</v>
      </c>
      <c r="H68" s="196">
        <v>6</v>
      </c>
      <c r="I68" s="196">
        <v>1</v>
      </c>
      <c r="J68" s="196">
        <v>202102</v>
      </c>
      <c r="K68" s="196">
        <v>999999</v>
      </c>
      <c r="L68" s="196">
        <v>0</v>
      </c>
      <c r="M68" s="196">
        <v>0</v>
      </c>
      <c r="N68" s="196">
        <v>8648.7800000000007</v>
      </c>
      <c r="O68" s="196" t="s">
        <v>644</v>
      </c>
      <c r="P68" s="196" t="s">
        <v>1690</v>
      </c>
      <c r="Q68" s="196" t="s">
        <v>644</v>
      </c>
      <c r="R68" s="310">
        <v>20220630</v>
      </c>
    </row>
    <row r="69" spans="2:18" ht="82.5" customHeight="1">
      <c r="B69" s="196">
        <v>1</v>
      </c>
      <c r="C69" s="196" t="s">
        <v>658</v>
      </c>
      <c r="D69" s="196" t="s">
        <v>3596</v>
      </c>
      <c r="E69" s="196" t="s">
        <v>3563</v>
      </c>
      <c r="F69" s="196">
        <v>2</v>
      </c>
      <c r="G69" s="196">
        <v>1003</v>
      </c>
      <c r="H69" s="196">
        <v>6</v>
      </c>
      <c r="I69" s="196">
        <v>1</v>
      </c>
      <c r="J69" s="196">
        <v>202102</v>
      </c>
      <c r="K69" s="196">
        <v>999999</v>
      </c>
      <c r="L69" s="196">
        <v>10270.700000000001</v>
      </c>
      <c r="M69" s="196">
        <v>0</v>
      </c>
      <c r="N69" s="196">
        <v>0</v>
      </c>
      <c r="O69" s="196" t="s">
        <v>644</v>
      </c>
      <c r="P69" s="196" t="s">
        <v>1690</v>
      </c>
      <c r="Q69" s="196" t="s">
        <v>644</v>
      </c>
      <c r="R69" s="310">
        <v>20220630</v>
      </c>
    </row>
    <row r="70" spans="2:18" ht="82.5" customHeight="1">
      <c r="B70" s="196">
        <v>1</v>
      </c>
      <c r="C70" s="196" t="s">
        <v>845</v>
      </c>
      <c r="D70" s="196" t="s">
        <v>3597</v>
      </c>
      <c r="E70" s="196" t="s">
        <v>3563</v>
      </c>
      <c r="F70" s="196">
        <v>2</v>
      </c>
      <c r="G70" s="196">
        <v>1003</v>
      </c>
      <c r="H70" s="196">
        <v>9</v>
      </c>
      <c r="I70" s="196">
        <v>1</v>
      </c>
      <c r="J70" s="196">
        <v>202102</v>
      </c>
      <c r="K70" s="196">
        <v>999999</v>
      </c>
      <c r="L70" s="196">
        <v>0</v>
      </c>
      <c r="M70" s="196">
        <v>0</v>
      </c>
      <c r="N70" s="196">
        <v>9670.2999999999993</v>
      </c>
      <c r="O70" s="196" t="s">
        <v>644</v>
      </c>
      <c r="P70" s="196" t="s">
        <v>1690</v>
      </c>
      <c r="Q70" s="196" t="s">
        <v>644</v>
      </c>
      <c r="R70" s="310">
        <v>20220630</v>
      </c>
    </row>
    <row r="71" spans="2:18" ht="82.5" customHeight="1">
      <c r="B71" s="196">
        <v>1</v>
      </c>
      <c r="C71" s="196" t="s">
        <v>845</v>
      </c>
      <c r="D71" s="196" t="s">
        <v>3597</v>
      </c>
      <c r="E71" s="196" t="s">
        <v>3563</v>
      </c>
      <c r="F71" s="196">
        <v>2</v>
      </c>
      <c r="G71" s="196">
        <v>1003</v>
      </c>
      <c r="H71" s="196">
        <v>9</v>
      </c>
      <c r="I71" s="196">
        <v>1</v>
      </c>
      <c r="J71" s="196">
        <v>202102</v>
      </c>
      <c r="K71" s="196">
        <v>999999</v>
      </c>
      <c r="L71" s="196">
        <v>11483.28</v>
      </c>
      <c r="M71" s="196">
        <v>0</v>
      </c>
      <c r="N71" s="196">
        <v>0</v>
      </c>
      <c r="O71" s="196" t="s">
        <v>644</v>
      </c>
      <c r="P71" s="196" t="s">
        <v>1690</v>
      </c>
      <c r="Q71" s="196" t="s">
        <v>644</v>
      </c>
      <c r="R71" s="310">
        <v>20220630</v>
      </c>
    </row>
    <row r="72" spans="2:18" ht="82.5" customHeight="1">
      <c r="B72" s="196">
        <v>1</v>
      </c>
      <c r="C72" s="196" t="s">
        <v>646</v>
      </c>
      <c r="D72" s="196" t="s">
        <v>1708</v>
      </c>
      <c r="E72" s="196" t="s">
        <v>3563</v>
      </c>
      <c r="F72" s="196">
        <v>2</v>
      </c>
      <c r="G72" s="196">
        <v>1003</v>
      </c>
      <c r="H72" s="196">
        <v>6</v>
      </c>
      <c r="I72" s="196">
        <v>1</v>
      </c>
      <c r="J72" s="196">
        <v>202102</v>
      </c>
      <c r="K72" s="196">
        <v>999999</v>
      </c>
      <c r="L72" s="196">
        <v>0</v>
      </c>
      <c r="M72" s="196">
        <v>0</v>
      </c>
      <c r="N72" s="196">
        <v>8648.7800000000007</v>
      </c>
      <c r="O72" s="196" t="s">
        <v>644</v>
      </c>
      <c r="P72" s="196" t="s">
        <v>1690</v>
      </c>
      <c r="Q72" s="196" t="s">
        <v>644</v>
      </c>
      <c r="R72" s="310">
        <v>20220630</v>
      </c>
    </row>
    <row r="73" spans="2:18" ht="82.5" customHeight="1">
      <c r="B73" s="196">
        <v>1</v>
      </c>
      <c r="C73" s="196" t="s">
        <v>646</v>
      </c>
      <c r="D73" s="196" t="s">
        <v>1708</v>
      </c>
      <c r="E73" s="196" t="s">
        <v>3563</v>
      </c>
      <c r="F73" s="196">
        <v>2</v>
      </c>
      <c r="G73" s="196">
        <v>1003</v>
      </c>
      <c r="H73" s="196">
        <v>6</v>
      </c>
      <c r="I73" s="196">
        <v>1</v>
      </c>
      <c r="J73" s="196">
        <v>202102</v>
      </c>
      <c r="K73" s="196">
        <v>999999</v>
      </c>
      <c r="L73" s="196">
        <v>10270.700000000001</v>
      </c>
      <c r="M73" s="196">
        <v>0</v>
      </c>
      <c r="N73" s="196">
        <v>0</v>
      </c>
      <c r="O73" s="196" t="s">
        <v>644</v>
      </c>
      <c r="P73" s="196" t="s">
        <v>1690</v>
      </c>
      <c r="Q73" s="196" t="s">
        <v>644</v>
      </c>
      <c r="R73" s="310">
        <v>20220630</v>
      </c>
    </row>
    <row r="74" spans="2:18" ht="82.5" customHeight="1">
      <c r="B74" s="196">
        <v>1</v>
      </c>
      <c r="C74" s="196" t="s">
        <v>646</v>
      </c>
      <c r="D74" s="196" t="s">
        <v>1708</v>
      </c>
      <c r="E74" s="196" t="s">
        <v>3563</v>
      </c>
      <c r="F74" s="196">
        <v>2</v>
      </c>
      <c r="G74" s="196">
        <v>1003</v>
      </c>
      <c r="H74" s="196">
        <v>6</v>
      </c>
      <c r="I74" s="196">
        <v>2</v>
      </c>
      <c r="J74" s="196">
        <v>202102</v>
      </c>
      <c r="K74" s="196">
        <v>999999</v>
      </c>
      <c r="L74" s="196">
        <v>0</v>
      </c>
      <c r="M74" s="196">
        <v>0</v>
      </c>
      <c r="N74" s="196">
        <v>8159.2</v>
      </c>
      <c r="O74" s="196" t="s">
        <v>644</v>
      </c>
      <c r="P74" s="196" t="s">
        <v>1690</v>
      </c>
      <c r="Q74" s="196" t="s">
        <v>644</v>
      </c>
      <c r="R74" s="310">
        <v>20220630</v>
      </c>
    </row>
    <row r="75" spans="2:18" ht="82.5" customHeight="1">
      <c r="B75" s="196">
        <v>4</v>
      </c>
      <c r="C75" s="196" t="s">
        <v>635</v>
      </c>
      <c r="D75" s="196" t="s">
        <v>3598</v>
      </c>
      <c r="E75" s="196" t="s">
        <v>3506</v>
      </c>
      <c r="F75" s="196">
        <v>3</v>
      </c>
      <c r="G75" s="196">
        <v>1001</v>
      </c>
      <c r="H75" s="196">
        <v>0</v>
      </c>
      <c r="I75" s="196" t="s">
        <v>641</v>
      </c>
      <c r="J75" s="196">
        <v>202102</v>
      </c>
      <c r="K75" s="196">
        <v>999999</v>
      </c>
      <c r="L75" s="196">
        <v>0</v>
      </c>
      <c r="M75" s="196">
        <v>0</v>
      </c>
      <c r="N75" s="196">
        <v>539.95000000000005</v>
      </c>
      <c r="O75" s="196" t="s">
        <v>644</v>
      </c>
      <c r="P75" s="196" t="s">
        <v>644</v>
      </c>
      <c r="Q75" s="196">
        <v>4768</v>
      </c>
      <c r="R75" s="310">
        <v>20220630</v>
      </c>
    </row>
    <row r="76" spans="2:18" ht="82.5" customHeight="1">
      <c r="B76" s="196">
        <v>4</v>
      </c>
      <c r="C76" s="196" t="s">
        <v>636</v>
      </c>
      <c r="D76" s="196" t="s">
        <v>3599</v>
      </c>
      <c r="E76" s="196" t="s">
        <v>3506</v>
      </c>
      <c r="F76" s="196">
        <v>3</v>
      </c>
      <c r="G76" s="196">
        <v>1001</v>
      </c>
      <c r="H76" s="196">
        <v>0</v>
      </c>
      <c r="I76" s="196" t="s">
        <v>641</v>
      </c>
      <c r="J76" s="196">
        <v>202102</v>
      </c>
      <c r="K76" s="196">
        <v>999999</v>
      </c>
      <c r="L76" s="196">
        <v>0</v>
      </c>
      <c r="M76" s="196">
        <v>0</v>
      </c>
      <c r="N76" s="196">
        <v>467.95</v>
      </c>
      <c r="O76" s="196" t="s">
        <v>644</v>
      </c>
      <c r="P76" s="196" t="s">
        <v>644</v>
      </c>
      <c r="Q76" s="196">
        <v>643</v>
      </c>
      <c r="R76" s="310">
        <v>20220630</v>
      </c>
    </row>
    <row r="77" spans="2:18" ht="82.5" customHeight="1">
      <c r="B77" s="196">
        <v>4</v>
      </c>
      <c r="C77" s="196" t="s">
        <v>637</v>
      </c>
      <c r="D77" s="196" t="s">
        <v>3600</v>
      </c>
      <c r="E77" s="196" t="s">
        <v>3506</v>
      </c>
      <c r="F77" s="196">
        <v>3</v>
      </c>
      <c r="G77" s="196">
        <v>1001</v>
      </c>
      <c r="H77" s="196">
        <v>0</v>
      </c>
      <c r="I77" s="196" t="s">
        <v>641</v>
      </c>
      <c r="J77" s="196">
        <v>202102</v>
      </c>
      <c r="K77" s="196">
        <v>999999</v>
      </c>
      <c r="L77" s="196">
        <v>0</v>
      </c>
      <c r="M77" s="196">
        <v>0</v>
      </c>
      <c r="N77" s="196">
        <v>416.35</v>
      </c>
      <c r="O77" s="196" t="s">
        <v>644</v>
      </c>
      <c r="P77" s="196" t="s">
        <v>644</v>
      </c>
      <c r="Q77" s="196">
        <v>653</v>
      </c>
      <c r="R77" s="310">
        <v>20220630</v>
      </c>
    </row>
    <row r="78" spans="2:18" ht="82.5" customHeight="1">
      <c r="B78" s="196">
        <v>4</v>
      </c>
      <c r="C78" s="196" t="s">
        <v>638</v>
      </c>
      <c r="D78" s="196" t="s">
        <v>3601</v>
      </c>
      <c r="E78" s="196" t="s">
        <v>3506</v>
      </c>
      <c r="F78" s="196">
        <v>3</v>
      </c>
      <c r="G78" s="196">
        <v>1001</v>
      </c>
      <c r="H78" s="196">
        <v>0</v>
      </c>
      <c r="I78" s="196" t="s">
        <v>641</v>
      </c>
      <c r="J78" s="196">
        <v>202102</v>
      </c>
      <c r="K78" s="196">
        <v>999999</v>
      </c>
      <c r="L78" s="196">
        <v>0</v>
      </c>
      <c r="M78" s="196">
        <v>0</v>
      </c>
      <c r="N78" s="196">
        <v>306.10000000000002</v>
      </c>
      <c r="O78" s="196" t="s">
        <v>644</v>
      </c>
      <c r="P78" s="196" t="s">
        <v>644</v>
      </c>
      <c r="Q78" s="196">
        <v>34</v>
      </c>
      <c r="R78" s="310">
        <v>20220630</v>
      </c>
    </row>
    <row r="79" spans="2:18" ht="82.5" customHeight="1">
      <c r="B79" s="196">
        <v>4</v>
      </c>
      <c r="C79" s="196" t="s">
        <v>635</v>
      </c>
      <c r="D79" s="196" t="s">
        <v>3598</v>
      </c>
      <c r="E79" s="196" t="s">
        <v>3506</v>
      </c>
      <c r="F79" s="196">
        <v>3</v>
      </c>
      <c r="G79" s="196">
        <v>1001</v>
      </c>
      <c r="H79" s="196">
        <v>0</v>
      </c>
      <c r="I79" s="196" t="s">
        <v>641</v>
      </c>
      <c r="J79" s="196">
        <v>202102</v>
      </c>
      <c r="K79" s="196">
        <v>999999</v>
      </c>
      <c r="L79" s="196">
        <v>653.25018</v>
      </c>
      <c r="M79" s="196">
        <v>0</v>
      </c>
      <c r="N79" s="196">
        <v>0</v>
      </c>
      <c r="O79" s="196" t="s">
        <v>644</v>
      </c>
      <c r="P79" s="196" t="s">
        <v>644</v>
      </c>
      <c r="Q79" s="196">
        <v>2426</v>
      </c>
      <c r="R79" s="310">
        <v>20220630</v>
      </c>
    </row>
    <row r="80" spans="2:18" ht="82.5" customHeight="1">
      <c r="B80" s="196">
        <v>4</v>
      </c>
      <c r="C80" s="196" t="s">
        <v>636</v>
      </c>
      <c r="D80" s="196" t="s">
        <v>3599</v>
      </c>
      <c r="E80" s="196" t="s">
        <v>3506</v>
      </c>
      <c r="F80" s="196">
        <v>3</v>
      </c>
      <c r="G80" s="196">
        <v>1001</v>
      </c>
      <c r="H80" s="196">
        <v>0</v>
      </c>
      <c r="I80" s="196" t="s">
        <v>641</v>
      </c>
      <c r="J80" s="196">
        <v>202102</v>
      </c>
      <c r="K80" s="196">
        <v>999999</v>
      </c>
      <c r="L80" s="196">
        <v>567.76940000000002</v>
      </c>
      <c r="M80" s="196">
        <v>0</v>
      </c>
      <c r="N80" s="196">
        <v>0</v>
      </c>
      <c r="O80" s="196" t="s">
        <v>644</v>
      </c>
      <c r="P80" s="196" t="s">
        <v>644</v>
      </c>
      <c r="Q80" s="196">
        <v>499</v>
      </c>
      <c r="R80" s="310">
        <v>20220630</v>
      </c>
    </row>
    <row r="81" spans="2:18" ht="82.5" customHeight="1">
      <c r="B81" s="196">
        <v>4</v>
      </c>
      <c r="C81" s="196" t="s">
        <v>637</v>
      </c>
      <c r="D81" s="196" t="s">
        <v>3600</v>
      </c>
      <c r="E81" s="196" t="s">
        <v>3506</v>
      </c>
      <c r="F81" s="196">
        <v>3</v>
      </c>
      <c r="G81" s="196">
        <v>1001</v>
      </c>
      <c r="H81" s="196">
        <v>0</v>
      </c>
      <c r="I81" s="196" t="s">
        <v>641</v>
      </c>
      <c r="J81" s="196">
        <v>202102</v>
      </c>
      <c r="K81" s="196">
        <v>999999</v>
      </c>
      <c r="L81" s="196">
        <v>502.38958000000002</v>
      </c>
      <c r="M81" s="196">
        <v>0</v>
      </c>
      <c r="N81" s="196">
        <v>0</v>
      </c>
      <c r="O81" s="196" t="s">
        <v>644</v>
      </c>
      <c r="P81" s="196" t="s">
        <v>644</v>
      </c>
      <c r="Q81" s="196">
        <v>731</v>
      </c>
      <c r="R81" s="310">
        <v>20220630</v>
      </c>
    </row>
    <row r="82" spans="2:18" ht="82.5" customHeight="1">
      <c r="B82" s="196">
        <v>4</v>
      </c>
      <c r="C82" s="196" t="s">
        <v>638</v>
      </c>
      <c r="D82" s="196" t="s">
        <v>3601</v>
      </c>
      <c r="E82" s="196" t="s">
        <v>3506</v>
      </c>
      <c r="F82" s="196">
        <v>3</v>
      </c>
      <c r="G82" s="196">
        <v>1001</v>
      </c>
      <c r="H82" s="196">
        <v>0</v>
      </c>
      <c r="I82" s="196" t="s">
        <v>641</v>
      </c>
      <c r="J82" s="196">
        <v>202102</v>
      </c>
      <c r="K82" s="196">
        <v>999999</v>
      </c>
      <c r="L82" s="196">
        <v>372.80869999999999</v>
      </c>
      <c r="M82" s="196">
        <v>0</v>
      </c>
      <c r="N82" s="196">
        <v>0</v>
      </c>
      <c r="O82" s="196" t="s">
        <v>644</v>
      </c>
      <c r="P82" s="196" t="s">
        <v>644</v>
      </c>
      <c r="Q82" s="196">
        <v>61</v>
      </c>
      <c r="R82" s="310">
        <v>20220630</v>
      </c>
    </row>
    <row r="83" spans="2:18" ht="82.5" customHeight="1"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</row>
    <row r="84" spans="2:18" ht="82.5" customHeight="1">
      <c r="B84" s="357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</row>
    <row r="85" spans="2:18">
      <c r="B85" s="105"/>
      <c r="C85" s="106"/>
      <c r="D85" s="107"/>
      <c r="E85" s="106"/>
      <c r="F85" s="106"/>
      <c r="G85" s="106"/>
      <c r="H85" s="106"/>
      <c r="I85" s="106"/>
      <c r="K85" s="108" t="s">
        <v>190</v>
      </c>
      <c r="L85" s="209">
        <f>SUM(L13:L83)</f>
        <v>313270.54785999999</v>
      </c>
      <c r="M85" s="109"/>
      <c r="N85" s="109"/>
      <c r="O85" s="106"/>
      <c r="P85" s="106"/>
      <c r="Q85" s="106"/>
      <c r="R85" s="110"/>
    </row>
    <row r="86" spans="2:18">
      <c r="B86" s="105"/>
      <c r="C86" s="106"/>
      <c r="D86" s="107"/>
      <c r="E86" s="106"/>
      <c r="F86" s="106"/>
      <c r="G86" s="106"/>
      <c r="H86" s="106"/>
      <c r="I86" s="106"/>
      <c r="L86" s="108" t="s">
        <v>191</v>
      </c>
      <c r="M86" s="209">
        <f>SUM(M13:M83)</f>
        <v>0</v>
      </c>
      <c r="N86" s="109"/>
      <c r="O86" s="106"/>
      <c r="P86" s="106"/>
      <c r="Q86" s="106"/>
      <c r="R86" s="110"/>
    </row>
    <row r="87" spans="2:18">
      <c r="B87" s="105"/>
      <c r="C87" s="106"/>
      <c r="D87" s="107"/>
      <c r="E87" s="106"/>
      <c r="F87" s="106"/>
      <c r="G87" s="106"/>
      <c r="H87" s="106"/>
      <c r="I87" s="106"/>
      <c r="M87" s="108" t="s">
        <v>192</v>
      </c>
      <c r="N87" s="209">
        <f>SUM(N13:N83)</f>
        <v>394741.81000000006</v>
      </c>
      <c r="O87" s="106"/>
      <c r="P87" s="106"/>
      <c r="Q87" s="106"/>
      <c r="R87" s="110"/>
    </row>
    <row r="88" spans="2:18">
      <c r="B88" s="111"/>
      <c r="C88" s="112"/>
      <c r="D88" s="113"/>
      <c r="E88" s="112"/>
      <c r="F88" s="112"/>
      <c r="G88" s="112"/>
      <c r="H88" s="112"/>
      <c r="I88" s="112"/>
      <c r="J88" s="112"/>
      <c r="K88" s="112"/>
      <c r="L88" s="114"/>
      <c r="M88" s="114"/>
      <c r="N88" s="114"/>
      <c r="O88" s="112"/>
      <c r="P88" s="112"/>
      <c r="Q88" s="112"/>
      <c r="R88" s="115"/>
    </row>
    <row r="89" spans="2:18">
      <c r="B89" s="28" t="s">
        <v>133</v>
      </c>
      <c r="C89" s="36"/>
      <c r="D89" s="36"/>
      <c r="E89" s="92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</row>
    <row r="90" spans="2:18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</row>
    <row r="92" spans="2:18">
      <c r="B92" s="382" t="s">
        <v>37</v>
      </c>
      <c r="C92" s="383"/>
      <c r="D92" s="383"/>
      <c r="E92" s="384"/>
    </row>
    <row r="93" spans="2:18">
      <c r="B93" s="153"/>
      <c r="C93" s="154"/>
      <c r="D93" s="154"/>
      <c r="E93" s="155"/>
    </row>
    <row r="94" spans="2:18">
      <c r="B94" s="369" t="s">
        <v>3555</v>
      </c>
      <c r="C94" s="370"/>
      <c r="D94" s="370"/>
      <c r="E94" s="371"/>
    </row>
    <row r="95" spans="2:18">
      <c r="B95" s="382" t="s">
        <v>38</v>
      </c>
      <c r="C95" s="383"/>
      <c r="D95" s="383"/>
      <c r="E95" s="384"/>
    </row>
    <row r="96" spans="2:18">
      <c r="B96" s="153"/>
      <c r="C96" s="154"/>
      <c r="D96" s="154"/>
      <c r="E96" s="155"/>
    </row>
    <row r="97" spans="2:5">
      <c r="B97" s="369" t="s">
        <v>3723</v>
      </c>
      <c r="C97" s="370"/>
      <c r="D97" s="370"/>
      <c r="E97" s="371"/>
    </row>
    <row r="98" spans="2:5">
      <c r="B98" s="382" t="s">
        <v>39</v>
      </c>
      <c r="C98" s="383"/>
      <c r="D98" s="383"/>
      <c r="E98" s="384"/>
    </row>
    <row r="99" spans="2:5">
      <c r="B99" s="153"/>
      <c r="C99" s="154"/>
      <c r="D99" s="154"/>
      <c r="E99" s="155"/>
    </row>
    <row r="100" spans="2:5" ht="49.5" customHeight="1">
      <c r="B100" s="385"/>
      <c r="C100" s="370"/>
      <c r="D100" s="370"/>
      <c r="E100" s="371"/>
    </row>
    <row r="101" spans="2:5">
      <c r="B101" s="382" t="s">
        <v>292</v>
      </c>
      <c r="C101" s="383"/>
      <c r="D101" s="383"/>
      <c r="E101" s="384"/>
    </row>
    <row r="102" spans="2:5">
      <c r="B102" s="369" t="s">
        <v>3724</v>
      </c>
      <c r="C102" s="370"/>
      <c r="D102" s="370"/>
      <c r="E102" s="371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92:E92"/>
    <mergeCell ref="B94:E94"/>
    <mergeCell ref="B95:E95"/>
    <mergeCell ref="B97:E97"/>
    <mergeCell ref="B98:E98"/>
    <mergeCell ref="B100:E100"/>
    <mergeCell ref="B101:E101"/>
    <mergeCell ref="B102:E102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115"/>
  <sheetViews>
    <sheetView showGridLines="0" topLeftCell="A81" zoomScale="80" zoomScaleNormal="80" workbookViewId="0">
      <selection activeCell="G113" sqref="G113"/>
    </sheetView>
  </sheetViews>
  <sheetFormatPr baseColWidth="10" defaultColWidth="13.5703125" defaultRowHeight="1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198" t="s">
        <v>193</v>
      </c>
      <c r="C7" s="199"/>
      <c r="D7" s="199"/>
      <c r="E7" s="199"/>
      <c r="F7" s="199"/>
      <c r="G7" s="199"/>
      <c r="H7" s="199"/>
      <c r="I7" s="441">
        <f>'Caratula Resumen'!E16</f>
        <v>0</v>
      </c>
      <c r="J7" s="441"/>
      <c r="K7" s="206"/>
      <c r="L7" s="147"/>
      <c r="M7" s="147"/>
      <c r="N7" s="147"/>
      <c r="O7" s="147"/>
      <c r="P7" s="147"/>
    </row>
    <row r="8" spans="2:16" ht="18.75">
      <c r="B8" s="437" t="str">
        <f>'Caratula Resumen'!E17</f>
        <v>Fondo de Aportaciones para la Educación Tecnológica y de Adultos/Colegio Nacional de Educación Profesional Técnica (FAETA/CONALEP)</v>
      </c>
      <c r="C8" s="438"/>
      <c r="D8" s="438"/>
      <c r="E8" s="438"/>
      <c r="F8" s="438"/>
      <c r="G8" s="438"/>
      <c r="H8" s="438"/>
      <c r="I8" s="446" t="str">
        <f>'Caratula Resumen'!E18</f>
        <v>1er. Trimestre 2023</v>
      </c>
      <c r="J8" s="446"/>
      <c r="K8" s="204"/>
      <c r="L8" s="149"/>
      <c r="M8" s="149"/>
      <c r="N8" s="149"/>
      <c r="O8" s="149"/>
      <c r="P8" s="149"/>
    </row>
    <row r="9" spans="2:16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>
      <c r="B11" s="22" t="s">
        <v>173</v>
      </c>
      <c r="C11" s="22" t="s">
        <v>194</v>
      </c>
      <c r="D11" s="22" t="s">
        <v>195</v>
      </c>
      <c r="E11" s="22" t="s">
        <v>196</v>
      </c>
      <c r="F11" s="22" t="s">
        <v>197</v>
      </c>
      <c r="G11" s="22" t="s">
        <v>178</v>
      </c>
      <c r="H11" s="22" t="s">
        <v>198</v>
      </c>
      <c r="I11" s="22" t="s">
        <v>199</v>
      </c>
      <c r="J11" s="22" t="s">
        <v>200</v>
      </c>
      <c r="K11" s="22" t="s">
        <v>201</v>
      </c>
    </row>
    <row r="12" spans="2:16" ht="68.25" customHeight="1">
      <c r="B12" s="196">
        <v>1</v>
      </c>
      <c r="C12" s="196" t="s">
        <v>3563</v>
      </c>
      <c r="D12" s="196" t="s">
        <v>3603</v>
      </c>
      <c r="E12" s="196">
        <v>100</v>
      </c>
      <c r="F12" s="196" t="s">
        <v>3604</v>
      </c>
      <c r="G12" s="196">
        <v>1003</v>
      </c>
      <c r="H12" s="196" t="s">
        <v>3605</v>
      </c>
      <c r="I12" s="196">
        <v>83301</v>
      </c>
      <c r="J12" s="196">
        <v>19990918</v>
      </c>
      <c r="K12" s="196">
        <v>99999999</v>
      </c>
    </row>
    <row r="13" spans="2:16" ht="68.25" customHeight="1">
      <c r="B13" s="196">
        <v>1</v>
      </c>
      <c r="C13" s="196" t="s">
        <v>3563</v>
      </c>
      <c r="D13" s="196" t="s">
        <v>3603</v>
      </c>
      <c r="E13" s="196">
        <v>100</v>
      </c>
      <c r="F13" s="196" t="s">
        <v>3606</v>
      </c>
      <c r="G13" s="196">
        <v>1601</v>
      </c>
      <c r="H13" s="196" t="s">
        <v>3607</v>
      </c>
      <c r="I13" s="196">
        <v>83301</v>
      </c>
      <c r="J13" s="196">
        <v>19990918</v>
      </c>
      <c r="K13" s="196">
        <v>99999999</v>
      </c>
    </row>
    <row r="14" spans="2:16" ht="68.25" customHeight="1">
      <c r="B14" s="196">
        <v>1</v>
      </c>
      <c r="C14" s="196" t="s">
        <v>3563</v>
      </c>
      <c r="D14" s="196" t="s">
        <v>3603</v>
      </c>
      <c r="E14" s="196">
        <v>100</v>
      </c>
      <c r="F14" s="196" t="s">
        <v>3608</v>
      </c>
      <c r="G14" s="196">
        <v>1602</v>
      </c>
      <c r="H14" s="196" t="s">
        <v>3609</v>
      </c>
      <c r="I14" s="196">
        <v>83301</v>
      </c>
      <c r="J14" s="196">
        <v>19990918</v>
      </c>
      <c r="K14" s="196">
        <v>99999999</v>
      </c>
    </row>
    <row r="15" spans="2:16" ht="68.25" customHeight="1">
      <c r="B15" s="196">
        <v>1</v>
      </c>
      <c r="C15" s="196" t="s">
        <v>3563</v>
      </c>
      <c r="D15" s="196" t="s">
        <v>3603</v>
      </c>
      <c r="E15" s="196">
        <v>100</v>
      </c>
      <c r="F15" s="196" t="s">
        <v>3606</v>
      </c>
      <c r="G15" s="196">
        <v>1624</v>
      </c>
      <c r="H15" s="196" t="s">
        <v>3610</v>
      </c>
      <c r="I15" s="196">
        <v>83301</v>
      </c>
      <c r="J15" s="196">
        <v>19990918</v>
      </c>
      <c r="K15" s="196">
        <v>99999999</v>
      </c>
    </row>
    <row r="16" spans="2:16" ht="68.25" customHeight="1">
      <c r="B16" s="196">
        <v>1</v>
      </c>
      <c r="C16" s="196" t="s">
        <v>3563</v>
      </c>
      <c r="D16" s="196" t="s">
        <v>3603</v>
      </c>
      <c r="E16" s="196">
        <v>100</v>
      </c>
      <c r="F16" s="196" t="s">
        <v>3608</v>
      </c>
      <c r="G16" s="196">
        <v>2517</v>
      </c>
      <c r="H16" s="196" t="s">
        <v>3611</v>
      </c>
      <c r="I16" s="196">
        <v>83301</v>
      </c>
      <c r="J16" s="196">
        <v>19990918</v>
      </c>
      <c r="K16" s="196">
        <v>99999999</v>
      </c>
    </row>
    <row r="17" spans="2:11" ht="68.25" customHeight="1">
      <c r="B17" s="196">
        <v>1</v>
      </c>
      <c r="C17" s="196" t="s">
        <v>3563</v>
      </c>
      <c r="D17" s="196" t="s">
        <v>3603</v>
      </c>
      <c r="E17" s="196">
        <v>100</v>
      </c>
      <c r="F17" s="196" t="s">
        <v>3608</v>
      </c>
      <c r="G17" s="196">
        <v>2518</v>
      </c>
      <c r="H17" s="196" t="s">
        <v>3612</v>
      </c>
      <c r="I17" s="196">
        <v>83301</v>
      </c>
      <c r="J17" s="196">
        <v>19990918</v>
      </c>
      <c r="K17" s="196">
        <v>99999999</v>
      </c>
    </row>
    <row r="18" spans="2:11" ht="68.25" customHeight="1">
      <c r="B18" s="196">
        <v>1</v>
      </c>
      <c r="C18" s="196" t="s">
        <v>3563</v>
      </c>
      <c r="D18" s="196" t="s">
        <v>3603</v>
      </c>
      <c r="E18" s="196">
        <v>100</v>
      </c>
      <c r="F18" s="196" t="s">
        <v>3606</v>
      </c>
      <c r="G18" s="196">
        <v>2553</v>
      </c>
      <c r="H18" s="196" t="s">
        <v>3613</v>
      </c>
      <c r="I18" s="196">
        <v>83301</v>
      </c>
      <c r="J18" s="196">
        <v>19990918</v>
      </c>
      <c r="K18" s="196">
        <v>99999999</v>
      </c>
    </row>
    <row r="19" spans="2:11" ht="68.25" customHeight="1">
      <c r="B19" s="196">
        <v>1</v>
      </c>
      <c r="C19" s="196" t="s">
        <v>3563</v>
      </c>
      <c r="D19" s="196" t="s">
        <v>3603</v>
      </c>
      <c r="E19" s="196">
        <v>100</v>
      </c>
      <c r="F19" s="196" t="s">
        <v>3606</v>
      </c>
      <c r="G19" s="196">
        <v>2565</v>
      </c>
      <c r="H19" s="196" t="s">
        <v>3614</v>
      </c>
      <c r="I19" s="196">
        <v>83301</v>
      </c>
      <c r="J19" s="196">
        <v>19990918</v>
      </c>
      <c r="K19" s="196">
        <v>99999999</v>
      </c>
    </row>
    <row r="20" spans="2:11" ht="68.25" customHeight="1">
      <c r="B20" s="196">
        <v>1</v>
      </c>
      <c r="C20" s="196" t="s">
        <v>3563</v>
      </c>
      <c r="D20" s="196" t="s">
        <v>3603</v>
      </c>
      <c r="E20" s="196">
        <v>100</v>
      </c>
      <c r="F20" s="196" t="s">
        <v>3606</v>
      </c>
      <c r="G20" s="196">
        <v>2573</v>
      </c>
      <c r="H20" s="196" t="s">
        <v>3615</v>
      </c>
      <c r="I20" s="196">
        <v>83301</v>
      </c>
      <c r="J20" s="196">
        <v>19990918</v>
      </c>
      <c r="K20" s="196">
        <v>99999999</v>
      </c>
    </row>
    <row r="21" spans="2:11" ht="68.25" customHeight="1">
      <c r="B21" s="196">
        <v>1</v>
      </c>
      <c r="C21" s="196" t="s">
        <v>3563</v>
      </c>
      <c r="D21" s="196" t="s">
        <v>3603</v>
      </c>
      <c r="E21" s="196">
        <v>100</v>
      </c>
      <c r="F21" s="196" t="s">
        <v>3606</v>
      </c>
      <c r="G21" s="196">
        <v>2600</v>
      </c>
      <c r="H21" s="196" t="s">
        <v>3616</v>
      </c>
      <c r="I21" s="196">
        <v>83301</v>
      </c>
      <c r="J21" s="196">
        <v>19990918</v>
      </c>
      <c r="K21" s="196">
        <v>99999999</v>
      </c>
    </row>
    <row r="22" spans="2:11" ht="68.25" customHeight="1">
      <c r="B22" s="196">
        <v>1</v>
      </c>
      <c r="C22" s="196" t="s">
        <v>3563</v>
      </c>
      <c r="D22" s="196" t="s">
        <v>3603</v>
      </c>
      <c r="E22" s="196">
        <v>100</v>
      </c>
      <c r="F22" s="196" t="s">
        <v>3606</v>
      </c>
      <c r="G22" s="196">
        <v>2615</v>
      </c>
      <c r="H22" s="196" t="s">
        <v>3617</v>
      </c>
      <c r="I22" s="196">
        <v>83301</v>
      </c>
      <c r="J22" s="196">
        <v>19990918</v>
      </c>
      <c r="K22" s="196">
        <v>99999999</v>
      </c>
    </row>
    <row r="23" spans="2:11" ht="68.25" customHeight="1">
      <c r="B23" s="196">
        <v>1</v>
      </c>
      <c r="C23" s="196" t="s">
        <v>3563</v>
      </c>
      <c r="D23" s="196" t="s">
        <v>3603</v>
      </c>
      <c r="E23" s="196">
        <v>100</v>
      </c>
      <c r="F23" s="196" t="s">
        <v>3606</v>
      </c>
      <c r="G23" s="196">
        <v>2625</v>
      </c>
      <c r="H23" s="196" t="s">
        <v>3618</v>
      </c>
      <c r="I23" s="196">
        <v>83301</v>
      </c>
      <c r="J23" s="196">
        <v>19990918</v>
      </c>
      <c r="K23" s="196">
        <v>99999999</v>
      </c>
    </row>
    <row r="24" spans="2:11" ht="68.25" customHeight="1">
      <c r="B24" s="196">
        <v>1</v>
      </c>
      <c r="C24" s="196" t="s">
        <v>3563</v>
      </c>
      <c r="D24" s="196" t="s">
        <v>3603</v>
      </c>
      <c r="E24" s="196">
        <v>100</v>
      </c>
      <c r="F24" s="196" t="s">
        <v>3606</v>
      </c>
      <c r="G24" s="196">
        <v>2627</v>
      </c>
      <c r="H24" s="196" t="s">
        <v>3619</v>
      </c>
      <c r="I24" s="196">
        <v>83301</v>
      </c>
      <c r="J24" s="196">
        <v>19990918</v>
      </c>
      <c r="K24" s="196">
        <v>99999999</v>
      </c>
    </row>
    <row r="25" spans="2:11" ht="68.25" customHeight="1">
      <c r="B25" s="196">
        <v>1</v>
      </c>
      <c r="C25" s="196" t="s">
        <v>3563</v>
      </c>
      <c r="D25" s="196" t="s">
        <v>3603</v>
      </c>
      <c r="E25" s="196">
        <v>100</v>
      </c>
      <c r="F25" s="196" t="s">
        <v>3606</v>
      </c>
      <c r="G25" s="196">
        <v>2655</v>
      </c>
      <c r="H25" s="196" t="s">
        <v>3620</v>
      </c>
      <c r="I25" s="196">
        <v>83301</v>
      </c>
      <c r="J25" s="196">
        <v>19990918</v>
      </c>
      <c r="K25" s="196">
        <v>99999999</v>
      </c>
    </row>
    <row r="26" spans="2:11" ht="68.25" customHeight="1">
      <c r="B26" s="196">
        <v>1</v>
      </c>
      <c r="C26" s="196" t="s">
        <v>3563</v>
      </c>
      <c r="D26" s="196" t="s">
        <v>3603</v>
      </c>
      <c r="E26" s="196">
        <v>100</v>
      </c>
      <c r="F26" s="196" t="s">
        <v>3606</v>
      </c>
      <c r="G26" s="196">
        <v>2680</v>
      </c>
      <c r="H26" s="196" t="s">
        <v>3621</v>
      </c>
      <c r="I26" s="196">
        <v>83301</v>
      </c>
      <c r="J26" s="196">
        <v>19990918</v>
      </c>
      <c r="K26" s="196">
        <v>99999999</v>
      </c>
    </row>
    <row r="27" spans="2:11" ht="68.25" customHeight="1">
      <c r="B27" s="196">
        <v>1</v>
      </c>
      <c r="C27" s="196" t="s">
        <v>3563</v>
      </c>
      <c r="D27" s="196" t="s">
        <v>3603</v>
      </c>
      <c r="E27" s="196">
        <v>100</v>
      </c>
      <c r="F27" s="196" t="s">
        <v>3606</v>
      </c>
      <c r="G27" s="196">
        <v>2754</v>
      </c>
      <c r="H27" s="196" t="s">
        <v>3622</v>
      </c>
      <c r="I27" s="196">
        <v>83301</v>
      </c>
      <c r="J27" s="196">
        <v>19990918</v>
      </c>
      <c r="K27" s="196">
        <v>99999999</v>
      </c>
    </row>
    <row r="28" spans="2:11" ht="68.25" customHeight="1">
      <c r="B28" s="196">
        <v>1</v>
      </c>
      <c r="C28" s="196" t="s">
        <v>3563</v>
      </c>
      <c r="D28" s="196" t="s">
        <v>3603</v>
      </c>
      <c r="E28" s="196">
        <v>100</v>
      </c>
      <c r="F28" s="196" t="s">
        <v>3606</v>
      </c>
      <c r="G28" s="196">
        <v>2766</v>
      </c>
      <c r="H28" s="196" t="s">
        <v>3623</v>
      </c>
      <c r="I28" s="196">
        <v>83301</v>
      </c>
      <c r="J28" s="196">
        <v>19990918</v>
      </c>
      <c r="K28" s="196">
        <v>99999999</v>
      </c>
    </row>
    <row r="29" spans="2:11" ht="68.25" customHeight="1">
      <c r="B29" s="196">
        <v>1</v>
      </c>
      <c r="C29" s="196" t="s">
        <v>3563</v>
      </c>
      <c r="D29" s="196" t="s">
        <v>3603</v>
      </c>
      <c r="E29" s="196">
        <v>100</v>
      </c>
      <c r="F29" s="196" t="s">
        <v>3608</v>
      </c>
      <c r="G29" s="196">
        <v>2800</v>
      </c>
      <c r="H29" s="196" t="s">
        <v>3624</v>
      </c>
      <c r="I29" s="196">
        <v>83301</v>
      </c>
      <c r="J29" s="196">
        <v>19990918</v>
      </c>
      <c r="K29" s="196">
        <v>99999999</v>
      </c>
    </row>
    <row r="30" spans="2:11" ht="68.25" customHeight="1">
      <c r="B30" s="196">
        <v>1</v>
      </c>
      <c r="C30" s="196" t="s">
        <v>3563</v>
      </c>
      <c r="D30" s="196" t="s">
        <v>3603</v>
      </c>
      <c r="E30" s="196">
        <v>100</v>
      </c>
      <c r="F30" s="196" t="s">
        <v>3608</v>
      </c>
      <c r="G30" s="196">
        <v>2805</v>
      </c>
      <c r="H30" s="196" t="s">
        <v>3625</v>
      </c>
      <c r="I30" s="196">
        <v>83301</v>
      </c>
      <c r="J30" s="196">
        <v>20111116</v>
      </c>
      <c r="K30" s="196">
        <v>99999999</v>
      </c>
    </row>
    <row r="31" spans="2:11" ht="68.25" customHeight="1">
      <c r="B31" s="196">
        <v>1</v>
      </c>
      <c r="C31" s="196" t="s">
        <v>3563</v>
      </c>
      <c r="D31" s="196" t="s">
        <v>3603</v>
      </c>
      <c r="E31" s="196">
        <v>100</v>
      </c>
      <c r="F31" s="196" t="s">
        <v>3606</v>
      </c>
      <c r="G31" s="196">
        <v>2810</v>
      </c>
      <c r="H31" s="196" t="s">
        <v>3626</v>
      </c>
      <c r="I31" s="196">
        <v>83301</v>
      </c>
      <c r="J31" s="196">
        <v>19990918</v>
      </c>
      <c r="K31" s="196">
        <v>99999999</v>
      </c>
    </row>
    <row r="32" spans="2:11" ht="68.25" customHeight="1">
      <c r="B32" s="196">
        <v>1</v>
      </c>
      <c r="C32" s="196" t="s">
        <v>3563</v>
      </c>
      <c r="D32" s="196" t="s">
        <v>3603</v>
      </c>
      <c r="E32" s="196">
        <v>100</v>
      </c>
      <c r="F32" s="196" t="s">
        <v>3606</v>
      </c>
      <c r="G32" s="196">
        <v>2830</v>
      </c>
      <c r="H32" s="196" t="s">
        <v>3627</v>
      </c>
      <c r="I32" s="196">
        <v>83301</v>
      </c>
      <c r="J32" s="196">
        <v>19990918</v>
      </c>
      <c r="K32" s="196">
        <v>99999999</v>
      </c>
    </row>
    <row r="33" spans="2:11" ht="68.25" customHeight="1">
      <c r="B33" s="196">
        <v>1</v>
      </c>
      <c r="C33" s="196" t="s">
        <v>3563</v>
      </c>
      <c r="D33" s="196" t="s">
        <v>3603</v>
      </c>
      <c r="E33" s="196">
        <v>100</v>
      </c>
      <c r="F33" s="196" t="s">
        <v>3606</v>
      </c>
      <c r="G33" s="196">
        <v>2850</v>
      </c>
      <c r="H33" s="196" t="s">
        <v>3628</v>
      </c>
      <c r="I33" s="196">
        <v>83301</v>
      </c>
      <c r="J33" s="196">
        <v>19990918</v>
      </c>
      <c r="K33" s="196">
        <v>99999999</v>
      </c>
    </row>
    <row r="34" spans="2:11" ht="68.25" customHeight="1">
      <c r="B34" s="196">
        <v>1</v>
      </c>
      <c r="C34" s="196" t="s">
        <v>3563</v>
      </c>
      <c r="D34" s="196" t="s">
        <v>3603</v>
      </c>
      <c r="E34" s="196">
        <v>100</v>
      </c>
      <c r="F34" s="196" t="s">
        <v>3606</v>
      </c>
      <c r="G34" s="196">
        <v>2955</v>
      </c>
      <c r="H34" s="196" t="s">
        <v>3629</v>
      </c>
      <c r="I34" s="196">
        <v>83301</v>
      </c>
      <c r="J34" s="196">
        <v>19990918</v>
      </c>
      <c r="K34" s="196">
        <v>99999999</v>
      </c>
    </row>
    <row r="35" spans="2:11" ht="68.25" customHeight="1">
      <c r="B35" s="196">
        <v>1</v>
      </c>
      <c r="C35" s="196" t="s">
        <v>3563</v>
      </c>
      <c r="D35" s="196" t="s">
        <v>3603</v>
      </c>
      <c r="E35" s="196">
        <v>100</v>
      </c>
      <c r="F35" s="196" t="s">
        <v>3604</v>
      </c>
      <c r="G35" s="196">
        <v>3613</v>
      </c>
      <c r="H35" s="196" t="s">
        <v>3630</v>
      </c>
      <c r="I35" s="196">
        <v>83301</v>
      </c>
      <c r="J35" s="196">
        <v>19990918</v>
      </c>
      <c r="K35" s="196">
        <v>99999999</v>
      </c>
    </row>
    <row r="36" spans="2:11" ht="68.25" customHeight="1">
      <c r="B36" s="196">
        <v>1</v>
      </c>
      <c r="C36" s="196" t="s">
        <v>3563</v>
      </c>
      <c r="D36" s="196" t="s">
        <v>3603</v>
      </c>
      <c r="E36" s="196">
        <v>100</v>
      </c>
      <c r="F36" s="196" t="s">
        <v>3604</v>
      </c>
      <c r="G36" s="196">
        <v>3623</v>
      </c>
      <c r="H36" s="196" t="s">
        <v>3631</v>
      </c>
      <c r="I36" s="196">
        <v>83301</v>
      </c>
      <c r="J36" s="196">
        <v>19990918</v>
      </c>
      <c r="K36" s="196">
        <v>99999999</v>
      </c>
    </row>
    <row r="37" spans="2:11" ht="68.25" customHeight="1">
      <c r="B37" s="196">
        <v>1</v>
      </c>
      <c r="C37" s="196" t="s">
        <v>3563</v>
      </c>
      <c r="D37" s="196" t="s">
        <v>3603</v>
      </c>
      <c r="E37" s="196">
        <v>100</v>
      </c>
      <c r="F37" s="196" t="s">
        <v>3606</v>
      </c>
      <c r="G37" s="196">
        <v>4468</v>
      </c>
      <c r="H37" s="196" t="s">
        <v>3632</v>
      </c>
      <c r="I37" s="196">
        <v>83301</v>
      </c>
      <c r="J37" s="196">
        <v>19990918</v>
      </c>
      <c r="K37" s="196">
        <v>99999999</v>
      </c>
    </row>
    <row r="38" spans="2:11" ht="68.25" customHeight="1">
      <c r="B38" s="196">
        <v>1</v>
      </c>
      <c r="C38" s="196" t="s">
        <v>3563</v>
      </c>
      <c r="D38" s="196" t="s">
        <v>3603</v>
      </c>
      <c r="E38" s="196">
        <v>100</v>
      </c>
      <c r="F38" s="196" t="s">
        <v>3608</v>
      </c>
      <c r="G38" s="196">
        <v>5050</v>
      </c>
      <c r="H38" s="196" t="s">
        <v>3633</v>
      </c>
      <c r="I38" s="196">
        <v>83301</v>
      </c>
      <c r="J38" s="196">
        <v>19990918</v>
      </c>
      <c r="K38" s="196">
        <v>99999999</v>
      </c>
    </row>
    <row r="39" spans="2:11" ht="68.25" customHeight="1">
      <c r="B39" s="196">
        <v>1</v>
      </c>
      <c r="C39" s="196" t="s">
        <v>3634</v>
      </c>
      <c r="D39" s="196"/>
      <c r="E39" s="196">
        <v>100</v>
      </c>
      <c r="F39" s="196" t="s">
        <v>3635</v>
      </c>
      <c r="G39" s="196">
        <v>1927</v>
      </c>
      <c r="H39" s="196" t="s">
        <v>3636</v>
      </c>
      <c r="I39" s="196"/>
      <c r="J39" s="196">
        <v>19990918</v>
      </c>
      <c r="K39" s="196">
        <v>99999999</v>
      </c>
    </row>
    <row r="40" spans="2:11" ht="68.25" customHeight="1">
      <c r="B40" s="196">
        <v>1</v>
      </c>
      <c r="C40" s="196" t="s">
        <v>3634</v>
      </c>
      <c r="D40" s="196"/>
      <c r="E40" s="196">
        <v>100</v>
      </c>
      <c r="F40" s="196" t="s">
        <v>3635</v>
      </c>
      <c r="G40" s="196">
        <v>2717</v>
      </c>
      <c r="H40" s="196" t="s">
        <v>3637</v>
      </c>
      <c r="I40" s="196"/>
      <c r="J40" s="196">
        <v>20150416</v>
      </c>
      <c r="K40" s="196">
        <v>99999999</v>
      </c>
    </row>
    <row r="41" spans="2:11" ht="68.25" customHeight="1">
      <c r="B41" s="196">
        <v>1</v>
      </c>
      <c r="C41" s="196" t="s">
        <v>3634</v>
      </c>
      <c r="D41" s="196"/>
      <c r="E41" s="196">
        <v>100</v>
      </c>
      <c r="F41" s="196" t="s">
        <v>3638</v>
      </c>
      <c r="G41" s="196">
        <v>2735</v>
      </c>
      <c r="H41" s="196" t="s">
        <v>3639</v>
      </c>
      <c r="I41" s="196"/>
      <c r="J41" s="196">
        <v>19990918</v>
      </c>
      <c r="K41" s="196">
        <v>99999999</v>
      </c>
    </row>
    <row r="42" spans="2:11" ht="68.25" customHeight="1">
      <c r="B42" s="196">
        <v>1</v>
      </c>
      <c r="C42" s="196" t="s">
        <v>3634</v>
      </c>
      <c r="D42" s="196"/>
      <c r="E42" s="196">
        <v>100</v>
      </c>
      <c r="F42" s="196" t="s">
        <v>3635</v>
      </c>
      <c r="G42" s="196">
        <v>2740</v>
      </c>
      <c r="H42" s="196" t="s">
        <v>3640</v>
      </c>
      <c r="I42" s="196"/>
      <c r="J42" s="196">
        <v>20150416</v>
      </c>
      <c r="K42" s="196">
        <v>99999999</v>
      </c>
    </row>
    <row r="43" spans="2:11" ht="68.25" customHeight="1">
      <c r="B43" s="196">
        <v>1</v>
      </c>
      <c r="C43" s="196" t="s">
        <v>3634</v>
      </c>
      <c r="D43" s="196"/>
      <c r="E43" s="196">
        <v>100</v>
      </c>
      <c r="F43" s="196" t="s">
        <v>3635</v>
      </c>
      <c r="G43" s="196">
        <v>2748</v>
      </c>
      <c r="H43" s="196" t="s">
        <v>3641</v>
      </c>
      <c r="I43" s="196"/>
      <c r="J43" s="196">
        <v>20150416</v>
      </c>
      <c r="K43" s="196">
        <v>99999999</v>
      </c>
    </row>
    <row r="44" spans="2:11" ht="68.25" customHeight="1">
      <c r="B44" s="196">
        <v>1</v>
      </c>
      <c r="C44" s="196" t="s">
        <v>3634</v>
      </c>
      <c r="D44" s="196"/>
      <c r="E44" s="196">
        <v>100</v>
      </c>
      <c r="F44" s="196" t="s">
        <v>3635</v>
      </c>
      <c r="G44" s="196">
        <v>2880</v>
      </c>
      <c r="H44" s="196" t="s">
        <v>3642</v>
      </c>
      <c r="I44" s="196"/>
      <c r="J44" s="196">
        <v>20130601</v>
      </c>
      <c r="K44" s="196">
        <v>99999999</v>
      </c>
    </row>
    <row r="45" spans="2:11" ht="68.25" customHeight="1">
      <c r="B45" s="196">
        <v>1</v>
      </c>
      <c r="C45" s="196" t="s">
        <v>3634</v>
      </c>
      <c r="D45" s="196"/>
      <c r="E45" s="196">
        <v>100</v>
      </c>
      <c r="F45" s="196" t="s">
        <v>3635</v>
      </c>
      <c r="G45" s="196">
        <v>2910</v>
      </c>
      <c r="H45" s="196" t="s">
        <v>3643</v>
      </c>
      <c r="I45" s="196"/>
      <c r="J45" s="196">
        <v>20180401</v>
      </c>
      <c r="K45" s="196">
        <v>99999999</v>
      </c>
    </row>
    <row r="46" spans="2:11" ht="68.25" customHeight="1">
      <c r="B46" s="196">
        <v>1</v>
      </c>
      <c r="C46" s="196" t="s">
        <v>3634</v>
      </c>
      <c r="D46" s="196"/>
      <c r="E46" s="196">
        <v>100</v>
      </c>
      <c r="F46" s="196" t="s">
        <v>3635</v>
      </c>
      <c r="G46" s="196">
        <v>2912</v>
      </c>
      <c r="H46" s="196" t="s">
        <v>3644</v>
      </c>
      <c r="I46" s="196"/>
      <c r="J46" s="196">
        <v>19990918</v>
      </c>
      <c r="K46" s="196">
        <v>99999999</v>
      </c>
    </row>
    <row r="47" spans="2:11" ht="68.25" customHeight="1">
      <c r="B47" s="196">
        <v>1</v>
      </c>
      <c r="C47" s="196" t="s">
        <v>3634</v>
      </c>
      <c r="D47" s="196"/>
      <c r="E47" s="196">
        <v>100</v>
      </c>
      <c r="F47" s="196" t="s">
        <v>3638</v>
      </c>
      <c r="G47" s="196">
        <v>2920</v>
      </c>
      <c r="H47" s="196" t="s">
        <v>3645</v>
      </c>
      <c r="I47" s="196"/>
      <c r="J47" s="196">
        <v>19990918</v>
      </c>
      <c r="K47" s="196">
        <v>99999999</v>
      </c>
    </row>
    <row r="48" spans="2:11" ht="68.25" customHeight="1">
      <c r="B48" s="196">
        <v>1</v>
      </c>
      <c r="C48" s="196" t="s">
        <v>3634</v>
      </c>
      <c r="D48" s="196"/>
      <c r="E48" s="196">
        <v>100</v>
      </c>
      <c r="F48" s="196" t="s">
        <v>3635</v>
      </c>
      <c r="G48" s="196">
        <v>2929</v>
      </c>
      <c r="H48" s="196" t="s">
        <v>3646</v>
      </c>
      <c r="I48" s="196"/>
      <c r="J48" s="196">
        <v>19990918</v>
      </c>
      <c r="K48" s="196">
        <v>99999999</v>
      </c>
    </row>
    <row r="49" spans="2:11" ht="68.25" customHeight="1">
      <c r="B49" s="196">
        <v>1</v>
      </c>
      <c r="C49" s="196" t="s">
        <v>3634</v>
      </c>
      <c r="D49" s="196"/>
      <c r="E49" s="196">
        <v>100</v>
      </c>
      <c r="F49" s="196" t="s">
        <v>3635</v>
      </c>
      <c r="G49" s="196">
        <v>2950</v>
      </c>
      <c r="H49" s="196" t="s">
        <v>3640</v>
      </c>
      <c r="I49" s="196"/>
      <c r="J49" s="196">
        <v>19990918</v>
      </c>
      <c r="K49" s="196">
        <v>99999999</v>
      </c>
    </row>
    <row r="50" spans="2:11" ht="68.25" customHeight="1">
      <c r="B50" s="196">
        <v>1</v>
      </c>
      <c r="C50" s="196" t="s">
        <v>3634</v>
      </c>
      <c r="D50" s="196"/>
      <c r="E50" s="196">
        <v>100</v>
      </c>
      <c r="F50" s="196" t="s">
        <v>3635</v>
      </c>
      <c r="G50" s="196">
        <v>2965</v>
      </c>
      <c r="H50" s="196" t="s">
        <v>3647</v>
      </c>
      <c r="I50" s="196"/>
      <c r="J50" s="196">
        <v>20150416</v>
      </c>
      <c r="K50" s="196">
        <v>99999999</v>
      </c>
    </row>
    <row r="51" spans="2:11" ht="68.25" customHeight="1">
      <c r="B51" s="196">
        <v>1</v>
      </c>
      <c r="C51" s="196" t="s">
        <v>3634</v>
      </c>
      <c r="D51" s="196"/>
      <c r="E51" s="196">
        <v>100</v>
      </c>
      <c r="F51" s="196" t="s">
        <v>3638</v>
      </c>
      <c r="G51" s="196">
        <v>5045</v>
      </c>
      <c r="H51" s="196" t="s">
        <v>3648</v>
      </c>
      <c r="I51" s="196"/>
      <c r="J51" s="196">
        <v>19990918</v>
      </c>
      <c r="K51" s="196">
        <v>99999999</v>
      </c>
    </row>
    <row r="52" spans="2:11" ht="68.25" customHeight="1">
      <c r="B52" s="196">
        <v>1</v>
      </c>
      <c r="C52" s="196" t="s">
        <v>3634</v>
      </c>
      <c r="D52" s="196"/>
      <c r="E52" s="196">
        <v>100</v>
      </c>
      <c r="F52" s="196" t="s">
        <v>3635</v>
      </c>
      <c r="G52" s="196">
        <v>5710</v>
      </c>
      <c r="H52" s="196" t="s">
        <v>3649</v>
      </c>
      <c r="I52" s="196"/>
      <c r="J52" s="196">
        <v>19990918</v>
      </c>
      <c r="K52" s="196">
        <v>99999999</v>
      </c>
    </row>
    <row r="53" spans="2:11" ht="68.25" customHeight="1">
      <c r="B53" s="196">
        <v>1</v>
      </c>
      <c r="C53" s="196" t="s">
        <v>3634</v>
      </c>
      <c r="D53" s="196"/>
      <c r="E53" s="196">
        <v>100</v>
      </c>
      <c r="F53" s="196" t="s">
        <v>3635</v>
      </c>
      <c r="G53" s="196">
        <v>6044</v>
      </c>
      <c r="H53" s="196" t="s">
        <v>3650</v>
      </c>
      <c r="I53" s="196"/>
      <c r="J53" s="196">
        <v>19990918</v>
      </c>
      <c r="K53" s="196">
        <v>99999999</v>
      </c>
    </row>
    <row r="54" spans="2:11" ht="68.25" customHeight="1">
      <c r="B54" s="196">
        <v>1</v>
      </c>
      <c r="C54" s="196" t="s">
        <v>3634</v>
      </c>
      <c r="D54" s="196"/>
      <c r="E54" s="196">
        <v>100</v>
      </c>
      <c r="F54" s="196" t="s">
        <v>3638</v>
      </c>
      <c r="G54" s="196">
        <v>6250</v>
      </c>
      <c r="H54" s="196" t="s">
        <v>3651</v>
      </c>
      <c r="I54" s="196"/>
      <c r="J54" s="196">
        <v>19990918</v>
      </c>
      <c r="K54" s="196">
        <v>99999999</v>
      </c>
    </row>
    <row r="55" spans="2:11" ht="68.25" customHeight="1">
      <c r="B55" s="196">
        <v>1</v>
      </c>
      <c r="C55" s="196" t="s">
        <v>3634</v>
      </c>
      <c r="D55" s="196"/>
      <c r="E55" s="196">
        <v>100</v>
      </c>
      <c r="F55" s="196" t="s">
        <v>3638</v>
      </c>
      <c r="G55" s="196">
        <v>6251</v>
      </c>
      <c r="H55" s="196" t="s">
        <v>3652</v>
      </c>
      <c r="I55" s="196"/>
      <c r="J55" s="196">
        <v>19990918</v>
      </c>
      <c r="K55" s="196">
        <v>99999999</v>
      </c>
    </row>
    <row r="56" spans="2:11" ht="68.25" customHeight="1">
      <c r="B56" s="196">
        <v>1</v>
      </c>
      <c r="C56" s="196" t="s">
        <v>3634</v>
      </c>
      <c r="D56" s="196"/>
      <c r="E56" s="196">
        <v>100</v>
      </c>
      <c r="F56" s="196" t="s">
        <v>3638</v>
      </c>
      <c r="G56" s="196">
        <v>6252</v>
      </c>
      <c r="H56" s="196" t="s">
        <v>3653</v>
      </c>
      <c r="I56" s="196"/>
      <c r="J56" s="196">
        <v>19990918</v>
      </c>
      <c r="K56" s="196">
        <v>99999999</v>
      </c>
    </row>
    <row r="57" spans="2:11" ht="68.25" customHeight="1">
      <c r="B57" s="196">
        <v>1</v>
      </c>
      <c r="C57" s="196" t="s">
        <v>3634</v>
      </c>
      <c r="D57" s="196"/>
      <c r="E57" s="196">
        <v>100</v>
      </c>
      <c r="F57" s="196" t="s">
        <v>3638</v>
      </c>
      <c r="G57" s="196">
        <v>6253</v>
      </c>
      <c r="H57" s="196" t="s">
        <v>3654</v>
      </c>
      <c r="I57" s="196"/>
      <c r="J57" s="196">
        <v>19990918</v>
      </c>
      <c r="K57" s="196">
        <v>99999999</v>
      </c>
    </row>
    <row r="58" spans="2:11" ht="68.25" customHeight="1">
      <c r="B58" s="196">
        <v>1</v>
      </c>
      <c r="C58" s="196" t="s">
        <v>3634</v>
      </c>
      <c r="D58" s="196"/>
      <c r="E58" s="196">
        <v>100</v>
      </c>
      <c r="F58" s="196" t="s">
        <v>3638</v>
      </c>
      <c r="G58" s="196">
        <v>6254</v>
      </c>
      <c r="H58" s="196" t="s">
        <v>3655</v>
      </c>
      <c r="I58" s="196"/>
      <c r="J58" s="196">
        <v>19990918</v>
      </c>
      <c r="K58" s="196">
        <v>99999999</v>
      </c>
    </row>
    <row r="59" spans="2:11" ht="68.25" customHeight="1">
      <c r="B59" s="196">
        <v>1</v>
      </c>
      <c r="C59" s="196" t="s">
        <v>3634</v>
      </c>
      <c r="D59" s="196"/>
      <c r="E59" s="196">
        <v>100</v>
      </c>
      <c r="F59" s="196" t="s">
        <v>3635</v>
      </c>
      <c r="G59" s="196">
        <v>8095</v>
      </c>
      <c r="H59" s="196" t="s">
        <v>3656</v>
      </c>
      <c r="I59" s="196"/>
      <c r="J59" s="196">
        <v>19990918</v>
      </c>
      <c r="K59" s="196">
        <v>99999999</v>
      </c>
    </row>
    <row r="60" spans="2:11" ht="68.25" customHeight="1">
      <c r="B60" s="196">
        <v>1</v>
      </c>
      <c r="C60" s="196" t="s">
        <v>3634</v>
      </c>
      <c r="D60" s="196"/>
      <c r="E60" s="196">
        <v>100</v>
      </c>
      <c r="F60" s="196" t="s">
        <v>3635</v>
      </c>
      <c r="G60" s="196">
        <v>8135</v>
      </c>
      <c r="H60" s="196" t="s">
        <v>3657</v>
      </c>
      <c r="I60" s="196"/>
      <c r="J60" s="196">
        <v>19990918</v>
      </c>
      <c r="K60" s="196">
        <v>99999999</v>
      </c>
    </row>
    <row r="61" spans="2:11" ht="68.25" customHeight="1">
      <c r="B61" s="196">
        <v>1</v>
      </c>
      <c r="C61" s="196" t="s">
        <v>3634</v>
      </c>
      <c r="D61" s="196"/>
      <c r="E61" s="196">
        <v>100</v>
      </c>
      <c r="F61" s="196" t="s">
        <v>3658</v>
      </c>
      <c r="G61" s="196">
        <v>8523</v>
      </c>
      <c r="H61" s="196" t="s">
        <v>3659</v>
      </c>
      <c r="I61" s="196"/>
      <c r="J61" s="196">
        <v>19990918</v>
      </c>
      <c r="K61" s="196">
        <v>99999999</v>
      </c>
    </row>
    <row r="62" spans="2:11" ht="68.25" customHeight="1">
      <c r="B62" s="196">
        <v>1</v>
      </c>
      <c r="C62" s="196" t="s">
        <v>3634</v>
      </c>
      <c r="D62" s="196"/>
      <c r="E62" s="196">
        <v>100</v>
      </c>
      <c r="F62" s="196" t="s">
        <v>3635</v>
      </c>
      <c r="G62" s="196">
        <v>8580</v>
      </c>
      <c r="H62" s="196" t="s">
        <v>3660</v>
      </c>
      <c r="I62" s="196"/>
      <c r="J62" s="196">
        <v>19990918</v>
      </c>
      <c r="K62" s="196">
        <v>99999999</v>
      </c>
    </row>
    <row r="63" spans="2:11" ht="68.25" customHeight="1">
      <c r="B63" s="196">
        <v>4</v>
      </c>
      <c r="C63" s="196" t="s">
        <v>3563</v>
      </c>
      <c r="D63" s="196" t="s">
        <v>3603</v>
      </c>
      <c r="E63" s="196">
        <v>100</v>
      </c>
      <c r="F63" s="196" t="s">
        <v>3608</v>
      </c>
      <c r="G63" s="196">
        <v>1001</v>
      </c>
      <c r="H63" s="196" t="s">
        <v>3605</v>
      </c>
      <c r="I63" s="196">
        <v>83301</v>
      </c>
      <c r="J63" s="196">
        <v>20111116</v>
      </c>
      <c r="K63" s="196">
        <v>99999999</v>
      </c>
    </row>
    <row r="64" spans="2:11" ht="68.25" customHeight="1">
      <c r="B64" s="196">
        <v>4</v>
      </c>
      <c r="C64" s="196" t="s">
        <v>3563</v>
      </c>
      <c r="D64" s="196" t="s">
        <v>3603</v>
      </c>
      <c r="E64" s="196">
        <v>100</v>
      </c>
      <c r="F64" s="196" t="s">
        <v>3604</v>
      </c>
      <c r="G64" s="196">
        <v>1005</v>
      </c>
      <c r="H64" s="196" t="s">
        <v>3661</v>
      </c>
      <c r="I64" s="196">
        <v>83301</v>
      </c>
      <c r="J64" s="196">
        <v>20111116</v>
      </c>
      <c r="K64" s="196">
        <v>99999999</v>
      </c>
    </row>
    <row r="65" spans="2:11" ht="68.25" customHeight="1">
      <c r="B65" s="196">
        <v>4</v>
      </c>
      <c r="C65" s="196" t="s">
        <v>3563</v>
      </c>
      <c r="D65" s="196" t="s">
        <v>3603</v>
      </c>
      <c r="E65" s="196">
        <v>100</v>
      </c>
      <c r="F65" s="196" t="s">
        <v>3604</v>
      </c>
      <c r="G65" s="196">
        <v>1006</v>
      </c>
      <c r="H65" s="196" t="s">
        <v>3662</v>
      </c>
      <c r="I65" s="196">
        <v>83301</v>
      </c>
      <c r="J65" s="196">
        <v>20111116</v>
      </c>
      <c r="K65" s="196">
        <v>99999999</v>
      </c>
    </row>
    <row r="66" spans="2:11" ht="68.25" customHeight="1">
      <c r="B66" s="196">
        <v>4</v>
      </c>
      <c r="C66" s="196" t="s">
        <v>3563</v>
      </c>
      <c r="D66" s="196" t="s">
        <v>3603</v>
      </c>
      <c r="E66" s="196">
        <v>100</v>
      </c>
      <c r="F66" s="196" t="s">
        <v>3608</v>
      </c>
      <c r="G66" s="196">
        <v>1035</v>
      </c>
      <c r="H66" s="196" t="s">
        <v>3663</v>
      </c>
      <c r="I66" s="196">
        <v>83301</v>
      </c>
      <c r="J66" s="196">
        <v>20141116</v>
      </c>
      <c r="K66" s="196">
        <v>99999999</v>
      </c>
    </row>
    <row r="67" spans="2:11" ht="68.25" customHeight="1">
      <c r="B67" s="196">
        <v>4</v>
      </c>
      <c r="C67" s="196" t="s">
        <v>3634</v>
      </c>
      <c r="D67" s="196"/>
      <c r="E67" s="196">
        <v>100</v>
      </c>
      <c r="F67" s="196" t="s">
        <v>3658</v>
      </c>
      <c r="G67" s="196">
        <v>2001</v>
      </c>
      <c r="H67" s="196" t="s">
        <v>3664</v>
      </c>
      <c r="I67" s="196"/>
      <c r="J67" s="196">
        <v>20111116</v>
      </c>
      <c r="K67" s="196">
        <v>99999999</v>
      </c>
    </row>
    <row r="68" spans="2:11" ht="68.25" customHeight="1">
      <c r="B68" s="196">
        <v>4</v>
      </c>
      <c r="C68" s="196" t="s">
        <v>3634</v>
      </c>
      <c r="D68" s="196"/>
      <c r="E68" s="196">
        <v>100</v>
      </c>
      <c r="F68" s="196" t="s">
        <v>3638</v>
      </c>
      <c r="G68" s="196">
        <v>2002</v>
      </c>
      <c r="H68" s="196" t="s">
        <v>3665</v>
      </c>
      <c r="I68" s="196"/>
      <c r="J68" s="196">
        <v>20111116</v>
      </c>
      <c r="K68" s="196">
        <v>99999999</v>
      </c>
    </row>
    <row r="69" spans="2:11" ht="68.25" customHeight="1">
      <c r="B69" s="196">
        <v>4</v>
      </c>
      <c r="C69" s="196" t="s">
        <v>3634</v>
      </c>
      <c r="D69" s="196"/>
      <c r="E69" s="196">
        <v>100</v>
      </c>
      <c r="F69" s="196" t="s">
        <v>3658</v>
      </c>
      <c r="G69" s="196">
        <v>2003</v>
      </c>
      <c r="H69" s="196" t="s">
        <v>3666</v>
      </c>
      <c r="I69" s="196"/>
      <c r="J69" s="196">
        <v>20111116</v>
      </c>
      <c r="K69" s="196">
        <v>99999999</v>
      </c>
    </row>
    <row r="70" spans="2:11" ht="68.25" customHeight="1">
      <c r="B70" s="196">
        <v>4</v>
      </c>
      <c r="C70" s="196" t="s">
        <v>3634</v>
      </c>
      <c r="D70" s="196"/>
      <c r="E70" s="196">
        <v>100</v>
      </c>
      <c r="F70" s="196" t="s">
        <v>3638</v>
      </c>
      <c r="G70" s="196">
        <v>2005</v>
      </c>
      <c r="H70" s="196" t="s">
        <v>3660</v>
      </c>
      <c r="I70" s="196"/>
      <c r="J70" s="196">
        <v>20111116</v>
      </c>
      <c r="K70" s="196">
        <v>99999999</v>
      </c>
    </row>
    <row r="71" spans="2:11" ht="68.25" customHeight="1">
      <c r="B71" s="196">
        <v>4</v>
      </c>
      <c r="C71" s="196" t="s">
        <v>3634</v>
      </c>
      <c r="D71" s="196"/>
      <c r="E71" s="196">
        <v>100</v>
      </c>
      <c r="F71" s="196" t="s">
        <v>3638</v>
      </c>
      <c r="G71" s="196">
        <v>2006</v>
      </c>
      <c r="H71" s="196" t="s">
        <v>3667</v>
      </c>
      <c r="I71" s="196"/>
      <c r="J71" s="196">
        <v>20111116</v>
      </c>
      <c r="K71" s="196">
        <v>99999999</v>
      </c>
    </row>
    <row r="72" spans="2:11" ht="68.25" customHeight="1">
      <c r="B72" s="196">
        <v>4</v>
      </c>
      <c r="C72" s="196" t="s">
        <v>3634</v>
      </c>
      <c r="D72" s="196"/>
      <c r="E72" s="196">
        <v>100</v>
      </c>
      <c r="F72" s="196" t="s">
        <v>3658</v>
      </c>
      <c r="G72" s="196">
        <v>2007</v>
      </c>
      <c r="H72" s="196" t="s">
        <v>3668</v>
      </c>
      <c r="I72" s="196"/>
      <c r="J72" s="196">
        <v>20111116</v>
      </c>
      <c r="K72" s="196">
        <v>99999999</v>
      </c>
    </row>
    <row r="73" spans="2:11" ht="68.25" customHeight="1">
      <c r="B73" s="196">
        <v>4</v>
      </c>
      <c r="C73" s="196" t="s">
        <v>3634</v>
      </c>
      <c r="D73" s="196"/>
      <c r="E73" s="196">
        <v>100</v>
      </c>
      <c r="F73" s="196" t="s">
        <v>3638</v>
      </c>
      <c r="G73" s="196">
        <v>2013</v>
      </c>
      <c r="H73" s="196" t="s">
        <v>3657</v>
      </c>
      <c r="I73" s="196"/>
      <c r="J73" s="196">
        <v>20111116</v>
      </c>
      <c r="K73" s="196">
        <v>99999999</v>
      </c>
    </row>
    <row r="74" spans="2:11" ht="68.25" customHeight="1">
      <c r="B74" s="196">
        <v>4</v>
      </c>
      <c r="C74" s="196" t="s">
        <v>3634</v>
      </c>
      <c r="D74" s="196"/>
      <c r="E74" s="196">
        <v>100</v>
      </c>
      <c r="F74" s="196" t="s">
        <v>3638</v>
      </c>
      <c r="G74" s="196">
        <v>2014</v>
      </c>
      <c r="H74" s="196" t="s">
        <v>3669</v>
      </c>
      <c r="I74" s="196"/>
      <c r="J74" s="196">
        <v>20111116</v>
      </c>
      <c r="K74" s="196">
        <v>99999999</v>
      </c>
    </row>
    <row r="75" spans="2:11" ht="68.25" customHeight="1">
      <c r="B75" s="196">
        <v>4</v>
      </c>
      <c r="C75" s="196" t="s">
        <v>3634</v>
      </c>
      <c r="D75" s="196"/>
      <c r="E75" s="196">
        <v>100</v>
      </c>
      <c r="F75" s="196" t="s">
        <v>3638</v>
      </c>
      <c r="G75" s="196">
        <v>2015</v>
      </c>
      <c r="H75" s="196" t="s">
        <v>3670</v>
      </c>
      <c r="I75" s="196"/>
      <c r="J75" s="196">
        <v>20111116</v>
      </c>
      <c r="K75" s="196">
        <v>99999999</v>
      </c>
    </row>
    <row r="76" spans="2:11" ht="68.25" customHeight="1">
      <c r="B76" s="196">
        <v>4</v>
      </c>
      <c r="C76" s="196" t="s">
        <v>3634</v>
      </c>
      <c r="D76" s="196"/>
      <c r="E76" s="196">
        <v>100</v>
      </c>
      <c r="F76" s="196" t="s">
        <v>3638</v>
      </c>
      <c r="G76" s="196">
        <v>2016</v>
      </c>
      <c r="H76" s="196" t="s">
        <v>3671</v>
      </c>
      <c r="I76" s="196"/>
      <c r="J76" s="196">
        <v>20111116</v>
      </c>
      <c r="K76" s="196">
        <v>99999999</v>
      </c>
    </row>
    <row r="77" spans="2:11" ht="68.25" customHeight="1">
      <c r="B77" s="196">
        <v>4</v>
      </c>
      <c r="C77" s="196" t="s">
        <v>3634</v>
      </c>
      <c r="D77" s="196"/>
      <c r="E77" s="196">
        <v>100</v>
      </c>
      <c r="F77" s="196" t="s">
        <v>3638</v>
      </c>
      <c r="G77" s="196">
        <v>2019</v>
      </c>
      <c r="H77" s="196" t="s">
        <v>3672</v>
      </c>
      <c r="I77" s="196"/>
      <c r="J77" s="196">
        <v>20111116</v>
      </c>
      <c r="K77" s="196">
        <v>99999999</v>
      </c>
    </row>
    <row r="78" spans="2:11" ht="68.25" customHeight="1">
      <c r="B78" s="196">
        <v>4</v>
      </c>
      <c r="C78" s="196" t="s">
        <v>3634</v>
      </c>
      <c r="D78" s="196"/>
      <c r="E78" s="196">
        <v>100</v>
      </c>
      <c r="F78" s="196" t="s">
        <v>3635</v>
      </c>
      <c r="G78" s="196">
        <v>2020</v>
      </c>
      <c r="H78" s="196" t="s">
        <v>3673</v>
      </c>
      <c r="I78" s="196"/>
      <c r="J78" s="196">
        <v>20111116</v>
      </c>
      <c r="K78" s="196">
        <v>99999999</v>
      </c>
    </row>
    <row r="79" spans="2:11" ht="68.25" customHeight="1">
      <c r="B79" s="196">
        <v>4</v>
      </c>
      <c r="C79" s="196" t="s">
        <v>3634</v>
      </c>
      <c r="D79" s="196"/>
      <c r="E79" s="196">
        <v>100</v>
      </c>
      <c r="F79" s="196" t="s">
        <v>3635</v>
      </c>
      <c r="G79" s="196">
        <v>2021</v>
      </c>
      <c r="H79" s="196" t="s">
        <v>3674</v>
      </c>
      <c r="I79" s="196"/>
      <c r="J79" s="196">
        <v>20130601</v>
      </c>
      <c r="K79" s="196">
        <v>99999999</v>
      </c>
    </row>
    <row r="80" spans="2:11" ht="68.25" customHeight="1">
      <c r="B80" s="196">
        <v>4</v>
      </c>
      <c r="C80" s="196" t="s">
        <v>3634</v>
      </c>
      <c r="D80" s="196"/>
      <c r="E80" s="196">
        <v>100</v>
      </c>
      <c r="F80" s="196" t="s">
        <v>3658</v>
      </c>
      <c r="G80" s="196">
        <v>2023</v>
      </c>
      <c r="H80" s="196" t="s">
        <v>3675</v>
      </c>
      <c r="I80" s="196"/>
      <c r="J80" s="196">
        <v>20111116</v>
      </c>
      <c r="K80" s="196">
        <v>99999999</v>
      </c>
    </row>
    <row r="81" spans="2:11" ht="68.25" customHeight="1">
      <c r="B81" s="196">
        <v>4</v>
      </c>
      <c r="C81" s="196" t="s">
        <v>3634</v>
      </c>
      <c r="D81" s="196"/>
      <c r="E81" s="196">
        <v>100</v>
      </c>
      <c r="F81" s="196" t="s">
        <v>3638</v>
      </c>
      <c r="G81" s="196">
        <v>2024</v>
      </c>
      <c r="H81" s="196" t="s">
        <v>3676</v>
      </c>
      <c r="I81" s="196"/>
      <c r="J81" s="196">
        <v>20111116</v>
      </c>
      <c r="K81" s="196">
        <v>99999999</v>
      </c>
    </row>
    <row r="82" spans="2:11" ht="68.25" customHeight="1">
      <c r="B82" s="196">
        <v>4</v>
      </c>
      <c r="C82" s="196" t="s">
        <v>3634</v>
      </c>
      <c r="D82" s="196"/>
      <c r="E82" s="196">
        <v>100</v>
      </c>
      <c r="F82" s="196" t="s">
        <v>3658</v>
      </c>
      <c r="G82" s="196">
        <v>2025</v>
      </c>
      <c r="H82" s="196" t="s">
        <v>3677</v>
      </c>
      <c r="I82" s="196"/>
      <c r="J82" s="196">
        <v>20111116</v>
      </c>
      <c r="K82" s="196">
        <v>99999999</v>
      </c>
    </row>
    <row r="83" spans="2:11" ht="68.25" customHeight="1">
      <c r="B83" s="196">
        <v>4</v>
      </c>
      <c r="C83" s="196" t="s">
        <v>3634</v>
      </c>
      <c r="D83" s="196"/>
      <c r="E83" s="196">
        <v>100</v>
      </c>
      <c r="F83" s="196" t="s">
        <v>3658</v>
      </c>
      <c r="G83" s="196">
        <v>2026</v>
      </c>
      <c r="H83" s="196" t="s">
        <v>3678</v>
      </c>
      <c r="I83" s="196"/>
      <c r="J83" s="196">
        <v>20111116</v>
      </c>
      <c r="K83" s="196">
        <v>99999999</v>
      </c>
    </row>
    <row r="84" spans="2:11" ht="68.25" customHeight="1">
      <c r="B84" s="196">
        <v>4</v>
      </c>
      <c r="C84" s="196" t="s">
        <v>3634</v>
      </c>
      <c r="D84" s="196"/>
      <c r="E84" s="196">
        <v>100</v>
      </c>
      <c r="F84" s="196" t="s">
        <v>3638</v>
      </c>
      <c r="G84" s="196">
        <v>2028</v>
      </c>
      <c r="H84" s="196" t="s">
        <v>3679</v>
      </c>
      <c r="I84" s="196"/>
      <c r="J84" s="196">
        <v>20200101</v>
      </c>
      <c r="K84" s="196">
        <v>99999999</v>
      </c>
    </row>
    <row r="85" spans="2:11" ht="68.25" customHeight="1">
      <c r="B85" s="196">
        <v>4</v>
      </c>
      <c r="C85" s="196" t="s">
        <v>3634</v>
      </c>
      <c r="D85" s="196"/>
      <c r="E85" s="196">
        <v>100</v>
      </c>
      <c r="F85" s="196" t="s">
        <v>3638</v>
      </c>
      <c r="G85" s="196">
        <v>2029</v>
      </c>
      <c r="H85" s="196" t="s">
        <v>3680</v>
      </c>
      <c r="I85" s="196"/>
      <c r="J85" s="196">
        <v>20111116</v>
      </c>
      <c r="K85" s="196">
        <v>99999999</v>
      </c>
    </row>
    <row r="86" spans="2:11" ht="68.25" customHeight="1">
      <c r="B86" s="196">
        <v>4</v>
      </c>
      <c r="C86" s="196" t="s">
        <v>3634</v>
      </c>
      <c r="D86" s="196"/>
      <c r="E86" s="196">
        <v>100</v>
      </c>
      <c r="F86" s="196" t="s">
        <v>3638</v>
      </c>
      <c r="G86" s="196">
        <v>2032</v>
      </c>
      <c r="H86" s="196" t="s">
        <v>3644</v>
      </c>
      <c r="I86" s="196"/>
      <c r="J86" s="196">
        <v>20190601</v>
      </c>
      <c r="K86" s="196">
        <v>99999999</v>
      </c>
    </row>
    <row r="87" spans="2:11" ht="68.25" customHeight="1">
      <c r="B87" s="196">
        <v>4</v>
      </c>
      <c r="C87" s="196" t="s">
        <v>3634</v>
      </c>
      <c r="D87" s="196"/>
      <c r="E87" s="196">
        <v>100</v>
      </c>
      <c r="F87" s="196" t="s">
        <v>3638</v>
      </c>
      <c r="G87" s="196">
        <v>2035</v>
      </c>
      <c r="H87" s="196" t="s">
        <v>3681</v>
      </c>
      <c r="I87" s="196"/>
      <c r="J87" s="196">
        <v>20190301</v>
      </c>
      <c r="K87" s="196">
        <v>99999999</v>
      </c>
    </row>
    <row r="88" spans="2:11" ht="68.25" customHeight="1">
      <c r="B88" s="196">
        <v>4</v>
      </c>
      <c r="C88" s="196" t="s">
        <v>3634</v>
      </c>
      <c r="D88" s="196"/>
      <c r="E88" s="196">
        <v>100</v>
      </c>
      <c r="F88" s="196" t="s">
        <v>3635</v>
      </c>
      <c r="G88" s="196">
        <v>2036</v>
      </c>
      <c r="H88" s="196" t="s">
        <v>3682</v>
      </c>
      <c r="I88" s="196"/>
      <c r="J88" s="196">
        <v>20180401</v>
      </c>
      <c r="K88" s="196">
        <v>99999999</v>
      </c>
    </row>
    <row r="89" spans="2:11" ht="68.25" customHeight="1">
      <c r="B89" s="196">
        <v>4</v>
      </c>
      <c r="C89" s="196" t="s">
        <v>3634</v>
      </c>
      <c r="D89" s="196"/>
      <c r="E89" s="196">
        <v>100</v>
      </c>
      <c r="F89" s="196" t="s">
        <v>3638</v>
      </c>
      <c r="G89" s="196">
        <v>2037</v>
      </c>
      <c r="H89" s="196" t="s">
        <v>3683</v>
      </c>
      <c r="I89" s="196"/>
      <c r="J89" s="196">
        <v>20180401</v>
      </c>
      <c r="K89" s="196">
        <v>99999999</v>
      </c>
    </row>
    <row r="90" spans="2:11" ht="68.25" customHeight="1">
      <c r="B90" s="196">
        <v>4</v>
      </c>
      <c r="C90" s="196" t="s">
        <v>3634</v>
      </c>
      <c r="D90" s="196"/>
      <c r="E90" s="196">
        <v>100</v>
      </c>
      <c r="F90" s="196" t="s">
        <v>3635</v>
      </c>
      <c r="G90" s="196">
        <v>2038</v>
      </c>
      <c r="H90" s="196" t="s">
        <v>3684</v>
      </c>
      <c r="I90" s="196"/>
      <c r="J90" s="196">
        <v>20150416</v>
      </c>
      <c r="K90" s="196">
        <v>99999999</v>
      </c>
    </row>
    <row r="91" spans="2:11" ht="68.25" customHeight="1">
      <c r="B91" s="196">
        <v>4</v>
      </c>
      <c r="C91" s="196" t="s">
        <v>3634</v>
      </c>
      <c r="D91" s="196"/>
      <c r="E91" s="196">
        <v>100</v>
      </c>
      <c r="F91" s="196" t="s">
        <v>3635</v>
      </c>
      <c r="G91" s="196">
        <v>2039</v>
      </c>
      <c r="H91" s="196" t="s">
        <v>3685</v>
      </c>
      <c r="I91" s="196"/>
      <c r="J91" s="196">
        <v>20150416</v>
      </c>
      <c r="K91" s="196">
        <v>99999999</v>
      </c>
    </row>
    <row r="92" spans="2:11" ht="68.25" customHeight="1">
      <c r="B92" s="196">
        <v>4</v>
      </c>
      <c r="C92" s="196" t="s">
        <v>3634</v>
      </c>
      <c r="D92" s="196"/>
      <c r="E92" s="196">
        <v>100</v>
      </c>
      <c r="F92" s="196" t="s">
        <v>3638</v>
      </c>
      <c r="G92" s="196">
        <v>2870</v>
      </c>
      <c r="H92" s="196" t="s">
        <v>3686</v>
      </c>
      <c r="I92" s="196"/>
      <c r="J92" s="196">
        <v>20140916</v>
      </c>
      <c r="K92" s="196">
        <v>99999999</v>
      </c>
    </row>
    <row r="93" spans="2:11" ht="68.25" customHeight="1">
      <c r="B93" s="196">
        <v>4</v>
      </c>
      <c r="C93" s="196" t="s">
        <v>3634</v>
      </c>
      <c r="D93" s="196"/>
      <c r="E93" s="196">
        <v>100</v>
      </c>
      <c r="F93" s="196" t="s">
        <v>3638</v>
      </c>
      <c r="G93" s="196">
        <v>2035</v>
      </c>
      <c r="H93" s="196" t="s">
        <v>3687</v>
      </c>
      <c r="I93" s="196"/>
      <c r="J93" s="196">
        <v>20221506</v>
      </c>
      <c r="K93" s="196">
        <v>99999999</v>
      </c>
    </row>
    <row r="94" spans="2:11" ht="68.25" customHeight="1">
      <c r="B94" s="196">
        <v>4</v>
      </c>
      <c r="C94" s="196" t="s">
        <v>3634</v>
      </c>
      <c r="D94" s="196"/>
      <c r="E94" s="196">
        <v>100</v>
      </c>
      <c r="F94" s="196" t="s">
        <v>3638</v>
      </c>
      <c r="G94" s="196">
        <v>2930</v>
      </c>
      <c r="H94" s="196" t="s">
        <v>3687</v>
      </c>
      <c r="I94" s="196"/>
      <c r="J94" s="196">
        <v>20221506</v>
      </c>
      <c r="K94" s="196">
        <v>99999999</v>
      </c>
    </row>
    <row r="95" spans="2:11" s="172" customFormat="1">
      <c r="B95" s="196"/>
      <c r="C95" s="196"/>
      <c r="D95" s="196"/>
      <c r="E95" s="196"/>
      <c r="F95" s="196"/>
      <c r="G95" s="196"/>
      <c r="H95" s="196"/>
      <c r="I95" s="196"/>
      <c r="J95" s="196"/>
      <c r="K95" s="196"/>
    </row>
    <row r="96" spans="2:11" s="172" customFormat="1">
      <c r="B96" s="196"/>
      <c r="C96" s="196"/>
      <c r="D96" s="196"/>
      <c r="E96" s="196"/>
      <c r="F96" s="196"/>
      <c r="G96" s="196"/>
      <c r="H96" s="196"/>
      <c r="I96" s="196"/>
      <c r="J96" s="196"/>
      <c r="K96" s="196"/>
    </row>
    <row r="97" spans="2:11" s="172" customFormat="1">
      <c r="B97" s="196"/>
      <c r="C97" s="196"/>
      <c r="D97" s="196"/>
      <c r="E97" s="196"/>
      <c r="F97" s="196"/>
      <c r="G97" s="196"/>
      <c r="H97" s="196"/>
      <c r="I97" s="196"/>
      <c r="J97" s="196"/>
      <c r="K97" s="196"/>
    </row>
    <row r="98" spans="2:11" s="172" customFormat="1">
      <c r="B98" s="196"/>
      <c r="C98" s="196"/>
      <c r="D98" s="196"/>
      <c r="E98" s="196"/>
      <c r="F98" s="196"/>
      <c r="G98" s="196"/>
      <c r="H98" s="196"/>
      <c r="I98" s="196"/>
      <c r="J98" s="196"/>
      <c r="K98" s="196"/>
    </row>
    <row r="99" spans="2:11" s="172" customFormat="1">
      <c r="B99" s="196"/>
      <c r="C99" s="196"/>
      <c r="D99" s="196"/>
      <c r="E99" s="196"/>
      <c r="F99" s="196"/>
      <c r="G99" s="196"/>
      <c r="H99" s="196"/>
      <c r="I99" s="196"/>
      <c r="J99" s="196"/>
      <c r="K99" s="196"/>
    </row>
    <row r="100" spans="2:11" s="172" customFormat="1"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</row>
    <row r="101" spans="2:11" s="172" customFormat="1">
      <c r="B101" s="196"/>
      <c r="C101" s="196"/>
      <c r="D101" s="196"/>
      <c r="E101" s="196"/>
      <c r="F101" s="196"/>
      <c r="G101" s="196"/>
      <c r="H101" s="196"/>
      <c r="I101" s="196"/>
      <c r="J101" s="196"/>
      <c r="K101" s="196"/>
    </row>
    <row r="102" spans="2:11" s="172" customFormat="1"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</row>
    <row r="103" spans="2:11">
      <c r="B103" s="28" t="s">
        <v>133</v>
      </c>
      <c r="C103" s="36"/>
      <c r="D103" s="36"/>
      <c r="E103" s="36"/>
      <c r="F103" s="92"/>
      <c r="G103" s="36"/>
      <c r="H103" s="36"/>
      <c r="I103" s="36"/>
      <c r="J103" s="36"/>
      <c r="K103" s="36"/>
    </row>
    <row r="104" spans="2:11">
      <c r="B104" s="36"/>
      <c r="C104" s="36"/>
      <c r="D104" s="36"/>
      <c r="E104" s="36"/>
      <c r="F104" s="36"/>
      <c r="G104" s="36"/>
      <c r="H104" s="36"/>
      <c r="I104" s="36"/>
      <c r="J104" s="36"/>
      <c r="K104" s="36"/>
    </row>
    <row r="105" spans="2:11">
      <c r="B105" s="382" t="s">
        <v>37</v>
      </c>
      <c r="C105" s="383"/>
      <c r="D105" s="383"/>
      <c r="E105" s="384"/>
    </row>
    <row r="106" spans="2:11">
      <c r="B106" s="153"/>
      <c r="C106" s="154"/>
      <c r="D106" s="154"/>
      <c r="E106" s="155"/>
    </row>
    <row r="107" spans="2:11">
      <c r="B107" s="369" t="s">
        <v>3555</v>
      </c>
      <c r="C107" s="370"/>
      <c r="D107" s="370"/>
      <c r="E107" s="371"/>
    </row>
    <row r="108" spans="2:11">
      <c r="B108" s="382" t="s">
        <v>38</v>
      </c>
      <c r="C108" s="383"/>
      <c r="D108" s="383"/>
      <c r="E108" s="384"/>
    </row>
    <row r="109" spans="2:11">
      <c r="B109" s="153"/>
      <c r="C109" s="154"/>
      <c r="D109" s="154"/>
      <c r="E109" s="155"/>
    </row>
    <row r="110" spans="2:11">
      <c r="B110" s="369" t="s">
        <v>3723</v>
      </c>
      <c r="C110" s="370"/>
      <c r="D110" s="370"/>
      <c r="E110" s="371"/>
    </row>
    <row r="111" spans="2:11">
      <c r="B111" s="382" t="s">
        <v>39</v>
      </c>
      <c r="C111" s="383"/>
      <c r="D111" s="383"/>
      <c r="E111" s="384"/>
    </row>
    <row r="112" spans="2:11">
      <c r="B112" s="153"/>
      <c r="C112" s="154"/>
      <c r="D112" s="154"/>
      <c r="E112" s="155"/>
    </row>
    <row r="113" spans="2:5" ht="50.25" customHeight="1">
      <c r="B113" s="385"/>
      <c r="C113" s="370"/>
      <c r="D113" s="370"/>
      <c r="E113" s="371"/>
    </row>
    <row r="114" spans="2:5">
      <c r="B114" s="382" t="s">
        <v>292</v>
      </c>
      <c r="C114" s="383"/>
      <c r="D114" s="383"/>
      <c r="E114" s="384"/>
    </row>
    <row r="115" spans="2:5">
      <c r="B115" s="369" t="s">
        <v>3724</v>
      </c>
      <c r="C115" s="370"/>
      <c r="D115" s="370"/>
      <c r="E115" s="371"/>
    </row>
  </sheetData>
  <sheetProtection insertRows="0" deleteRows="0" autoFilter="0"/>
  <mergeCells count="11">
    <mergeCell ref="B113:E113"/>
    <mergeCell ref="B114:E114"/>
    <mergeCell ref="B115:E115"/>
    <mergeCell ref="B105:E105"/>
    <mergeCell ref="B107:E107"/>
    <mergeCell ref="B108:E108"/>
    <mergeCell ref="B110:E110"/>
    <mergeCell ref="B111:E111"/>
    <mergeCell ref="B8:H8"/>
    <mergeCell ref="I8:J8"/>
    <mergeCell ref="I7:J7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0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</sheetPr>
  <dimension ref="B1:P36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F34" sqref="F34"/>
    </sheetView>
  </sheetViews>
  <sheetFormatPr baseColWidth="10" defaultColWidth="14.85546875" defaultRowHeight="1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198" t="s">
        <v>202</v>
      </c>
      <c r="C7" s="199"/>
      <c r="D7" s="199"/>
      <c r="E7" s="199"/>
      <c r="F7" s="199"/>
      <c r="G7" s="199"/>
      <c r="H7" s="201">
        <f>'Caratula Resumen'!E16</f>
        <v>0</v>
      </c>
    </row>
    <row r="8" spans="2:16" ht="18.75">
      <c r="B8" s="437" t="str">
        <f>'Caratula Resumen'!E17</f>
        <v>Fondo de Aportaciones para la Educación Tecnológica y de Adultos/Colegio Nacional de Educación Profesional Técnica (FAETA/CONALEP)</v>
      </c>
      <c r="C8" s="438"/>
      <c r="D8" s="438"/>
      <c r="E8" s="438"/>
      <c r="F8" s="438"/>
      <c r="G8" s="438"/>
      <c r="H8" s="204" t="str">
        <f>'Caratula Resumen'!E18</f>
        <v>1er. Trimestre 2023</v>
      </c>
      <c r="J8" s="149"/>
      <c r="K8" s="149"/>
      <c r="L8" s="149"/>
      <c r="M8" s="149"/>
      <c r="N8" s="149"/>
      <c r="O8" s="149"/>
      <c r="P8" s="149"/>
    </row>
    <row r="9" spans="2:16">
      <c r="B9" s="17"/>
      <c r="C9" s="18"/>
      <c r="D9" s="18"/>
      <c r="E9" s="18"/>
      <c r="F9" s="18"/>
      <c r="G9" s="18"/>
      <c r="H9" s="19"/>
    </row>
    <row r="10" spans="2:16">
      <c r="B10" s="36"/>
      <c r="C10" s="36"/>
      <c r="D10" s="36"/>
      <c r="E10" s="36"/>
      <c r="F10" s="36"/>
      <c r="G10" s="36"/>
      <c r="H10" s="36"/>
    </row>
    <row r="11" spans="2:16" ht="15" customHeight="1">
      <c r="B11" s="447" t="s">
        <v>41</v>
      </c>
      <c r="C11" s="447" t="s">
        <v>83</v>
      </c>
      <c r="D11" s="447" t="s">
        <v>43</v>
      </c>
      <c r="E11" s="424" t="s">
        <v>203</v>
      </c>
      <c r="F11" s="451" t="s">
        <v>204</v>
      </c>
      <c r="G11" s="451"/>
      <c r="H11" s="451"/>
    </row>
    <row r="12" spans="2:16">
      <c r="B12" s="448"/>
      <c r="C12" s="448"/>
      <c r="D12" s="448"/>
      <c r="E12" s="450"/>
      <c r="F12" s="435" t="s">
        <v>205</v>
      </c>
      <c r="G12" s="435" t="s">
        <v>206</v>
      </c>
      <c r="H12" s="435" t="s">
        <v>207</v>
      </c>
    </row>
    <row r="13" spans="2:16">
      <c r="B13" s="449"/>
      <c r="C13" s="449"/>
      <c r="D13" s="449"/>
      <c r="E13" s="425"/>
      <c r="F13" s="435"/>
      <c r="G13" s="435"/>
      <c r="H13" s="435"/>
    </row>
    <row r="14" spans="2:16">
      <c r="B14" s="196"/>
      <c r="C14" s="196"/>
      <c r="D14" s="196"/>
      <c r="E14" s="196"/>
      <c r="F14" s="196"/>
      <c r="G14" s="196"/>
      <c r="H14" s="196"/>
    </row>
    <row r="15" spans="2:16" s="36" customFormat="1">
      <c r="B15" s="196"/>
      <c r="C15" s="196"/>
      <c r="D15" s="196"/>
      <c r="E15" s="196"/>
      <c r="F15" s="196"/>
      <c r="G15" s="196"/>
      <c r="H15" s="196"/>
      <c r="I15"/>
    </row>
    <row r="16" spans="2:16" s="172" customFormat="1">
      <c r="B16" s="196"/>
      <c r="C16" s="196"/>
      <c r="D16" s="196"/>
      <c r="E16" s="196"/>
      <c r="F16" s="196"/>
      <c r="G16" s="196"/>
      <c r="H16" s="196"/>
    </row>
    <row r="17" spans="2:8" s="172" customFormat="1">
      <c r="B17" s="196"/>
      <c r="C17" s="196"/>
      <c r="D17" s="196"/>
      <c r="E17" s="196"/>
      <c r="F17" s="196"/>
      <c r="G17" s="196"/>
      <c r="H17" s="196"/>
    </row>
    <row r="18" spans="2:8" s="172" customFormat="1">
      <c r="B18" s="196"/>
      <c r="C18" s="196"/>
      <c r="D18" s="196"/>
      <c r="E18" s="196"/>
      <c r="F18" s="196"/>
      <c r="G18" s="196"/>
      <c r="H18" s="196"/>
    </row>
    <row r="19" spans="2:8" s="172" customFormat="1">
      <c r="B19" s="196"/>
      <c r="C19" s="196"/>
      <c r="D19" s="196"/>
      <c r="E19" s="196"/>
      <c r="F19" s="196"/>
      <c r="G19" s="196"/>
      <c r="H19" s="196"/>
    </row>
    <row r="20" spans="2:8" s="172" customFormat="1">
      <c r="B20" s="196"/>
      <c r="C20" s="196"/>
      <c r="D20" s="196"/>
      <c r="E20" s="196"/>
      <c r="F20" s="196"/>
      <c r="G20" s="196"/>
      <c r="H20" s="196"/>
    </row>
    <row r="21" spans="2:8">
      <c r="B21" s="224" t="s">
        <v>68</v>
      </c>
      <c r="C21" s="229">
        <v>0</v>
      </c>
      <c r="D21" s="30"/>
      <c r="E21" s="269" t="s">
        <v>208</v>
      </c>
      <c r="F21" s="226">
        <v>0</v>
      </c>
      <c r="G21" s="47"/>
      <c r="H21" s="227"/>
    </row>
    <row r="22" spans="2:8">
      <c r="B22" s="46"/>
      <c r="C22" s="225"/>
      <c r="D22" s="30"/>
      <c r="E22" s="452" t="s">
        <v>209</v>
      </c>
      <c r="F22" s="452"/>
      <c r="G22" s="226">
        <v>0</v>
      </c>
      <c r="H22" s="227"/>
    </row>
    <row r="23" spans="2:8">
      <c r="B23" s="32"/>
      <c r="C23" s="33"/>
      <c r="D23" s="34"/>
      <c r="E23" s="127"/>
      <c r="F23" s="453" t="s">
        <v>210</v>
      </c>
      <c r="G23" s="453"/>
      <c r="H23" s="228">
        <v>0</v>
      </c>
    </row>
    <row r="24" spans="2:8">
      <c r="B24" s="28" t="s">
        <v>133</v>
      </c>
      <c r="C24" s="36"/>
      <c r="D24" s="36"/>
      <c r="E24" s="92"/>
      <c r="F24" s="36"/>
      <c r="G24" s="36"/>
      <c r="H24" s="36"/>
    </row>
    <row r="26" spans="2:8">
      <c r="B26" s="382" t="s">
        <v>37</v>
      </c>
      <c r="C26" s="383"/>
      <c r="D26" s="383"/>
      <c r="E26" s="384"/>
    </row>
    <row r="27" spans="2:8">
      <c r="B27" s="153"/>
      <c r="C27" s="154"/>
      <c r="D27" s="154"/>
      <c r="E27" s="155"/>
    </row>
    <row r="28" spans="2:8">
      <c r="B28" s="369" t="s">
        <v>3555</v>
      </c>
      <c r="C28" s="370"/>
      <c r="D28" s="370"/>
      <c r="E28" s="371"/>
    </row>
    <row r="29" spans="2:8">
      <c r="B29" s="382" t="s">
        <v>38</v>
      </c>
      <c r="C29" s="383"/>
      <c r="D29" s="383"/>
      <c r="E29" s="384"/>
    </row>
    <row r="30" spans="2:8">
      <c r="B30" s="153"/>
      <c r="C30" s="154"/>
      <c r="D30" s="154"/>
      <c r="E30" s="155"/>
    </row>
    <row r="31" spans="2:8">
      <c r="B31" s="369" t="s">
        <v>3723</v>
      </c>
      <c r="C31" s="370"/>
      <c r="D31" s="370"/>
      <c r="E31" s="371"/>
    </row>
    <row r="32" spans="2:8">
      <c r="B32" s="382" t="s">
        <v>39</v>
      </c>
      <c r="C32" s="383"/>
      <c r="D32" s="383"/>
      <c r="E32" s="384"/>
    </row>
    <row r="33" spans="2:5">
      <c r="B33" s="153"/>
      <c r="C33" s="154"/>
      <c r="D33" s="154"/>
      <c r="E33" s="155"/>
    </row>
    <row r="34" spans="2:5" ht="60" customHeight="1">
      <c r="B34" s="385"/>
      <c r="C34" s="370"/>
      <c r="D34" s="370"/>
      <c r="E34" s="371"/>
    </row>
    <row r="35" spans="2:5">
      <c r="B35" s="382" t="s">
        <v>292</v>
      </c>
      <c r="C35" s="383"/>
      <c r="D35" s="383"/>
      <c r="E35" s="384"/>
    </row>
    <row r="36" spans="2:5">
      <c r="B36" s="369" t="s">
        <v>3724</v>
      </c>
      <c r="C36" s="370"/>
      <c r="D36" s="370"/>
      <c r="E36" s="371"/>
    </row>
  </sheetData>
  <sheetProtection insertRows="0" deleteRows="0" autoFilter="0"/>
  <mergeCells count="19">
    <mergeCell ref="B34:E34"/>
    <mergeCell ref="B35:E35"/>
    <mergeCell ref="B36:E36"/>
    <mergeCell ref="B26:E26"/>
    <mergeCell ref="B28:E28"/>
    <mergeCell ref="B29:E29"/>
    <mergeCell ref="B31:E31"/>
    <mergeCell ref="B32:E32"/>
    <mergeCell ref="B8:G8"/>
    <mergeCell ref="G12:G13"/>
    <mergeCell ref="H12:H13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</sheetPr>
  <dimension ref="B1:S43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33" sqref="B33:E43"/>
    </sheetView>
  </sheetViews>
  <sheetFormatPr baseColWidth="10" defaultColWidth="11" defaultRowHeight="1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5.75">
      <c r="B7" s="210" t="s">
        <v>211</v>
      </c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455">
        <f>'Caratula Resumen'!E16</f>
        <v>0</v>
      </c>
      <c r="R7" s="455"/>
      <c r="S7" s="231"/>
    </row>
    <row r="8" spans="2:19" ht="15.75">
      <c r="B8" s="412" t="str">
        <f>'Caratula Resumen'!E17</f>
        <v>Fondo de Aportaciones para la Educación Tecnológica y de Adultos/Colegio Nacional de Educación Profesional Técnica (FAETA/CONALEP)</v>
      </c>
      <c r="C8" s="434"/>
      <c r="D8" s="434"/>
      <c r="E8" s="434"/>
      <c r="F8" s="434"/>
      <c r="G8" s="434"/>
      <c r="H8" s="173"/>
      <c r="I8" s="173"/>
      <c r="J8" s="173"/>
      <c r="K8" s="173"/>
      <c r="L8" s="173"/>
      <c r="M8" s="173"/>
      <c r="N8" s="173"/>
      <c r="O8" s="173"/>
      <c r="P8" s="173"/>
      <c r="Q8" s="454" t="str">
        <f>'Caratula Resumen'!E18</f>
        <v>1er. Trimestre 2023</v>
      </c>
      <c r="R8" s="454"/>
      <c r="S8" s="232"/>
    </row>
    <row r="9" spans="2:19" ht="15.75">
      <c r="B9" s="212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4"/>
    </row>
    <row r="10" spans="2:19" ht="15.75">
      <c r="B10" s="69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</row>
    <row r="11" spans="2:19" ht="15" customHeight="1">
      <c r="B11" s="456" t="s">
        <v>41</v>
      </c>
      <c r="C11" s="458" t="s">
        <v>212</v>
      </c>
      <c r="D11" s="458" t="s">
        <v>213</v>
      </c>
      <c r="E11" s="458" t="s">
        <v>83</v>
      </c>
      <c r="F11" s="458" t="s">
        <v>43</v>
      </c>
      <c r="G11" s="459" t="s">
        <v>214</v>
      </c>
      <c r="H11" s="456" t="s">
        <v>45</v>
      </c>
      <c r="I11" s="457" t="s">
        <v>46</v>
      </c>
      <c r="J11" s="457"/>
      <c r="K11" s="457"/>
      <c r="L11" s="457"/>
      <c r="M11" s="457"/>
      <c r="N11" s="457"/>
      <c r="O11" s="457"/>
      <c r="P11" s="458" t="s">
        <v>113</v>
      </c>
      <c r="Q11" s="458" t="s">
        <v>215</v>
      </c>
      <c r="R11" s="457" t="s">
        <v>216</v>
      </c>
      <c r="S11" s="457"/>
    </row>
    <row r="12" spans="2:19" ht="47.25">
      <c r="B12" s="456"/>
      <c r="C12" s="458"/>
      <c r="D12" s="458"/>
      <c r="E12" s="458"/>
      <c r="F12" s="458"/>
      <c r="G12" s="459"/>
      <c r="H12" s="456"/>
      <c r="I12" s="234" t="s">
        <v>57</v>
      </c>
      <c r="J12" s="234" t="s">
        <v>58</v>
      </c>
      <c r="K12" s="234" t="s">
        <v>59</v>
      </c>
      <c r="L12" s="234" t="s">
        <v>60</v>
      </c>
      <c r="M12" s="234" t="s">
        <v>61</v>
      </c>
      <c r="N12" s="235" t="s">
        <v>62</v>
      </c>
      <c r="O12" s="234" t="s">
        <v>63</v>
      </c>
      <c r="P12" s="458"/>
      <c r="Q12" s="458"/>
      <c r="R12" s="162" t="s">
        <v>90</v>
      </c>
      <c r="S12" s="162" t="s">
        <v>91</v>
      </c>
    </row>
    <row r="13" spans="2:19" ht="15.7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</row>
    <row r="14" spans="2:19" s="174" customFormat="1" ht="15.75"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</row>
    <row r="15" spans="2:19" s="174" customFormat="1" ht="15.75">
      <c r="B15" s="237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</row>
    <row r="16" spans="2:19" s="174" customFormat="1" ht="15.75">
      <c r="B16" s="237"/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</row>
    <row r="17" spans="2:19" s="174" customFormat="1" ht="15.7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</row>
    <row r="18" spans="2:19" s="174" customFormat="1" ht="15.75"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</row>
    <row r="19" spans="2:19" s="174" customFormat="1" ht="15.75">
      <c r="B19" s="237"/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</row>
    <row r="20" spans="2:19" s="174" customFormat="1" ht="15.75"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</row>
    <row r="21" spans="2:19" s="174" customFormat="1" ht="15.75">
      <c r="B21" s="237"/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</row>
    <row r="22" spans="2:19" s="174" customFormat="1" ht="15.75"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</row>
    <row r="23" spans="2:19" s="174" customFormat="1" ht="15.75"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</row>
    <row r="24" spans="2:19" s="174" customFormat="1" ht="15.75"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</row>
    <row r="25" spans="2:19" s="174" customFormat="1" ht="15.75">
      <c r="B25" s="237"/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</row>
    <row r="26" spans="2:19" s="174" customFormat="1" ht="15.75"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</row>
    <row r="27" spans="2:19" ht="15.75">
      <c r="B27" s="238" t="s">
        <v>68</v>
      </c>
      <c r="C27" s="239">
        <v>0</v>
      </c>
      <c r="D27" s="233"/>
      <c r="E27" s="233"/>
      <c r="F27" s="233"/>
      <c r="G27" s="233"/>
      <c r="H27" s="240"/>
      <c r="I27" s="69"/>
      <c r="J27" s="241"/>
      <c r="K27" s="233"/>
      <c r="L27" s="233"/>
      <c r="M27" s="240" t="s">
        <v>69</v>
      </c>
      <c r="N27" s="69"/>
      <c r="O27" s="239">
        <v>0</v>
      </c>
      <c r="P27" s="233"/>
      <c r="Q27" s="233"/>
      <c r="R27" s="242"/>
      <c r="S27" s="243"/>
    </row>
    <row r="28" spans="2:19" ht="15.75">
      <c r="B28" s="244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6"/>
    </row>
    <row r="29" spans="2:19" ht="15.75">
      <c r="B29" s="247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9"/>
    </row>
    <row r="30" spans="2:19">
      <c r="B30" s="28" t="s">
        <v>133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>
      <c r="B31" s="47" t="s">
        <v>217</v>
      </c>
      <c r="C31" s="36"/>
      <c r="D31" s="36"/>
      <c r="E31" s="92"/>
      <c r="F31" s="36"/>
      <c r="G31" s="36"/>
    </row>
    <row r="33" spans="2:5">
      <c r="B33" s="382" t="s">
        <v>37</v>
      </c>
      <c r="C33" s="383"/>
      <c r="D33" s="383"/>
      <c r="E33" s="384"/>
    </row>
    <row r="34" spans="2:5">
      <c r="B34" s="153"/>
      <c r="C34" s="154"/>
      <c r="D34" s="154"/>
      <c r="E34" s="155"/>
    </row>
    <row r="35" spans="2:5">
      <c r="B35" s="369" t="s">
        <v>3555</v>
      </c>
      <c r="C35" s="370"/>
      <c r="D35" s="370"/>
      <c r="E35" s="371"/>
    </row>
    <row r="36" spans="2:5">
      <c r="B36" s="382" t="s">
        <v>38</v>
      </c>
      <c r="C36" s="383"/>
      <c r="D36" s="383"/>
      <c r="E36" s="384"/>
    </row>
    <row r="37" spans="2:5">
      <c r="B37" s="153"/>
      <c r="C37" s="154"/>
      <c r="D37" s="154"/>
      <c r="E37" s="155"/>
    </row>
    <row r="38" spans="2:5">
      <c r="B38" s="369" t="s">
        <v>3723</v>
      </c>
      <c r="C38" s="370"/>
      <c r="D38" s="370"/>
      <c r="E38" s="371"/>
    </row>
    <row r="39" spans="2:5">
      <c r="B39" s="382" t="s">
        <v>39</v>
      </c>
      <c r="C39" s="383"/>
      <c r="D39" s="383"/>
      <c r="E39" s="384"/>
    </row>
    <row r="40" spans="2:5">
      <c r="B40" s="153"/>
      <c r="C40" s="154"/>
      <c r="D40" s="154"/>
      <c r="E40" s="155"/>
    </row>
    <row r="41" spans="2:5" ht="54" customHeight="1">
      <c r="B41" s="385"/>
      <c r="C41" s="370"/>
      <c r="D41" s="370"/>
      <c r="E41" s="371"/>
    </row>
    <row r="42" spans="2:5">
      <c r="B42" s="382" t="s">
        <v>292</v>
      </c>
      <c r="C42" s="383"/>
      <c r="D42" s="383"/>
      <c r="E42" s="384"/>
    </row>
    <row r="43" spans="2:5">
      <c r="B43" s="369" t="s">
        <v>3724</v>
      </c>
      <c r="C43" s="370"/>
      <c r="D43" s="370"/>
      <c r="E43" s="371"/>
    </row>
  </sheetData>
  <sheetProtection insertRows="0" deleteRows="0" autoFilter="0"/>
  <mergeCells count="22">
    <mergeCell ref="B33:E33"/>
    <mergeCell ref="B35:E35"/>
    <mergeCell ref="B36:E36"/>
    <mergeCell ref="B38:E38"/>
    <mergeCell ref="B39:E39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41:E41"/>
    <mergeCell ref="B42:E42"/>
    <mergeCell ref="B43:E43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</sheetPr>
  <dimension ref="B1:T48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38" sqref="B38:E48"/>
    </sheetView>
  </sheetViews>
  <sheetFormatPr baseColWidth="10" defaultColWidth="11" defaultRowHeight="1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5" customHeight="1"/>
    <row r="7" spans="2:20" ht="18.75">
      <c r="B7" s="11" t="s">
        <v>218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401">
        <f>'Caratula Resumen'!E16</f>
        <v>0</v>
      </c>
      <c r="R7" s="401"/>
      <c r="S7" s="401"/>
      <c r="T7" s="13"/>
    </row>
    <row r="8" spans="2:20" ht="18.75">
      <c r="B8" s="392" t="str">
        <f>'Caratula Resumen'!E17</f>
        <v>Fondo de Aportaciones para la Educación Tecnológica y de Adultos/Colegio Nacional de Educación Profesional Técnica (FAETA/CONALEP)</v>
      </c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400" t="str">
        <f>'Caratula Resumen'!E18</f>
        <v>1er. Trimestre 2023</v>
      </c>
      <c r="R8" s="400"/>
      <c r="S8" s="400"/>
      <c r="T8" s="145"/>
    </row>
    <row r="9" spans="2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>
      <c r="B11" s="396" t="s">
        <v>41</v>
      </c>
      <c r="C11" s="436" t="s">
        <v>83</v>
      </c>
      <c r="D11" s="436" t="s">
        <v>43</v>
      </c>
      <c r="E11" s="436" t="s">
        <v>44</v>
      </c>
      <c r="F11" s="396" t="s">
        <v>45</v>
      </c>
      <c r="G11" s="451" t="s">
        <v>46</v>
      </c>
      <c r="H11" s="451"/>
      <c r="I11" s="451"/>
      <c r="J11" s="451"/>
      <c r="K11" s="451"/>
      <c r="L11" s="451"/>
      <c r="M11" s="451"/>
      <c r="N11" s="436" t="s">
        <v>219</v>
      </c>
      <c r="O11" s="436" t="s">
        <v>215</v>
      </c>
      <c r="P11" s="435" t="s">
        <v>220</v>
      </c>
      <c r="Q11" s="451" t="s">
        <v>221</v>
      </c>
      <c r="R11" s="451"/>
      <c r="S11" s="435" t="s">
        <v>222</v>
      </c>
      <c r="T11" s="435" t="s">
        <v>223</v>
      </c>
    </row>
    <row r="12" spans="2:20" ht="57" customHeight="1">
      <c r="B12" s="396"/>
      <c r="C12" s="436"/>
      <c r="D12" s="436"/>
      <c r="E12" s="436"/>
      <c r="F12" s="396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36"/>
      <c r="O12" s="436"/>
      <c r="P12" s="435"/>
      <c r="Q12" s="101" t="s">
        <v>90</v>
      </c>
      <c r="R12" s="101" t="s">
        <v>91</v>
      </c>
      <c r="S12" s="435"/>
      <c r="T12" s="435"/>
    </row>
    <row r="13" spans="2:20">
      <c r="B13" s="230"/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</row>
    <row r="14" spans="2:20">
      <c r="B14" s="230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</row>
    <row r="15" spans="2:20">
      <c r="B15" s="230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</row>
    <row r="16" spans="2:20">
      <c r="B16" s="230"/>
      <c r="C16" s="230"/>
      <c r="D16" s="230"/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</row>
    <row r="17" spans="2:20"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</row>
    <row r="18" spans="2:20"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</row>
    <row r="19" spans="2:20">
      <c r="B19" s="230"/>
      <c r="C19" s="230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</row>
    <row r="20" spans="2:20">
      <c r="B20" s="230"/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</row>
    <row r="21" spans="2:20"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</row>
    <row r="22" spans="2:20"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</row>
    <row r="23" spans="2:20">
      <c r="B23" s="230"/>
      <c r="C23" s="230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</row>
    <row r="24" spans="2:20"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</row>
    <row r="25" spans="2:20"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</row>
    <row r="26" spans="2:20"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</row>
    <row r="27" spans="2:20">
      <c r="B27" s="196"/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s="174" customFormat="1"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s="174" customFormat="1"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s="174" customFormat="1"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s="174" customFormat="1"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</row>
    <row r="32" spans="2:20" s="174" customFormat="1"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</row>
    <row r="33" spans="2:20">
      <c r="B33" s="23" t="s">
        <v>68</v>
      </c>
      <c r="C33" s="179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179">
        <v>0</v>
      </c>
      <c r="P33" s="30"/>
      <c r="Q33" s="30"/>
      <c r="R33" s="30"/>
      <c r="S33" s="117"/>
      <c r="T33" s="118"/>
    </row>
    <row r="34" spans="2:20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>
      <c r="B36" s="28" t="s">
        <v>133</v>
      </c>
      <c r="C36" s="28"/>
      <c r="D36" s="36"/>
      <c r="E36" s="92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>
      <c r="E37" s="66"/>
    </row>
    <row r="38" spans="2:20">
      <c r="B38" s="382" t="s">
        <v>37</v>
      </c>
      <c r="C38" s="383"/>
      <c r="D38" s="383"/>
      <c r="E38" s="384"/>
    </row>
    <row r="39" spans="2:20">
      <c r="B39" s="153"/>
      <c r="C39" s="154"/>
      <c r="D39" s="154"/>
      <c r="E39" s="155"/>
    </row>
    <row r="40" spans="2:20">
      <c r="B40" s="369" t="s">
        <v>3555</v>
      </c>
      <c r="C40" s="370"/>
      <c r="D40" s="370"/>
      <c r="E40" s="371"/>
    </row>
    <row r="41" spans="2:20">
      <c r="B41" s="382" t="s">
        <v>38</v>
      </c>
      <c r="C41" s="383"/>
      <c r="D41" s="383"/>
      <c r="E41" s="384"/>
    </row>
    <row r="42" spans="2:20">
      <c r="B42" s="153"/>
      <c r="C42" s="154"/>
      <c r="D42" s="154"/>
      <c r="E42" s="155"/>
    </row>
    <row r="43" spans="2:20">
      <c r="B43" s="369" t="s">
        <v>3723</v>
      </c>
      <c r="C43" s="370"/>
      <c r="D43" s="370"/>
      <c r="E43" s="371"/>
    </row>
    <row r="44" spans="2:20">
      <c r="B44" s="382" t="s">
        <v>39</v>
      </c>
      <c r="C44" s="383"/>
      <c r="D44" s="383"/>
      <c r="E44" s="384"/>
    </row>
    <row r="45" spans="2:20">
      <c r="B45" s="153"/>
      <c r="C45" s="154"/>
      <c r="D45" s="154"/>
      <c r="E45" s="155"/>
    </row>
    <row r="46" spans="2:20" ht="48" customHeight="1">
      <c r="B46" s="385"/>
      <c r="C46" s="370"/>
      <c r="D46" s="370"/>
      <c r="E46" s="371"/>
    </row>
    <row r="47" spans="2:20">
      <c r="B47" s="382" t="s">
        <v>292</v>
      </c>
      <c r="C47" s="383"/>
      <c r="D47" s="383"/>
      <c r="E47" s="384"/>
    </row>
    <row r="48" spans="2:20">
      <c r="B48" s="369" t="s">
        <v>3724</v>
      </c>
      <c r="C48" s="370"/>
      <c r="D48" s="370"/>
      <c r="E48" s="371"/>
    </row>
  </sheetData>
  <sheetProtection insertRows="0" deleteRows="0" autoFilter="0"/>
  <mergeCells count="23">
    <mergeCell ref="B38:E38"/>
    <mergeCell ref="B40:E40"/>
    <mergeCell ref="B41:E41"/>
    <mergeCell ref="B43:E43"/>
    <mergeCell ref="B44:E44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46:E46"/>
    <mergeCell ref="B47:E47"/>
    <mergeCell ref="B48:E48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</sheetPr>
  <dimension ref="A1:IK37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J35" sqref="J35"/>
    </sheetView>
  </sheetViews>
  <sheetFormatPr baseColWidth="10" defaultColWidth="11.42578125" defaultRowHeight="1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/>
    <row r="2" spans="1:245" ht="15" customHeight="1"/>
    <row r="3" spans="1:245" ht="15" customHeight="1"/>
    <row r="4" spans="1:245" ht="15" customHeight="1"/>
    <row r="5" spans="1:245" ht="15" customHeight="1"/>
    <row r="6" spans="1:245" ht="15" customHeight="1"/>
    <row r="8" spans="1:245" ht="18.75">
      <c r="B8" s="169" t="s">
        <v>224</v>
      </c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2"/>
      <c r="R8" s="401">
        <f>'Caratula Resumen'!E16</f>
        <v>0</v>
      </c>
      <c r="S8" s="401"/>
      <c r="T8" s="13"/>
    </row>
    <row r="9" spans="1:245" ht="18.75">
      <c r="B9" s="412" t="str">
        <f>'Caratula Resumen'!E17</f>
        <v>Fondo de Aportaciones para la Educación Tecnológica y de Adultos/Colegio Nacional de Educación Profesional Técnica (FAETA/CONALEP)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173"/>
      <c r="O9" s="173"/>
      <c r="P9" s="173"/>
      <c r="Q9" s="15"/>
      <c r="R9" s="164"/>
      <c r="S9" s="164" t="str">
        <f>+'F) 2'!Q8</f>
        <v>1er. Trimestre 2023</v>
      </c>
      <c r="T9" s="145"/>
    </row>
    <row r="10" spans="1:24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>
      <c r="B11" s="119"/>
      <c r="C11" s="120"/>
      <c r="D11" s="120"/>
      <c r="E11" s="120"/>
      <c r="F11" s="460"/>
      <c r="G11" s="460"/>
      <c r="H11" s="460"/>
      <c r="I11" s="460"/>
      <c r="J11" s="460"/>
      <c r="K11" s="460"/>
      <c r="L11" s="460"/>
      <c r="M11" s="120"/>
      <c r="N11" s="120"/>
    </row>
    <row r="12" spans="1:245" s="122" customFormat="1" ht="12.75">
      <c r="A12" s="121"/>
      <c r="B12" s="396" t="s">
        <v>41</v>
      </c>
      <c r="C12" s="435" t="s">
        <v>42</v>
      </c>
      <c r="D12" s="435" t="s">
        <v>43</v>
      </c>
      <c r="E12" s="435" t="s">
        <v>44</v>
      </c>
      <c r="F12" s="396" t="s">
        <v>45</v>
      </c>
      <c r="G12" s="436" t="s">
        <v>225</v>
      </c>
      <c r="H12" s="436"/>
      <c r="I12" s="436"/>
      <c r="J12" s="436"/>
      <c r="K12" s="436"/>
      <c r="L12" s="436"/>
      <c r="M12" s="436"/>
      <c r="N12" s="396" t="s">
        <v>50</v>
      </c>
      <c r="O12" s="435" t="s">
        <v>215</v>
      </c>
      <c r="P12" s="435" t="s">
        <v>221</v>
      </c>
      <c r="Q12" s="436"/>
      <c r="R12" s="435" t="s">
        <v>226</v>
      </c>
      <c r="S12" s="435" t="s">
        <v>227</v>
      </c>
      <c r="T12" s="435" t="s">
        <v>228</v>
      </c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  <c r="HP12" s="121"/>
      <c r="HQ12" s="121"/>
      <c r="HR12" s="121"/>
      <c r="HS12" s="121"/>
      <c r="HT12" s="121"/>
      <c r="HU12" s="121"/>
      <c r="HV12" s="121"/>
      <c r="HW12" s="121"/>
      <c r="HX12" s="121"/>
      <c r="HY12" s="121"/>
      <c r="HZ12" s="121"/>
      <c r="IA12" s="121"/>
      <c r="IB12" s="121"/>
      <c r="IC12" s="121"/>
      <c r="ID12" s="121"/>
      <c r="IE12" s="121"/>
      <c r="IF12" s="121"/>
      <c r="IG12" s="121"/>
      <c r="IH12" s="121"/>
      <c r="II12" s="121"/>
      <c r="IJ12" s="121"/>
      <c r="IK12" s="121"/>
    </row>
    <row r="13" spans="1:245" s="122" customFormat="1" ht="38.25">
      <c r="A13" s="121"/>
      <c r="B13" s="396"/>
      <c r="C13" s="435"/>
      <c r="D13" s="435"/>
      <c r="E13" s="435"/>
      <c r="F13" s="396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96"/>
      <c r="O13" s="435"/>
      <c r="P13" s="22" t="s">
        <v>90</v>
      </c>
      <c r="Q13" s="101" t="s">
        <v>91</v>
      </c>
      <c r="R13" s="435"/>
      <c r="S13" s="435"/>
      <c r="T13" s="435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/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/>
      <c r="EM13" s="121"/>
      <c r="EN13" s="121"/>
      <c r="EO13" s="121"/>
      <c r="EP13" s="121"/>
      <c r="EQ13" s="121"/>
      <c r="ER13" s="121"/>
      <c r="ES13" s="121"/>
      <c r="ET13" s="121"/>
      <c r="EU13" s="121"/>
      <c r="EV13" s="121"/>
      <c r="EW13" s="121"/>
      <c r="EX13" s="121"/>
      <c r="EY13" s="121"/>
      <c r="EZ13" s="121"/>
      <c r="FA13" s="121"/>
      <c r="FB13" s="121"/>
      <c r="FC13" s="121"/>
      <c r="FD13" s="121"/>
      <c r="FE13" s="121"/>
      <c r="FF13" s="121"/>
      <c r="FG13" s="121"/>
      <c r="FH13" s="121"/>
      <c r="FI13" s="121"/>
      <c r="FJ13" s="121"/>
      <c r="FK13" s="121"/>
      <c r="FL13" s="121"/>
      <c r="FM13" s="121"/>
      <c r="FN13" s="121"/>
      <c r="FO13" s="121"/>
      <c r="FP13" s="121"/>
      <c r="FQ13" s="121"/>
      <c r="FR13" s="121"/>
      <c r="FS13" s="121"/>
      <c r="FT13" s="121"/>
      <c r="FU13" s="121"/>
      <c r="FV13" s="121"/>
      <c r="FW13" s="121"/>
      <c r="FX13" s="121"/>
      <c r="FY13" s="121"/>
      <c r="FZ13" s="121"/>
      <c r="GA13" s="121"/>
      <c r="GB13" s="121"/>
      <c r="GC13" s="121"/>
      <c r="GD13" s="121"/>
      <c r="GE13" s="121"/>
      <c r="GF13" s="121"/>
      <c r="GG13" s="121"/>
      <c r="GH13" s="121"/>
      <c r="GI13" s="121"/>
      <c r="GJ13" s="121"/>
      <c r="GK13" s="121"/>
      <c r="GL13" s="121"/>
      <c r="GM13" s="121"/>
      <c r="GN13" s="121"/>
      <c r="GO13" s="121"/>
      <c r="GP13" s="121"/>
      <c r="GQ13" s="121"/>
      <c r="GR13" s="121"/>
      <c r="GS13" s="121"/>
      <c r="GT13" s="121"/>
      <c r="GU13" s="121"/>
      <c r="GV13" s="121"/>
      <c r="GW13" s="121"/>
      <c r="GX13" s="121"/>
      <c r="GY13" s="121"/>
      <c r="GZ13" s="121"/>
      <c r="HA13" s="121"/>
      <c r="HB13" s="121"/>
      <c r="HC13" s="121"/>
      <c r="HD13" s="121"/>
      <c r="HE13" s="121"/>
      <c r="HF13" s="121"/>
      <c r="HG13" s="121"/>
      <c r="HH13" s="121"/>
      <c r="HI13" s="121"/>
      <c r="HJ13" s="121"/>
      <c r="HK13" s="121"/>
      <c r="HL13" s="121"/>
      <c r="HM13" s="121"/>
      <c r="HN13" s="121"/>
      <c r="HO13" s="121"/>
      <c r="HP13" s="121"/>
      <c r="HQ13" s="121"/>
      <c r="HR13" s="121"/>
      <c r="HS13" s="121"/>
      <c r="HT13" s="121"/>
      <c r="HU13" s="121"/>
      <c r="HV13" s="121"/>
      <c r="HW13" s="121"/>
      <c r="HX13" s="121"/>
      <c r="HY13" s="121"/>
      <c r="HZ13" s="121"/>
      <c r="IA13" s="121"/>
      <c r="IB13" s="121"/>
      <c r="IC13" s="121"/>
      <c r="ID13" s="121"/>
      <c r="IE13" s="121"/>
      <c r="IF13" s="121"/>
      <c r="IG13" s="121"/>
      <c r="IH13" s="121"/>
      <c r="II13" s="121"/>
      <c r="IJ13" s="121"/>
      <c r="IK13" s="121"/>
    </row>
    <row r="14" spans="1:245">
      <c r="B14" s="196"/>
      <c r="C14" s="196"/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1:245" s="174" customFormat="1"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1:245" s="174" customFormat="1"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174" customFormat="1">
      <c r="B17" s="196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174" customFormat="1"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174" customFormat="1"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s="174" customFormat="1"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>
      <c r="B21" s="23" t="s">
        <v>68</v>
      </c>
      <c r="C21" s="184">
        <v>0</v>
      </c>
      <c r="E21" s="124"/>
      <c r="O21" s="24" t="s">
        <v>229</v>
      </c>
      <c r="R21" s="180">
        <v>0</v>
      </c>
      <c r="T21" s="125"/>
    </row>
    <row r="22" spans="2:20">
      <c r="B22" s="123"/>
      <c r="E22" s="124"/>
      <c r="T22" s="125"/>
    </row>
    <row r="23" spans="2:20">
      <c r="B23" s="123"/>
      <c r="E23" s="124"/>
      <c r="R23" s="24" t="s">
        <v>230</v>
      </c>
      <c r="T23" s="182">
        <v>0</v>
      </c>
    </row>
    <row r="24" spans="2:20">
      <c r="B24" s="126"/>
      <c r="C24" s="127"/>
      <c r="D24" s="128"/>
      <c r="E24" s="129"/>
      <c r="F24" s="128"/>
      <c r="G24" s="128"/>
      <c r="H24" s="128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>
      <c r="B25" s="28" t="s">
        <v>133</v>
      </c>
      <c r="E25" s="66"/>
    </row>
    <row r="27" spans="2:20">
      <c r="B27" s="382" t="s">
        <v>37</v>
      </c>
      <c r="C27" s="383"/>
      <c r="D27" s="383"/>
      <c r="E27" s="384"/>
    </row>
    <row r="28" spans="2:20">
      <c r="B28" s="153"/>
      <c r="C28" s="154"/>
      <c r="D28" s="154"/>
      <c r="E28" s="155"/>
    </row>
    <row r="29" spans="2:20">
      <c r="B29" s="369" t="s">
        <v>3555</v>
      </c>
      <c r="C29" s="370"/>
      <c r="D29" s="370"/>
      <c r="E29" s="371"/>
    </row>
    <row r="30" spans="2:20">
      <c r="B30" s="382" t="s">
        <v>38</v>
      </c>
      <c r="C30" s="383"/>
      <c r="D30" s="383"/>
      <c r="E30" s="384"/>
    </row>
    <row r="31" spans="2:20">
      <c r="B31" s="153"/>
      <c r="C31" s="154"/>
      <c r="D31" s="154"/>
      <c r="E31" s="155"/>
    </row>
    <row r="32" spans="2:20">
      <c r="B32" s="369" t="s">
        <v>3723</v>
      </c>
      <c r="C32" s="370"/>
      <c r="D32" s="370"/>
      <c r="E32" s="371"/>
    </row>
    <row r="33" spans="2:5">
      <c r="B33" s="382" t="s">
        <v>39</v>
      </c>
      <c r="C33" s="383"/>
      <c r="D33" s="383"/>
      <c r="E33" s="384"/>
    </row>
    <row r="34" spans="2:5">
      <c r="B34" s="153"/>
      <c r="C34" s="154"/>
      <c r="D34" s="154"/>
      <c r="E34" s="155"/>
    </row>
    <row r="35" spans="2:5" ht="52.5" customHeight="1">
      <c r="B35" s="385"/>
      <c r="C35" s="370"/>
      <c r="D35" s="370"/>
      <c r="E35" s="371"/>
    </row>
    <row r="36" spans="2:5">
      <c r="B36" s="382" t="s">
        <v>292</v>
      </c>
      <c r="C36" s="383"/>
      <c r="D36" s="383"/>
      <c r="E36" s="384"/>
    </row>
    <row r="37" spans="2:5">
      <c r="B37" s="369" t="s">
        <v>3724</v>
      </c>
      <c r="C37" s="370"/>
      <c r="D37" s="370"/>
      <c r="E37" s="371"/>
    </row>
  </sheetData>
  <sheetProtection insertRows="0" deleteRows="0" autoFilter="0"/>
  <mergeCells count="23">
    <mergeCell ref="B27:E27"/>
    <mergeCell ref="B29:E29"/>
    <mergeCell ref="B30:E30"/>
    <mergeCell ref="B32:E32"/>
    <mergeCell ref="B33:E33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E35"/>
    <mergeCell ref="B36:E36"/>
    <mergeCell ref="B37:E37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</sheetPr>
  <dimension ref="B7:P34"/>
  <sheetViews>
    <sheetView showGridLines="0" zoomScale="85" zoomScaleNormal="85" workbookViewId="0">
      <pane ySplit="12" topLeftCell="A19" activePane="bottomLeft" state="frozen"/>
      <selection activeCell="G34" sqref="G34"/>
      <selection pane="bottomLeft" activeCell="G31" sqref="G31"/>
    </sheetView>
  </sheetViews>
  <sheetFormatPr baseColWidth="10" defaultRowHeight="1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>
      <c r="B7" s="51" t="s">
        <v>231</v>
      </c>
    </row>
    <row r="8" spans="2:16" ht="9" customHeight="1"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</row>
    <row r="9" spans="2:16" ht="33.75" customHeight="1">
      <c r="B9" s="462" t="str">
        <f>'Caratula Resumen'!E17</f>
        <v>Fondo de Aportaciones para la Educación Tecnológica y de Adultos/Colegio Nacional de Educación Profesional Técnica (FAETA/CONALEP)</v>
      </c>
      <c r="C9" s="463"/>
      <c r="D9" s="463"/>
      <c r="E9" s="464"/>
      <c r="F9" s="151">
        <f>'Caratula Resumen'!E16</f>
        <v>0</v>
      </c>
      <c r="G9" s="461" t="str">
        <f>'Caratula Resumen'!E18</f>
        <v>1er. Trimestre 2023</v>
      </c>
      <c r="H9" s="461"/>
    </row>
    <row r="10" spans="2:16">
      <c r="B10" s="133" t="s">
        <v>232</v>
      </c>
      <c r="C10" s="130"/>
      <c r="D10" s="131"/>
      <c r="E10" s="131"/>
      <c r="F10" s="131"/>
      <c r="G10" s="131"/>
      <c r="H10" s="132"/>
    </row>
    <row r="11" spans="2:16">
      <c r="B11" s="134" t="s">
        <v>233</v>
      </c>
      <c r="C11" s="56"/>
      <c r="D11" s="60"/>
      <c r="E11" s="60"/>
      <c r="F11" s="60"/>
      <c r="G11" s="60"/>
      <c r="H11" s="100"/>
    </row>
    <row r="12" spans="2:16" ht="30">
      <c r="B12" s="135" t="s">
        <v>234</v>
      </c>
      <c r="C12" s="135" t="s">
        <v>235</v>
      </c>
      <c r="D12" s="136" t="s">
        <v>236</v>
      </c>
      <c r="E12" s="135" t="s">
        <v>83</v>
      </c>
      <c r="F12" s="135" t="s">
        <v>43</v>
      </c>
      <c r="G12" s="135" t="s">
        <v>44</v>
      </c>
      <c r="H12" s="135" t="s">
        <v>237</v>
      </c>
    </row>
    <row r="13" spans="2:16" s="172" customFormat="1" ht="14.25" customHeight="1">
      <c r="B13" s="277"/>
      <c r="C13" s="277"/>
      <c r="D13" s="277"/>
      <c r="E13" s="277"/>
      <c r="F13" s="277"/>
      <c r="G13" s="277"/>
      <c r="H13" s="277"/>
    </row>
    <row r="14" spans="2:16" s="172" customFormat="1" ht="14.25" customHeight="1">
      <c r="B14" s="277"/>
      <c r="C14" s="277"/>
      <c r="D14" s="278"/>
      <c r="E14" s="278"/>
      <c r="F14" s="278"/>
      <c r="G14" s="278"/>
      <c r="H14" s="278"/>
    </row>
    <row r="15" spans="2:16" s="172" customFormat="1" ht="14.25" customHeight="1">
      <c r="B15" s="277"/>
      <c r="C15" s="277"/>
      <c r="D15" s="278"/>
      <c r="E15" s="278"/>
      <c r="F15" s="278"/>
      <c r="G15" s="278"/>
      <c r="H15" s="278"/>
    </row>
    <row r="16" spans="2:16" s="172" customFormat="1" ht="14.25" customHeight="1">
      <c r="B16" s="277"/>
      <c r="C16" s="277"/>
      <c r="D16" s="278"/>
      <c r="E16" s="278"/>
      <c r="F16" s="278"/>
      <c r="G16" s="278"/>
      <c r="H16" s="278"/>
    </row>
    <row r="17" spans="2:8" s="172" customFormat="1" ht="14.25" customHeight="1">
      <c r="B17" s="277"/>
      <c r="C17" s="277"/>
      <c r="D17" s="278"/>
      <c r="E17" s="278"/>
      <c r="F17" s="278"/>
      <c r="G17" s="278"/>
      <c r="H17" s="278"/>
    </row>
    <row r="18" spans="2:8" s="172" customFormat="1" ht="14.25" customHeight="1">
      <c r="B18" s="277"/>
      <c r="C18" s="277"/>
      <c r="D18" s="278"/>
      <c r="E18" s="278"/>
      <c r="F18" s="278"/>
      <c r="G18" s="278"/>
      <c r="H18" s="278"/>
    </row>
    <row r="19" spans="2:8">
      <c r="B19" s="141"/>
      <c r="C19" s="53"/>
      <c r="D19" s="53"/>
      <c r="E19" s="53"/>
      <c r="F19" s="53"/>
      <c r="G19" s="53"/>
      <c r="H19" s="146"/>
    </row>
    <row r="20" spans="2:8">
      <c r="B20" s="38" t="s">
        <v>287</v>
      </c>
      <c r="H20" s="39"/>
    </row>
    <row r="21" spans="2:8">
      <c r="B21" s="38" t="s">
        <v>238</v>
      </c>
      <c r="H21" s="39"/>
    </row>
    <row r="22" spans="2:8">
      <c r="B22" s="56" t="s">
        <v>239</v>
      </c>
      <c r="C22" s="60"/>
      <c r="D22" s="60"/>
      <c r="E22" s="60"/>
      <c r="F22" s="60"/>
      <c r="G22" s="60"/>
      <c r="H22" s="100"/>
    </row>
    <row r="24" spans="2:8">
      <c r="B24" s="382" t="s">
        <v>37</v>
      </c>
      <c r="C24" s="383"/>
      <c r="D24" s="383"/>
      <c r="E24" s="384"/>
    </row>
    <row r="25" spans="2:8">
      <c r="B25" s="153"/>
      <c r="C25" s="154"/>
      <c r="D25" s="154"/>
      <c r="E25" s="155"/>
    </row>
    <row r="26" spans="2:8">
      <c r="B26" s="369" t="s">
        <v>3555</v>
      </c>
      <c r="C26" s="370"/>
      <c r="D26" s="370"/>
      <c r="E26" s="371"/>
    </row>
    <row r="27" spans="2:8">
      <c r="B27" s="382" t="s">
        <v>38</v>
      </c>
      <c r="C27" s="383"/>
      <c r="D27" s="383"/>
      <c r="E27" s="384"/>
    </row>
    <row r="28" spans="2:8">
      <c r="B28" s="153"/>
      <c r="C28" s="154"/>
      <c r="D28" s="154"/>
      <c r="E28" s="155"/>
    </row>
    <row r="29" spans="2:8">
      <c r="B29" s="369" t="s">
        <v>3723</v>
      </c>
      <c r="C29" s="370"/>
      <c r="D29" s="370"/>
      <c r="E29" s="371"/>
    </row>
    <row r="30" spans="2:8">
      <c r="B30" s="382" t="s">
        <v>39</v>
      </c>
      <c r="C30" s="383"/>
      <c r="D30" s="383"/>
      <c r="E30" s="384"/>
    </row>
    <row r="31" spans="2:8">
      <c r="B31" s="153"/>
      <c r="C31" s="154"/>
      <c r="D31" s="154"/>
      <c r="E31" s="155"/>
    </row>
    <row r="32" spans="2:8" ht="54.75" customHeight="1">
      <c r="B32" s="385"/>
      <c r="C32" s="370"/>
      <c r="D32" s="370"/>
      <c r="E32" s="371"/>
    </row>
    <row r="33" spans="2:5">
      <c r="B33" s="382" t="s">
        <v>292</v>
      </c>
      <c r="C33" s="383"/>
      <c r="D33" s="383"/>
      <c r="E33" s="384"/>
    </row>
    <row r="34" spans="2:5">
      <c r="B34" s="369" t="s">
        <v>3724</v>
      </c>
      <c r="C34" s="370"/>
      <c r="D34" s="370"/>
      <c r="E34" s="371"/>
    </row>
  </sheetData>
  <sheetProtection insertRows="0" deleteRows="0" autoFilter="0"/>
  <mergeCells count="10">
    <mergeCell ref="B32:E32"/>
    <mergeCell ref="B33:E33"/>
    <mergeCell ref="B34:E34"/>
    <mergeCell ref="B24:E24"/>
    <mergeCell ref="B26:E26"/>
    <mergeCell ref="B27:E27"/>
    <mergeCell ref="B29:E29"/>
    <mergeCell ref="B30:E30"/>
    <mergeCell ref="G9:H9"/>
    <mergeCell ref="B9:E9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2" sqref="B12"/>
    </sheetView>
  </sheetViews>
  <sheetFormatPr baseColWidth="10" defaultRowHeight="15"/>
  <cols>
    <col min="2" max="2" width="20.5703125" customWidth="1"/>
    <col min="8" max="8" width="26.140625" bestFit="1" customWidth="1"/>
  </cols>
  <sheetData>
    <row r="4" spans="2:8">
      <c r="B4" s="137" t="s">
        <v>240</v>
      </c>
    </row>
    <row r="5" spans="2:8">
      <c r="B5" t="s">
        <v>241</v>
      </c>
    </row>
    <row r="6" spans="2:8">
      <c r="B6" t="s">
        <v>242</v>
      </c>
    </row>
    <row r="10" spans="2:8">
      <c r="H10" s="137" t="s">
        <v>243</v>
      </c>
    </row>
    <row r="11" spans="2:8">
      <c r="B11" s="137" t="s">
        <v>244</v>
      </c>
      <c r="H11" t="s">
        <v>245</v>
      </c>
    </row>
    <row r="12" spans="2:8">
      <c r="B12" t="s">
        <v>296</v>
      </c>
      <c r="H12" t="s">
        <v>246</v>
      </c>
    </row>
    <row r="13" spans="2:8">
      <c r="B13" t="s">
        <v>297</v>
      </c>
      <c r="H13" t="s">
        <v>247</v>
      </c>
    </row>
    <row r="14" spans="2:8">
      <c r="B14" t="s">
        <v>298</v>
      </c>
      <c r="H14" t="s">
        <v>248</v>
      </c>
    </row>
    <row r="15" spans="2:8">
      <c r="B15" t="s">
        <v>299</v>
      </c>
      <c r="H15" t="s">
        <v>249</v>
      </c>
    </row>
    <row r="16" spans="2:8">
      <c r="D16" s="137" t="s">
        <v>250</v>
      </c>
      <c r="H16" t="s">
        <v>251</v>
      </c>
    </row>
    <row r="17" spans="4:8">
      <c r="D17">
        <v>2013</v>
      </c>
      <c r="H17" t="s">
        <v>252</v>
      </c>
    </row>
    <row r="18" spans="4:8">
      <c r="D18">
        <v>2014</v>
      </c>
      <c r="H18" t="s">
        <v>253</v>
      </c>
    </row>
    <row r="19" spans="4:8">
      <c r="D19">
        <v>2015</v>
      </c>
      <c r="H19" t="s">
        <v>254</v>
      </c>
    </row>
    <row r="20" spans="4:8">
      <c r="D20">
        <v>2016</v>
      </c>
      <c r="H20" t="s">
        <v>255</v>
      </c>
    </row>
    <row r="21" spans="4:8">
      <c r="D21">
        <v>2017</v>
      </c>
      <c r="H21" t="s">
        <v>256</v>
      </c>
    </row>
    <row r="22" spans="4:8">
      <c r="D22">
        <v>2018</v>
      </c>
      <c r="H22" t="s">
        <v>257</v>
      </c>
    </row>
    <row r="23" spans="4:8">
      <c r="H23" t="s">
        <v>258</v>
      </c>
    </row>
    <row r="24" spans="4:8">
      <c r="H24" t="s">
        <v>259</v>
      </c>
    </row>
    <row r="25" spans="4:8">
      <c r="H25" t="s">
        <v>260</v>
      </c>
    </row>
    <row r="26" spans="4:8">
      <c r="H26" t="s">
        <v>261</v>
      </c>
    </row>
    <row r="27" spans="4:8">
      <c r="H27" t="s">
        <v>262</v>
      </c>
    </row>
    <row r="28" spans="4:8">
      <c r="H28" t="s">
        <v>263</v>
      </c>
    </row>
    <row r="29" spans="4:8">
      <c r="H29" t="s">
        <v>264</v>
      </c>
    </row>
    <row r="30" spans="4:8">
      <c r="H30" t="s">
        <v>265</v>
      </c>
    </row>
    <row r="31" spans="4:8">
      <c r="H31" t="s">
        <v>266</v>
      </c>
    </row>
    <row r="32" spans="4:8">
      <c r="H32" t="s">
        <v>267</v>
      </c>
    </row>
    <row r="33" spans="8:8">
      <c r="H33" t="s">
        <v>268</v>
      </c>
    </row>
    <row r="34" spans="8:8">
      <c r="H34" t="s">
        <v>295</v>
      </c>
    </row>
    <row r="35" spans="8:8">
      <c r="H35" t="s">
        <v>269</v>
      </c>
    </row>
    <row r="36" spans="8:8">
      <c r="H36" t="s">
        <v>270</v>
      </c>
    </row>
    <row r="37" spans="8:8">
      <c r="H37" t="s">
        <v>271</v>
      </c>
    </row>
    <row r="38" spans="8:8">
      <c r="H38" t="s">
        <v>272</v>
      </c>
    </row>
    <row r="39" spans="8:8">
      <c r="H39" t="s">
        <v>273</v>
      </c>
    </row>
    <row r="40" spans="8:8">
      <c r="H40" t="s">
        <v>274</v>
      </c>
    </row>
    <row r="41" spans="8:8">
      <c r="H41" t="s">
        <v>275</v>
      </c>
    </row>
    <row r="42" spans="8:8">
      <c r="H42" t="s">
        <v>276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B7:Y57"/>
  <sheetViews>
    <sheetView showGridLines="0" zoomScale="70" zoomScaleNormal="70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M47" sqref="M47"/>
    </sheetView>
  </sheetViews>
  <sheetFormatPr baseColWidth="10" defaultColWidth="3.5703125" defaultRowHeight="1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6.5703125" style="10" bestFit="1" customWidth="1"/>
    <col min="26" max="255" width="11.42578125" style="10" customWidth="1"/>
    <col min="256" max="16384" width="3.5703125" style="10"/>
  </cols>
  <sheetData>
    <row r="7" spans="2:25" s="14" customFormat="1" ht="18.75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>
        <f>'Caratula Resumen'!E16</f>
        <v>0</v>
      </c>
      <c r="Y7" s="13"/>
    </row>
    <row r="8" spans="2:25" s="14" customFormat="1" ht="18.75">
      <c r="B8" s="392" t="str">
        <f>'Caratula Resumen'!E17</f>
        <v>Fondo de Aportaciones para la Educación Tecnológica y de Adultos/Colegio Nacional de Educación Profesional Técnica (FAETA/CONALEP)</v>
      </c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15"/>
      <c r="R8" s="15"/>
      <c r="S8" s="15"/>
      <c r="T8" s="15"/>
      <c r="U8" s="15"/>
      <c r="V8" s="15"/>
      <c r="W8" s="164"/>
      <c r="X8" s="15" t="str">
        <f>'Caratula Resumen'!E18</f>
        <v>1er. Trimestre 2023</v>
      </c>
      <c r="Y8" s="16"/>
    </row>
    <row r="9" spans="2:25" ht="18.75">
      <c r="B9" s="215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7"/>
    </row>
    <row r="10" spans="2:25" ht="18.75">
      <c r="B10" s="250"/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>
      <c r="B11" s="388" t="s">
        <v>41</v>
      </c>
      <c r="C11" s="388" t="s">
        <v>42</v>
      </c>
      <c r="D11" s="388" t="s">
        <v>43</v>
      </c>
      <c r="E11" s="388" t="s">
        <v>44</v>
      </c>
      <c r="F11" s="388" t="s">
        <v>45</v>
      </c>
      <c r="G11" s="390" t="s">
        <v>46</v>
      </c>
      <c r="H11" s="390"/>
      <c r="I11" s="390"/>
      <c r="J11" s="390"/>
      <c r="K11" s="390"/>
      <c r="L11" s="390"/>
      <c r="M11" s="390"/>
      <c r="N11" s="388" t="s">
        <v>47</v>
      </c>
      <c r="O11" s="388"/>
      <c r="P11" s="388" t="s">
        <v>48</v>
      </c>
      <c r="Q11" s="388" t="s">
        <v>49</v>
      </c>
      <c r="R11" s="388" t="s">
        <v>50</v>
      </c>
      <c r="S11" s="388" t="s">
        <v>51</v>
      </c>
      <c r="T11" s="388"/>
      <c r="U11" s="388" t="s">
        <v>52</v>
      </c>
      <c r="V11" s="388" t="s">
        <v>53</v>
      </c>
      <c r="W11" s="388" t="s">
        <v>54</v>
      </c>
      <c r="X11" s="388" t="s">
        <v>55</v>
      </c>
      <c r="Y11" s="388" t="s">
        <v>56</v>
      </c>
    </row>
    <row r="12" spans="2:25" s="20" customFormat="1" ht="37.5">
      <c r="B12" s="388"/>
      <c r="C12" s="388"/>
      <c r="D12" s="388"/>
      <c r="E12" s="388"/>
      <c r="F12" s="388"/>
      <c r="G12" s="251" t="s">
        <v>57</v>
      </c>
      <c r="H12" s="251" t="s">
        <v>58</v>
      </c>
      <c r="I12" s="251" t="s">
        <v>59</v>
      </c>
      <c r="J12" s="251" t="s">
        <v>60</v>
      </c>
      <c r="K12" s="251" t="s">
        <v>61</v>
      </c>
      <c r="L12" s="219" t="s">
        <v>62</v>
      </c>
      <c r="M12" s="251" t="s">
        <v>63</v>
      </c>
      <c r="N12" s="251" t="s">
        <v>64</v>
      </c>
      <c r="O12" s="251" t="s">
        <v>65</v>
      </c>
      <c r="P12" s="388"/>
      <c r="Q12" s="388"/>
      <c r="R12" s="388"/>
      <c r="S12" s="251" t="s">
        <v>66</v>
      </c>
      <c r="T12" s="251" t="s">
        <v>67</v>
      </c>
      <c r="U12" s="388"/>
      <c r="V12" s="388"/>
      <c r="W12" s="388"/>
      <c r="X12" s="388"/>
      <c r="Y12" s="388"/>
    </row>
    <row r="13" spans="2:25" s="337" customFormat="1">
      <c r="B13" s="196" t="s">
        <v>300</v>
      </c>
      <c r="C13" s="196" t="s">
        <v>3497</v>
      </c>
      <c r="D13" s="196" t="s">
        <v>516</v>
      </c>
      <c r="E13" s="196" t="s">
        <v>3498</v>
      </c>
      <c r="F13" s="196" t="s">
        <v>3499</v>
      </c>
      <c r="G13" s="196">
        <v>83101</v>
      </c>
      <c r="H13" s="196">
        <v>1003</v>
      </c>
      <c r="I13" s="196" t="s">
        <v>2025</v>
      </c>
      <c r="J13" s="196" t="s">
        <v>642</v>
      </c>
      <c r="K13" s="196" t="s">
        <v>655</v>
      </c>
      <c r="L13" s="196" t="s">
        <v>644</v>
      </c>
      <c r="M13" s="196">
        <v>2457</v>
      </c>
      <c r="N13" s="196">
        <v>20120216</v>
      </c>
      <c r="O13" s="196">
        <v>99999999</v>
      </c>
      <c r="P13" s="358">
        <v>59931.33</v>
      </c>
      <c r="Q13" s="196">
        <v>0</v>
      </c>
      <c r="R13" s="196" t="s">
        <v>301</v>
      </c>
      <c r="S13" s="196" t="s">
        <v>2092</v>
      </c>
      <c r="T13" s="196">
        <v>120</v>
      </c>
      <c r="U13" s="196" t="s">
        <v>3500</v>
      </c>
      <c r="V13" s="196" t="s">
        <v>3501</v>
      </c>
      <c r="W13" s="196" t="s">
        <v>3502</v>
      </c>
      <c r="X13" s="196" t="s">
        <v>3503</v>
      </c>
      <c r="Y13" s="196" t="s">
        <v>3504</v>
      </c>
    </row>
    <row r="14" spans="2:25" s="337" customFormat="1" hidden="1">
      <c r="B14" s="196" t="s">
        <v>300</v>
      </c>
      <c r="C14" s="196" t="s">
        <v>596</v>
      </c>
      <c r="D14" s="196" t="s">
        <v>597</v>
      </c>
      <c r="E14" s="196" t="s">
        <v>3505</v>
      </c>
      <c r="F14" s="196" t="str">
        <f>CONCATENATE(G14,H14,I14,J14,K14,L14,M14,)</f>
        <v>8310110030026A0320200.02419</v>
      </c>
      <c r="G14" s="196">
        <v>83101</v>
      </c>
      <c r="H14" s="196">
        <v>1003</v>
      </c>
      <c r="I14" s="196" t="s">
        <v>2025</v>
      </c>
      <c r="J14" s="196" t="s">
        <v>642</v>
      </c>
      <c r="K14" s="196" t="s">
        <v>656</v>
      </c>
      <c r="L14" s="196" t="s">
        <v>644</v>
      </c>
      <c r="M14" s="196">
        <v>2419</v>
      </c>
      <c r="N14" s="196">
        <v>20130216</v>
      </c>
      <c r="O14" s="196">
        <v>99999999</v>
      </c>
      <c r="P14" s="358">
        <v>28430.36</v>
      </c>
      <c r="Q14" s="196">
        <v>0</v>
      </c>
      <c r="R14" s="196" t="s">
        <v>301</v>
      </c>
      <c r="S14" s="196" t="s">
        <v>2092</v>
      </c>
      <c r="T14" s="196">
        <v>200</v>
      </c>
      <c r="U14" s="196" t="s">
        <v>3500</v>
      </c>
      <c r="V14" s="196" t="s">
        <v>3506</v>
      </c>
      <c r="W14" s="196" t="s">
        <v>3507</v>
      </c>
      <c r="X14" s="196" t="s">
        <v>3503</v>
      </c>
      <c r="Y14" s="196" t="s">
        <v>3508</v>
      </c>
    </row>
    <row r="15" spans="2:25" s="337" customFormat="1" hidden="1">
      <c r="B15" s="196" t="s">
        <v>300</v>
      </c>
      <c r="C15" s="196" t="s">
        <v>627</v>
      </c>
      <c r="D15" s="196" t="s">
        <v>628</v>
      </c>
      <c r="E15" s="196" t="s">
        <v>629</v>
      </c>
      <c r="F15" s="196" t="s">
        <v>3509</v>
      </c>
      <c r="G15" s="196">
        <v>83101</v>
      </c>
      <c r="H15" s="196">
        <v>1003</v>
      </c>
      <c r="I15" s="196" t="s">
        <v>2025</v>
      </c>
      <c r="J15" s="196" t="s">
        <v>642</v>
      </c>
      <c r="K15" s="196" t="s">
        <v>658</v>
      </c>
      <c r="L15" s="196" t="s">
        <v>644</v>
      </c>
      <c r="M15" s="196">
        <v>2445</v>
      </c>
      <c r="N15" s="196">
        <v>20160701</v>
      </c>
      <c r="O15" s="196">
        <v>99999999</v>
      </c>
      <c r="P15" s="358">
        <v>26525.48</v>
      </c>
      <c r="Q15" s="196">
        <v>0</v>
      </c>
      <c r="R15" s="196" t="s">
        <v>301</v>
      </c>
      <c r="S15" s="196" t="s">
        <v>2092</v>
      </c>
      <c r="T15" s="196">
        <v>120</v>
      </c>
      <c r="U15" s="196" t="s">
        <v>3500</v>
      </c>
      <c r="V15" s="196" t="s">
        <v>3510</v>
      </c>
      <c r="W15" s="196" t="s">
        <v>3511</v>
      </c>
      <c r="X15" s="196" t="s">
        <v>3512</v>
      </c>
      <c r="Y15" s="196" t="s">
        <v>3513</v>
      </c>
    </row>
    <row r="16" spans="2:25" s="337" customFormat="1" hidden="1">
      <c r="B16" s="196" t="s">
        <v>300</v>
      </c>
      <c r="C16" s="196" t="s">
        <v>1920</v>
      </c>
      <c r="D16" s="196" t="s">
        <v>1921</v>
      </c>
      <c r="E16" s="196" t="s">
        <v>1922</v>
      </c>
      <c r="F16" s="196" t="s">
        <v>3514</v>
      </c>
      <c r="G16" s="196">
        <v>83101</v>
      </c>
      <c r="H16" s="196">
        <v>1003</v>
      </c>
      <c r="I16" s="196" t="s">
        <v>3515</v>
      </c>
      <c r="J16" s="307">
        <v>12</v>
      </c>
      <c r="K16" s="196" t="s">
        <v>1995</v>
      </c>
      <c r="L16" s="196" t="s">
        <v>644</v>
      </c>
      <c r="M16" s="359" t="s">
        <v>1996</v>
      </c>
      <c r="N16" s="196">
        <v>20220316</v>
      </c>
      <c r="O16" s="196">
        <v>99999999</v>
      </c>
      <c r="P16" s="358">
        <v>51558.14</v>
      </c>
      <c r="Q16" s="196">
        <v>0</v>
      </c>
      <c r="R16" s="196" t="s">
        <v>2026</v>
      </c>
      <c r="S16" s="196" t="s">
        <v>3014</v>
      </c>
      <c r="T16" s="196">
        <v>120</v>
      </c>
      <c r="U16" s="196" t="s">
        <v>3500</v>
      </c>
      <c r="V16" s="196" t="s">
        <v>3501</v>
      </c>
      <c r="W16" s="196" t="s">
        <v>1710</v>
      </c>
      <c r="X16" s="196" t="s">
        <v>3503</v>
      </c>
      <c r="Y16" s="196" t="s">
        <v>3516</v>
      </c>
    </row>
    <row r="17" spans="2:25" s="337" customFormat="1" hidden="1">
      <c r="B17" s="196" t="s">
        <v>300</v>
      </c>
      <c r="C17" s="196" t="s">
        <v>1947</v>
      </c>
      <c r="D17" s="196" t="s">
        <v>1948</v>
      </c>
      <c r="E17" s="196" t="s">
        <v>3517</v>
      </c>
      <c r="F17" s="196" t="s">
        <v>3518</v>
      </c>
      <c r="G17" s="196">
        <v>83101</v>
      </c>
      <c r="H17" s="196">
        <v>1003</v>
      </c>
      <c r="I17" s="196" t="s">
        <v>3515</v>
      </c>
      <c r="J17" s="307">
        <v>12</v>
      </c>
      <c r="K17" s="196" t="s">
        <v>1999</v>
      </c>
      <c r="L17" s="196" t="s">
        <v>644</v>
      </c>
      <c r="M17" s="310">
        <v>12455</v>
      </c>
      <c r="N17" s="196">
        <v>20211101</v>
      </c>
      <c r="O17" s="196">
        <v>99999999</v>
      </c>
      <c r="P17" s="358">
        <v>86049.16</v>
      </c>
      <c r="Q17" s="196">
        <v>0</v>
      </c>
      <c r="R17" s="196" t="s">
        <v>2026</v>
      </c>
      <c r="S17" s="196" t="s">
        <v>3014</v>
      </c>
      <c r="T17" s="196">
        <v>120</v>
      </c>
      <c r="U17" s="196" t="s">
        <v>3500</v>
      </c>
      <c r="V17" s="196" t="s">
        <v>3501</v>
      </c>
      <c r="W17" s="196" t="s">
        <v>3519</v>
      </c>
      <c r="X17" s="196" t="s">
        <v>3503</v>
      </c>
      <c r="Y17" s="196" t="s">
        <v>3520</v>
      </c>
    </row>
    <row r="18" spans="2:25" hidden="1">
      <c r="B18" s="196" t="s">
        <v>300</v>
      </c>
      <c r="C18" s="196" t="s">
        <v>592</v>
      </c>
      <c r="D18" s="196" t="s">
        <v>593</v>
      </c>
      <c r="E18" s="196" t="s">
        <v>594</v>
      </c>
      <c r="F18" s="196" t="s">
        <v>3521</v>
      </c>
      <c r="G18" s="196">
        <v>83101</v>
      </c>
      <c r="H18" s="196">
        <v>1003</v>
      </c>
      <c r="I18" s="196" t="s">
        <v>2025</v>
      </c>
      <c r="J18" s="196" t="s">
        <v>642</v>
      </c>
      <c r="K18" s="196" t="s">
        <v>651</v>
      </c>
      <c r="L18" s="196" t="s">
        <v>644</v>
      </c>
      <c r="M18" s="196">
        <v>13757</v>
      </c>
      <c r="N18" s="196">
        <v>20170316</v>
      </c>
      <c r="O18" s="196">
        <v>99999999</v>
      </c>
      <c r="P18" s="358">
        <v>101794.65</v>
      </c>
      <c r="Q18" s="196">
        <v>0</v>
      </c>
      <c r="R18" s="196" t="s">
        <v>301</v>
      </c>
      <c r="S18" s="196" t="s">
        <v>2026</v>
      </c>
      <c r="T18" s="196">
        <v>120</v>
      </c>
      <c r="U18" s="196" t="s">
        <v>3522</v>
      </c>
      <c r="V18" s="196" t="s">
        <v>3523</v>
      </c>
      <c r="W18" s="196" t="s">
        <v>1235</v>
      </c>
      <c r="X18" s="196" t="s">
        <v>3503</v>
      </c>
      <c r="Y18" s="196" t="s">
        <v>3524</v>
      </c>
    </row>
    <row r="19" spans="2:25" hidden="1">
      <c r="B19" s="196" t="s">
        <v>300</v>
      </c>
      <c r="C19" s="196" t="s">
        <v>624</v>
      </c>
      <c r="D19" s="196" t="s">
        <v>625</v>
      </c>
      <c r="E19" s="196" t="s">
        <v>626</v>
      </c>
      <c r="F19" s="196" t="s">
        <v>3525</v>
      </c>
      <c r="G19" s="196">
        <v>83101</v>
      </c>
      <c r="H19" s="196">
        <v>1003</v>
      </c>
      <c r="I19" s="196" t="s">
        <v>2025</v>
      </c>
      <c r="J19" s="196" t="s">
        <v>642</v>
      </c>
      <c r="K19" s="196" t="s">
        <v>648</v>
      </c>
      <c r="L19" s="196" t="s">
        <v>644</v>
      </c>
      <c r="M19" s="196">
        <v>2450</v>
      </c>
      <c r="N19" s="196">
        <v>20211101</v>
      </c>
      <c r="O19" s="196">
        <v>99999999</v>
      </c>
      <c r="P19" s="358">
        <v>56099.14</v>
      </c>
      <c r="Q19" s="196">
        <v>0</v>
      </c>
      <c r="R19" s="196" t="s">
        <v>301</v>
      </c>
      <c r="S19" s="196" t="s">
        <v>3068</v>
      </c>
      <c r="T19" s="196">
        <v>120</v>
      </c>
      <c r="U19" s="196" t="s">
        <v>3500</v>
      </c>
      <c r="V19" s="196" t="s">
        <v>3501</v>
      </c>
      <c r="W19" s="196" t="s">
        <v>1691</v>
      </c>
      <c r="X19" s="196" t="s">
        <v>3503</v>
      </c>
      <c r="Y19" s="196" t="s">
        <v>3526</v>
      </c>
    </row>
    <row r="20" spans="2:25" hidden="1">
      <c r="B20" s="196" t="s">
        <v>300</v>
      </c>
      <c r="C20" s="196" t="s">
        <v>574</v>
      </c>
      <c r="D20" s="196" t="s">
        <v>575</v>
      </c>
      <c r="E20" s="196" t="s">
        <v>576</v>
      </c>
      <c r="F20" s="196" t="s">
        <v>3527</v>
      </c>
      <c r="G20" s="196">
        <v>83101</v>
      </c>
      <c r="H20" s="196">
        <v>1003</v>
      </c>
      <c r="I20" s="196" t="s">
        <v>2025</v>
      </c>
      <c r="J20" s="196" t="s">
        <v>642</v>
      </c>
      <c r="K20" s="196" t="s">
        <v>649</v>
      </c>
      <c r="L20" s="196" t="s">
        <v>644</v>
      </c>
      <c r="M20" s="196">
        <v>2428</v>
      </c>
      <c r="N20" s="196">
        <v>20220307</v>
      </c>
      <c r="O20" s="196">
        <v>99999999</v>
      </c>
      <c r="P20" s="358">
        <v>27348.06</v>
      </c>
      <c r="Q20" s="196">
        <v>0</v>
      </c>
      <c r="R20" s="196" t="s">
        <v>301</v>
      </c>
      <c r="S20" s="196" t="s">
        <v>2026</v>
      </c>
      <c r="T20" s="196">
        <v>120</v>
      </c>
      <c r="U20" s="196" t="s">
        <v>3522</v>
      </c>
      <c r="V20" s="196" t="s">
        <v>3523</v>
      </c>
      <c r="W20" s="196" t="s">
        <v>3528</v>
      </c>
      <c r="X20" s="196" t="s">
        <v>3503</v>
      </c>
      <c r="Y20" s="196" t="s">
        <v>3529</v>
      </c>
    </row>
    <row r="21" spans="2:25" hidden="1">
      <c r="B21" s="196" t="s">
        <v>300</v>
      </c>
      <c r="C21" s="196" t="s">
        <v>2168</v>
      </c>
      <c r="D21" s="196" t="s">
        <v>2169</v>
      </c>
      <c r="E21" s="196" t="s">
        <v>2170</v>
      </c>
      <c r="F21" s="196" t="s">
        <v>3530</v>
      </c>
      <c r="G21" s="196">
        <v>83101</v>
      </c>
      <c r="H21" s="196">
        <v>1003</v>
      </c>
      <c r="I21" s="196" t="s">
        <v>848</v>
      </c>
      <c r="J21" s="196" t="s">
        <v>2058</v>
      </c>
      <c r="K21" s="196" t="s">
        <v>651</v>
      </c>
      <c r="L21" s="196" t="s">
        <v>644</v>
      </c>
      <c r="M21" s="196">
        <v>14112</v>
      </c>
      <c r="N21" s="196">
        <v>20211016</v>
      </c>
      <c r="O21" s="196">
        <v>99999999</v>
      </c>
      <c r="P21" s="358">
        <v>86405.61</v>
      </c>
      <c r="Q21" s="196">
        <v>0</v>
      </c>
      <c r="R21" s="196" t="s">
        <v>2092</v>
      </c>
      <c r="S21" s="196" t="s">
        <v>2026</v>
      </c>
      <c r="T21" s="196">
        <v>120</v>
      </c>
      <c r="U21" s="196" t="s">
        <v>3531</v>
      </c>
      <c r="V21" s="196" t="s">
        <v>3523</v>
      </c>
      <c r="W21" s="196" t="s">
        <v>3532</v>
      </c>
      <c r="X21" s="196" t="s">
        <v>3533</v>
      </c>
      <c r="Y21" s="196" t="s">
        <v>3534</v>
      </c>
    </row>
    <row r="22" spans="2:25" hidden="1">
      <c r="B22" s="196" t="s">
        <v>300</v>
      </c>
      <c r="C22" s="196" t="s">
        <v>2022</v>
      </c>
      <c r="D22" s="196" t="s">
        <v>2023</v>
      </c>
      <c r="E22" s="196" t="s">
        <v>2024</v>
      </c>
      <c r="F22" s="196" t="s">
        <v>3535</v>
      </c>
      <c r="G22" s="196">
        <v>83101</v>
      </c>
      <c r="H22" s="196">
        <v>1003</v>
      </c>
      <c r="I22" s="196" t="s">
        <v>2058</v>
      </c>
      <c r="J22" s="196" t="s">
        <v>2059</v>
      </c>
      <c r="K22" s="196" t="s">
        <v>648</v>
      </c>
      <c r="L22" s="196" t="s">
        <v>644</v>
      </c>
      <c r="M22" s="196">
        <v>10995</v>
      </c>
      <c r="N22" s="196">
        <v>20170201</v>
      </c>
      <c r="O22" s="196">
        <v>99999999</v>
      </c>
      <c r="P22" s="358">
        <v>49649.22</v>
      </c>
      <c r="Q22" s="196">
        <v>0</v>
      </c>
      <c r="R22" s="196" t="s">
        <v>2026</v>
      </c>
      <c r="S22" s="196" t="s">
        <v>301</v>
      </c>
      <c r="T22" s="196">
        <v>120</v>
      </c>
      <c r="U22" s="196" t="s">
        <v>3500</v>
      </c>
      <c r="V22" s="196" t="s">
        <v>3501</v>
      </c>
      <c r="W22" s="196" t="s">
        <v>1691</v>
      </c>
      <c r="X22" s="196" t="s">
        <v>3503</v>
      </c>
      <c r="Y22" s="196" t="s">
        <v>2027</v>
      </c>
    </row>
    <row r="23" spans="2:25" hidden="1">
      <c r="B23" s="196" t="s">
        <v>300</v>
      </c>
      <c r="C23" s="196" t="s">
        <v>2028</v>
      </c>
      <c r="D23" s="196" t="s">
        <v>2029</v>
      </c>
      <c r="E23" s="196" t="s">
        <v>2030</v>
      </c>
      <c r="F23" s="196" t="s">
        <v>3536</v>
      </c>
      <c r="G23" s="196">
        <v>83101</v>
      </c>
      <c r="H23" s="196">
        <v>1003</v>
      </c>
      <c r="I23" s="196" t="s">
        <v>2058</v>
      </c>
      <c r="J23" s="196" t="s">
        <v>2059</v>
      </c>
      <c r="K23" s="196" t="s">
        <v>2031</v>
      </c>
      <c r="L23" s="196" t="s">
        <v>644</v>
      </c>
      <c r="M23" s="196">
        <v>10992</v>
      </c>
      <c r="N23" s="196">
        <v>20220301</v>
      </c>
      <c r="O23" s="196">
        <v>99999999</v>
      </c>
      <c r="P23" s="358">
        <v>75640.38</v>
      </c>
      <c r="Q23" s="196">
        <v>0</v>
      </c>
      <c r="R23" s="196" t="s">
        <v>2026</v>
      </c>
      <c r="S23" s="196" t="s">
        <v>1236</v>
      </c>
      <c r="T23" s="196">
        <v>120</v>
      </c>
      <c r="U23" s="196" t="s">
        <v>3500</v>
      </c>
      <c r="V23" s="196" t="s">
        <v>3501</v>
      </c>
      <c r="W23" s="196" t="s">
        <v>2032</v>
      </c>
      <c r="X23" s="196" t="s">
        <v>3503</v>
      </c>
      <c r="Y23" s="196" t="s">
        <v>2033</v>
      </c>
    </row>
    <row r="24" spans="2:25">
      <c r="B24" s="196" t="s">
        <v>300</v>
      </c>
      <c r="C24" s="196" t="s">
        <v>538</v>
      </c>
      <c r="D24" s="196" t="s">
        <v>539</v>
      </c>
      <c r="E24" s="196" t="s">
        <v>540</v>
      </c>
      <c r="F24" s="196" t="s">
        <v>3537</v>
      </c>
      <c r="G24" s="196">
        <v>83101</v>
      </c>
      <c r="H24" s="196">
        <v>1003</v>
      </c>
      <c r="I24" s="196" t="s">
        <v>1240</v>
      </c>
      <c r="J24" s="196" t="s">
        <v>1432</v>
      </c>
      <c r="K24" s="196" t="s">
        <v>648</v>
      </c>
      <c r="L24" s="196" t="s">
        <v>644</v>
      </c>
      <c r="M24" s="196"/>
      <c r="N24" s="196">
        <v>20220301</v>
      </c>
      <c r="O24" s="196">
        <v>99999999</v>
      </c>
      <c r="P24" s="358">
        <v>66173.279999999999</v>
      </c>
      <c r="Q24" s="196">
        <v>0</v>
      </c>
      <c r="R24" s="196" t="s">
        <v>1236</v>
      </c>
      <c r="S24" s="196" t="s">
        <v>2026</v>
      </c>
      <c r="T24" s="196">
        <v>120</v>
      </c>
      <c r="U24" s="196" t="s">
        <v>3522</v>
      </c>
      <c r="V24" s="196" t="s">
        <v>3523</v>
      </c>
      <c r="W24" s="196" t="s">
        <v>1691</v>
      </c>
      <c r="X24" s="196" t="s">
        <v>3503</v>
      </c>
      <c r="Y24" s="196" t="s">
        <v>3538</v>
      </c>
    </row>
    <row r="25" spans="2:25" hidden="1">
      <c r="B25" s="196" t="s">
        <v>300</v>
      </c>
      <c r="C25" s="196" t="s">
        <v>1726</v>
      </c>
      <c r="D25" s="196" t="s">
        <v>1727</v>
      </c>
      <c r="E25" s="196" t="s">
        <v>1728</v>
      </c>
      <c r="F25" s="196" t="s">
        <v>3537</v>
      </c>
      <c r="G25" s="196">
        <v>83101</v>
      </c>
      <c r="H25" s="196">
        <v>1003</v>
      </c>
      <c r="I25" s="307" t="s">
        <v>848</v>
      </c>
      <c r="J25" s="307">
        <v>18</v>
      </c>
      <c r="K25" s="196" t="s">
        <v>651</v>
      </c>
      <c r="L25" s="196" t="s">
        <v>644</v>
      </c>
      <c r="M25" s="196">
        <v>13385</v>
      </c>
      <c r="N25" s="196">
        <v>20220816</v>
      </c>
      <c r="O25" s="196">
        <v>99999999</v>
      </c>
      <c r="P25" s="358">
        <v>70698.240000000005</v>
      </c>
      <c r="Q25" s="196">
        <v>0</v>
      </c>
      <c r="R25" t="s">
        <v>1730</v>
      </c>
      <c r="S25" t="s">
        <v>3014</v>
      </c>
      <c r="T25" s="196">
        <v>120</v>
      </c>
      <c r="U25" s="196" t="s">
        <v>3500</v>
      </c>
      <c r="V25" s="196" t="s">
        <v>3501</v>
      </c>
      <c r="W25" s="196" t="s">
        <v>1235</v>
      </c>
      <c r="X25" s="196" t="s">
        <v>3503</v>
      </c>
      <c r="Y25" s="196" t="s">
        <v>3539</v>
      </c>
    </row>
    <row r="26" spans="2:25">
      <c r="B26" s="196" t="s">
        <v>300</v>
      </c>
      <c r="C26" s="196" t="s">
        <v>1558</v>
      </c>
      <c r="D26" s="196" t="s">
        <v>1559</v>
      </c>
      <c r="E26" s="196" t="s">
        <v>3540</v>
      </c>
      <c r="F26" s="196" t="s">
        <v>3537</v>
      </c>
      <c r="G26" s="196">
        <v>83101</v>
      </c>
      <c r="H26" s="196">
        <v>1003</v>
      </c>
      <c r="I26" s="196" t="s">
        <v>1240</v>
      </c>
      <c r="J26" s="196" t="s">
        <v>1432</v>
      </c>
      <c r="K26" s="196" t="s">
        <v>648</v>
      </c>
      <c r="L26" s="196" t="s">
        <v>644</v>
      </c>
      <c r="M26" s="196"/>
      <c r="N26" s="196">
        <v>20220301</v>
      </c>
      <c r="O26" s="196">
        <v>99999999</v>
      </c>
      <c r="P26" s="358">
        <v>54593.279999999999</v>
      </c>
      <c r="Q26" s="196">
        <v>0</v>
      </c>
      <c r="R26" s="196" t="s">
        <v>1236</v>
      </c>
      <c r="S26" s="196" t="s">
        <v>2026</v>
      </c>
      <c r="T26" s="196">
        <v>120</v>
      </c>
      <c r="U26" s="196" t="s">
        <v>3522</v>
      </c>
      <c r="V26" s="196" t="s">
        <v>3523</v>
      </c>
      <c r="W26" s="196" t="s">
        <v>1691</v>
      </c>
      <c r="X26" s="196" t="s">
        <v>3503</v>
      </c>
      <c r="Y26" s="196" t="s">
        <v>3541</v>
      </c>
    </row>
    <row r="27" spans="2:25">
      <c r="B27" s="196" t="s">
        <v>300</v>
      </c>
      <c r="C27" s="196" t="s">
        <v>1647</v>
      </c>
      <c r="D27" s="196" t="s">
        <v>3542</v>
      </c>
      <c r="E27" s="196" t="s">
        <v>3543</v>
      </c>
      <c r="F27" s="196" t="s">
        <v>3537</v>
      </c>
      <c r="G27" s="196">
        <v>83101</v>
      </c>
      <c r="H27" s="196">
        <v>1003</v>
      </c>
      <c r="I27" s="196" t="s">
        <v>1240</v>
      </c>
      <c r="J27" s="196" t="s">
        <v>1432</v>
      </c>
      <c r="K27" s="196" t="s">
        <v>648</v>
      </c>
      <c r="L27" s="196" t="s">
        <v>644</v>
      </c>
      <c r="M27" s="196"/>
      <c r="N27" s="196">
        <v>20220301</v>
      </c>
      <c r="O27" s="196">
        <v>99999999</v>
      </c>
      <c r="P27" s="358">
        <v>7985.96</v>
      </c>
      <c r="Q27" s="196">
        <v>0</v>
      </c>
      <c r="R27" s="196" t="s">
        <v>1236</v>
      </c>
      <c r="S27" s="196" t="s">
        <v>2026</v>
      </c>
      <c r="T27" s="196">
        <v>120</v>
      </c>
      <c r="U27" s="196" t="s">
        <v>3522</v>
      </c>
      <c r="V27" s="196" t="s">
        <v>3523</v>
      </c>
      <c r="W27" s="196" t="s">
        <v>1691</v>
      </c>
      <c r="X27" s="196" t="s">
        <v>3503</v>
      </c>
      <c r="Y27" s="196" t="s">
        <v>3544</v>
      </c>
    </row>
    <row r="28" spans="2:25">
      <c r="B28" s="196" t="s">
        <v>300</v>
      </c>
      <c r="C28" s="196" t="s">
        <v>1664</v>
      </c>
      <c r="D28" s="196" t="s">
        <v>1665</v>
      </c>
      <c r="E28" s="196" t="s">
        <v>1666</v>
      </c>
      <c r="F28" s="196" t="s">
        <v>3537</v>
      </c>
      <c r="G28" s="196">
        <v>83101</v>
      </c>
      <c r="H28" s="196">
        <v>1003</v>
      </c>
      <c r="I28" s="196" t="s">
        <v>1240</v>
      </c>
      <c r="J28" s="196" t="s">
        <v>1432</v>
      </c>
      <c r="K28" s="196" t="s">
        <v>648</v>
      </c>
      <c r="L28" s="196" t="s">
        <v>644</v>
      </c>
      <c r="M28" s="196"/>
      <c r="N28" s="196">
        <v>20220301</v>
      </c>
      <c r="O28" s="196">
        <v>99999999</v>
      </c>
      <c r="P28" s="358">
        <v>54593.279999999999</v>
      </c>
      <c r="Q28" s="196">
        <v>0</v>
      </c>
      <c r="R28" s="196" t="s">
        <v>1236</v>
      </c>
      <c r="S28" s="196" t="s">
        <v>2026</v>
      </c>
      <c r="T28" s="196">
        <v>120</v>
      </c>
      <c r="U28" s="196" t="s">
        <v>3522</v>
      </c>
      <c r="V28" s="196" t="s">
        <v>3523</v>
      </c>
      <c r="W28" s="196" t="s">
        <v>1691</v>
      </c>
      <c r="X28" s="196" t="s">
        <v>3503</v>
      </c>
      <c r="Y28" s="196" t="s">
        <v>3545</v>
      </c>
    </row>
    <row r="29" spans="2:25" hidden="1">
      <c r="B29" s="196" t="s">
        <v>300</v>
      </c>
      <c r="C29" s="196" t="s">
        <v>1980</v>
      </c>
      <c r="D29" s="196" t="s">
        <v>1981</v>
      </c>
      <c r="E29" s="196" t="s">
        <v>1982</v>
      </c>
      <c r="F29" s="196" t="str">
        <f>G29&amp;""&amp;H29&amp;I29&amp;J29&amp;K29&amp;L29&amp;M29</f>
        <v>831011003323CF3320600.013638</v>
      </c>
      <c r="G29" s="196">
        <v>83101</v>
      </c>
      <c r="H29" s="196">
        <v>1003</v>
      </c>
      <c r="I29" s="360">
        <v>3</v>
      </c>
      <c r="J29" s="317">
        <v>23</v>
      </c>
      <c r="K29" s="196" t="s">
        <v>651</v>
      </c>
      <c r="L29" s="196" t="s">
        <v>644</v>
      </c>
      <c r="M29" s="196">
        <v>13638</v>
      </c>
      <c r="N29" s="196">
        <v>20220416</v>
      </c>
      <c r="O29" s="196">
        <v>99999999</v>
      </c>
      <c r="P29" s="358">
        <v>51377.66</v>
      </c>
      <c r="Q29" s="196">
        <v>0</v>
      </c>
      <c r="R29" s="196" t="s">
        <v>2026</v>
      </c>
      <c r="S29" s="196" t="s">
        <v>3014</v>
      </c>
      <c r="T29" s="196">
        <v>100</v>
      </c>
      <c r="U29" s="196" t="s">
        <v>3500</v>
      </c>
      <c r="V29" s="196" t="s">
        <v>3501</v>
      </c>
      <c r="W29" s="196" t="s">
        <v>1691</v>
      </c>
      <c r="X29" s="196" t="s">
        <v>3503</v>
      </c>
      <c r="Y29" s="196" t="s">
        <v>3546</v>
      </c>
    </row>
    <row r="30" spans="2:25" hidden="1">
      <c r="B30" s="196" t="s">
        <v>300</v>
      </c>
      <c r="C30" s="196" t="s">
        <v>1731</v>
      </c>
      <c r="D30" s="196" t="s">
        <v>1732</v>
      </c>
      <c r="E30" s="196" t="s">
        <v>1733</v>
      </c>
      <c r="F30" s="196" t="str">
        <f t="shared" ref="F30:F33" si="0">G30&amp;""&amp;H30&amp;I30&amp;J30&amp;K30&amp;L30&amp;M30</f>
        <v>8310110030218CF3320600.013384</v>
      </c>
      <c r="G30" s="196">
        <v>83101</v>
      </c>
      <c r="H30" s="310">
        <v>1003</v>
      </c>
      <c r="I30" s="317" t="s">
        <v>848</v>
      </c>
      <c r="J30" s="317">
        <v>18</v>
      </c>
      <c r="K30" t="str">
        <f>"CF33206"</f>
        <v>CF33206</v>
      </c>
      <c r="L30" s="196" t="s">
        <v>644</v>
      </c>
      <c r="M30" s="196">
        <v>13384</v>
      </c>
      <c r="N30" s="196">
        <v>20220801</v>
      </c>
      <c r="O30" s="196">
        <v>99999999</v>
      </c>
      <c r="P30" s="358">
        <v>71327.11</v>
      </c>
      <c r="Q30" s="196">
        <v>0</v>
      </c>
      <c r="R30" s="196" t="s">
        <v>1730</v>
      </c>
      <c r="S30" s="196" t="s">
        <v>2026</v>
      </c>
      <c r="T30" s="196">
        <v>100</v>
      </c>
      <c r="U30" s="196" t="s">
        <v>3500</v>
      </c>
      <c r="V30" s="196" t="s">
        <v>3501</v>
      </c>
      <c r="W30" s="196" t="s">
        <v>1235</v>
      </c>
      <c r="X30" s="196" t="s">
        <v>3533</v>
      </c>
      <c r="Y30" s="196" t="s">
        <v>3547</v>
      </c>
    </row>
    <row r="31" spans="2:25" hidden="1">
      <c r="B31" s="196" t="s">
        <v>300</v>
      </c>
      <c r="C31" s="196" t="s">
        <v>1986</v>
      </c>
      <c r="D31" s="196" t="s">
        <v>1987</v>
      </c>
      <c r="E31" s="196" t="s">
        <v>3548</v>
      </c>
      <c r="F31" s="196" t="str">
        <f t="shared" si="0"/>
        <v>8310110030026ED0120100.011615</v>
      </c>
      <c r="G31" s="196">
        <v>83101</v>
      </c>
      <c r="H31" s="196">
        <v>1003</v>
      </c>
      <c r="I31" s="196" t="s">
        <v>2025</v>
      </c>
      <c r="J31" s="196" t="s">
        <v>642</v>
      </c>
      <c r="K31" s="196" t="s">
        <v>658</v>
      </c>
      <c r="L31" s="196" t="s">
        <v>644</v>
      </c>
      <c r="M31" s="196">
        <v>11615</v>
      </c>
      <c r="N31" s="196">
        <v>20220901</v>
      </c>
      <c r="O31" s="196">
        <v>99999999</v>
      </c>
      <c r="P31" s="358">
        <v>30468.41</v>
      </c>
      <c r="Q31" s="196">
        <v>0</v>
      </c>
      <c r="R31" s="196" t="s">
        <v>2026</v>
      </c>
      <c r="S31" s="196" t="s">
        <v>1221</v>
      </c>
      <c r="T31" s="196">
        <v>100</v>
      </c>
      <c r="U31" s="196" t="s">
        <v>3500</v>
      </c>
      <c r="V31" s="196" t="s">
        <v>3501</v>
      </c>
      <c r="W31" s="196" t="s">
        <v>3549</v>
      </c>
      <c r="X31" s="196" t="s">
        <v>3503</v>
      </c>
      <c r="Y31" s="196" t="s">
        <v>3550</v>
      </c>
    </row>
    <row r="32" spans="2:25" hidden="1">
      <c r="B32" s="196" t="s">
        <v>300</v>
      </c>
      <c r="C32" s="196" t="s">
        <v>1983</v>
      </c>
      <c r="D32" s="196" t="s">
        <v>1984</v>
      </c>
      <c r="E32" s="196" t="s">
        <v>3551</v>
      </c>
      <c r="F32" s="196" t="str">
        <f t="shared" si="0"/>
        <v>8310110030026A0320200.09697</v>
      </c>
      <c r="G32" s="196">
        <v>83101</v>
      </c>
      <c r="H32" s="196">
        <v>1003</v>
      </c>
      <c r="I32" s="196" t="s">
        <v>2025</v>
      </c>
      <c r="J32" s="196" t="s">
        <v>642</v>
      </c>
      <c r="K32" s="196" t="s">
        <v>656</v>
      </c>
      <c r="L32" s="196" t="s">
        <v>644</v>
      </c>
      <c r="M32" s="196">
        <v>9697</v>
      </c>
      <c r="N32" s="196">
        <v>20220516</v>
      </c>
      <c r="O32" s="196">
        <v>99999999</v>
      </c>
      <c r="P32" s="358">
        <v>34525.42</v>
      </c>
      <c r="Q32" s="196">
        <v>0</v>
      </c>
      <c r="R32" s="196" t="s">
        <v>2026</v>
      </c>
      <c r="S32" s="196" t="s">
        <v>3068</v>
      </c>
      <c r="T32" s="196">
        <v>100</v>
      </c>
      <c r="U32" s="196" t="s">
        <v>3500</v>
      </c>
      <c r="V32" s="196" t="s">
        <v>3501</v>
      </c>
      <c r="W32" s="196" t="s">
        <v>3507</v>
      </c>
      <c r="X32" s="196" t="s">
        <v>3503</v>
      </c>
      <c r="Y32" s="196" t="s">
        <v>3552</v>
      </c>
    </row>
    <row r="33" spans="2:25" hidden="1">
      <c r="B33" s="361" t="s">
        <v>300</v>
      </c>
      <c r="C33" s="361" t="s">
        <v>2633</v>
      </c>
      <c r="D33" s="361" t="s">
        <v>2634</v>
      </c>
      <c r="E33" s="361" t="s">
        <v>2635</v>
      </c>
      <c r="F33" s="361" t="str">
        <f t="shared" si="0"/>
        <v>8310110030025CF3320600.013189</v>
      </c>
      <c r="G33" s="361">
        <v>83101</v>
      </c>
      <c r="H33" s="361">
        <v>1003</v>
      </c>
      <c r="I33" s="361" t="s">
        <v>2025</v>
      </c>
      <c r="J33" s="362">
        <v>25</v>
      </c>
      <c r="K33" s="361" t="s">
        <v>651</v>
      </c>
      <c r="L33" s="361" t="s">
        <v>644</v>
      </c>
      <c r="M33" s="363" t="str">
        <f t="shared" ref="M33" si="1">"13189"</f>
        <v>13189</v>
      </c>
      <c r="N33" s="361">
        <v>20220822</v>
      </c>
      <c r="O33" s="361">
        <v>99999999</v>
      </c>
      <c r="P33" s="358">
        <v>117136.71</v>
      </c>
      <c r="Q33" s="196">
        <v>0</v>
      </c>
      <c r="R33" s="361" t="s">
        <v>3014</v>
      </c>
      <c r="S33" s="361" t="s">
        <v>2026</v>
      </c>
      <c r="T33" s="361">
        <v>100</v>
      </c>
      <c r="U33" s="361" t="s">
        <v>3500</v>
      </c>
      <c r="V33" s="196" t="s">
        <v>3501</v>
      </c>
      <c r="W33" s="361" t="s">
        <v>1235</v>
      </c>
      <c r="X33" s="361" t="s">
        <v>3533</v>
      </c>
      <c r="Y33" s="361" t="s">
        <v>3553</v>
      </c>
    </row>
    <row r="34" spans="2:25" s="174" customFormat="1">
      <c r="B34" s="361" t="s">
        <v>300</v>
      </c>
      <c r="C34" t="s">
        <v>1588</v>
      </c>
      <c r="D34" t="s">
        <v>1589</v>
      </c>
      <c r="E34" t="s">
        <v>1590</v>
      </c>
      <c r="F34" s="196" t="s">
        <v>3537</v>
      </c>
      <c r="G34" s="361">
        <v>83101</v>
      </c>
      <c r="H34" s="361">
        <v>1003</v>
      </c>
      <c r="I34" s="196" t="s">
        <v>1240</v>
      </c>
      <c r="J34" s="196" t="s">
        <v>1432</v>
      </c>
      <c r="K34" s="196" t="s">
        <v>648</v>
      </c>
      <c r="L34" s="361" t="s">
        <v>644</v>
      </c>
      <c r="M34"/>
      <c r="N34" s="361">
        <v>20221612</v>
      </c>
      <c r="O34" s="361">
        <v>99999999</v>
      </c>
      <c r="P34" s="358">
        <v>73276.350000000006</v>
      </c>
      <c r="Q34" s="196">
        <v>0</v>
      </c>
      <c r="R34" s="196" t="s">
        <v>1236</v>
      </c>
      <c r="S34" s="196" t="s">
        <v>2026</v>
      </c>
      <c r="T34" s="361">
        <v>120</v>
      </c>
      <c r="U34" s="361" t="s">
        <v>3500</v>
      </c>
      <c r="V34" s="196" t="s">
        <v>3501</v>
      </c>
      <c r="W34" s="361" t="s">
        <v>1235</v>
      </c>
      <c r="X34" s="361" t="s">
        <v>3533</v>
      </c>
      <c r="Y34" s="361" t="s">
        <v>3554</v>
      </c>
    </row>
    <row r="35" spans="2:25" s="174" customFormat="1">
      <c r="B35" s="361" t="s">
        <v>300</v>
      </c>
      <c r="C35" s="361" t="s">
        <v>1634</v>
      </c>
      <c r="D35" s="361" t="s">
        <v>1635</v>
      </c>
      <c r="E35" s="361" t="s">
        <v>3555</v>
      </c>
      <c r="F35" s="196" t="s">
        <v>3537</v>
      </c>
      <c r="G35" s="361">
        <v>83101</v>
      </c>
      <c r="H35" s="361">
        <v>1003</v>
      </c>
      <c r="I35" s="196" t="s">
        <v>1240</v>
      </c>
      <c r="J35" s="196" t="s">
        <v>1432</v>
      </c>
      <c r="K35" t="str">
        <f>"HON06"</f>
        <v>HON06</v>
      </c>
      <c r="L35" s="361" t="s">
        <v>644</v>
      </c>
      <c r="M35" s="364"/>
      <c r="N35" s="361">
        <v>20230120</v>
      </c>
      <c r="O35" s="361">
        <v>99999999</v>
      </c>
      <c r="P35" s="358">
        <v>57015.74</v>
      </c>
      <c r="Q35" s="196">
        <v>0</v>
      </c>
      <c r="R35" s="196" t="s">
        <v>1236</v>
      </c>
      <c r="S35" s="196" t="s">
        <v>2026</v>
      </c>
      <c r="T35" s="361">
        <v>120</v>
      </c>
      <c r="U35" s="361" t="s">
        <v>3500</v>
      </c>
      <c r="V35" s="196" t="s">
        <v>3501</v>
      </c>
      <c r="W35" s="361" t="s">
        <v>1235</v>
      </c>
      <c r="X35" s="361" t="s">
        <v>3533</v>
      </c>
      <c r="Y35" s="361" t="s">
        <v>3557</v>
      </c>
    </row>
    <row r="36" spans="2:25" s="174" customFormat="1" hidden="1">
      <c r="B36" s="196" t="s">
        <v>300</v>
      </c>
      <c r="C36" s="196" t="s">
        <v>873</v>
      </c>
      <c r="D36" s="196" t="s">
        <v>874</v>
      </c>
      <c r="E36" s="196" t="s">
        <v>875</v>
      </c>
      <c r="F36" s="196" t="s">
        <v>3537</v>
      </c>
      <c r="G36" s="361">
        <v>83101</v>
      </c>
      <c r="H36" s="361">
        <v>1003</v>
      </c>
      <c r="I36" s="196" t="s">
        <v>1240</v>
      </c>
      <c r="J36" s="196" t="s">
        <v>1432</v>
      </c>
      <c r="K36" t="str">
        <f>"CF33206"</f>
        <v>CF33206</v>
      </c>
      <c r="L36" s="361" t="s">
        <v>644</v>
      </c>
      <c r="M36" s="310">
        <v>13763</v>
      </c>
      <c r="N36" s="196">
        <v>20221201</v>
      </c>
      <c r="O36" s="196">
        <v>99999999</v>
      </c>
      <c r="P36" s="358">
        <v>57265.26</v>
      </c>
      <c r="Q36" s="196">
        <v>0</v>
      </c>
      <c r="R36" s="196" t="s">
        <v>1221</v>
      </c>
      <c r="S36" s="196" t="s">
        <v>2026</v>
      </c>
      <c r="T36" s="196">
        <v>100</v>
      </c>
      <c r="U36" s="196" t="s">
        <v>3531</v>
      </c>
      <c r="V36" s="196" t="s">
        <v>3501</v>
      </c>
      <c r="W36" s="196" t="s">
        <v>1235</v>
      </c>
      <c r="X36" s="196" t="s">
        <v>3533</v>
      </c>
      <c r="Y36" s="196" t="s">
        <v>3556</v>
      </c>
    </row>
    <row r="37" spans="2:25" ht="18.75" hidden="1">
      <c r="B37" s="220" t="s">
        <v>68</v>
      </c>
      <c r="C37" s="252">
        <v>24</v>
      </c>
      <c r="D37" s="148"/>
      <c r="E37" s="148"/>
      <c r="F37" s="148"/>
      <c r="G37" s="148"/>
      <c r="H37" s="148"/>
      <c r="I37" s="250"/>
      <c r="J37" s="148"/>
      <c r="K37" s="148" t="s">
        <v>69</v>
      </c>
      <c r="L37" s="250"/>
      <c r="M37" s="252">
        <v>18</v>
      </c>
      <c r="N37" s="14"/>
      <c r="O37" s="14"/>
      <c r="P37" s="253">
        <f>SUM(P13:P36)</f>
        <v>1395868.23</v>
      </c>
      <c r="Q37" s="250"/>
      <c r="R37" s="250"/>
      <c r="S37" s="250"/>
      <c r="T37" s="250"/>
      <c r="U37" s="250"/>
      <c r="V37" s="250"/>
      <c r="W37" s="250"/>
      <c r="X37" s="250"/>
      <c r="Y37" s="254"/>
    </row>
    <row r="38" spans="2:25" ht="18.75">
      <c r="B38" s="255"/>
      <c r="C38" s="256"/>
      <c r="D38" s="256"/>
      <c r="E38" s="256"/>
      <c r="F38" s="256"/>
      <c r="G38" s="256"/>
      <c r="H38" s="256"/>
      <c r="I38" s="256"/>
      <c r="J38" s="256"/>
      <c r="K38" s="257"/>
      <c r="L38" s="14"/>
      <c r="M38" s="14"/>
      <c r="N38" s="391" t="s">
        <v>5</v>
      </c>
      <c r="O38" s="391"/>
      <c r="P38" s="14"/>
      <c r="Q38" s="14"/>
      <c r="R38" s="14"/>
      <c r="S38" s="14"/>
      <c r="T38" s="14"/>
      <c r="U38" s="14"/>
      <c r="V38" s="14"/>
      <c r="W38" s="14"/>
      <c r="X38" s="14"/>
      <c r="Y38" s="258"/>
    </row>
    <row r="39" spans="2:25" ht="18.75">
      <c r="B39" s="255"/>
      <c r="C39" s="256"/>
      <c r="D39" s="256"/>
      <c r="E39" s="256"/>
      <c r="F39" s="256"/>
      <c r="G39" s="256"/>
      <c r="H39" s="256"/>
      <c r="I39" s="256"/>
      <c r="J39" s="256"/>
      <c r="K39" s="257"/>
      <c r="L39" s="14"/>
      <c r="M39" s="389" t="s">
        <v>6</v>
      </c>
      <c r="N39" s="389"/>
      <c r="O39" s="389"/>
      <c r="P39" s="14"/>
      <c r="Q39" s="259">
        <v>0</v>
      </c>
      <c r="R39" s="14"/>
      <c r="S39" s="14"/>
      <c r="T39" s="14"/>
      <c r="U39" s="14"/>
      <c r="V39" s="14"/>
      <c r="W39" s="14"/>
      <c r="X39" s="14"/>
      <c r="Y39" s="258"/>
    </row>
    <row r="40" spans="2:25" ht="18.75">
      <c r="B40" s="221"/>
      <c r="C40" s="222"/>
      <c r="D40" s="222"/>
      <c r="E40" s="223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 t="s">
        <v>70</v>
      </c>
      <c r="X40" s="222"/>
      <c r="Y40" s="260"/>
    </row>
    <row r="41" spans="2:25">
      <c r="B41" s="28" t="s">
        <v>71</v>
      </c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</row>
    <row r="42" spans="2:25">
      <c r="B42" s="28" t="s">
        <v>72</v>
      </c>
      <c r="C42" s="30"/>
      <c r="D42" s="30"/>
      <c r="E42" s="36"/>
      <c r="F42" s="29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</row>
    <row r="43" spans="2:25">
      <c r="B43" s="30"/>
      <c r="C43" s="30"/>
      <c r="D43" s="30"/>
      <c r="E43" s="30"/>
      <c r="F43" s="37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</row>
    <row r="44" spans="2:25">
      <c r="B44" s="7"/>
      <c r="C44" s="8"/>
      <c r="D44" s="9"/>
      <c r="E44" s="25"/>
    </row>
    <row r="45" spans="2:25">
      <c r="B45" s="157"/>
      <c r="C45" s="158"/>
      <c r="D45" s="158"/>
      <c r="E45" s="159"/>
    </row>
    <row r="46" spans="2:25">
      <c r="B46" s="369"/>
      <c r="C46" s="370"/>
      <c r="D46" s="370"/>
      <c r="E46" s="371"/>
    </row>
    <row r="47" spans="2:25">
      <c r="B47" s="382" t="s">
        <v>37</v>
      </c>
      <c r="C47" s="383"/>
      <c r="D47" s="383"/>
      <c r="E47" s="384"/>
    </row>
    <row r="48" spans="2:25">
      <c r="B48" s="153"/>
      <c r="C48" s="154"/>
      <c r="D48" s="154"/>
      <c r="E48" s="155"/>
    </row>
    <row r="49" spans="2:5">
      <c r="B49" s="369" t="s">
        <v>3555</v>
      </c>
      <c r="C49" s="370"/>
      <c r="D49" s="370"/>
      <c r="E49" s="371"/>
    </row>
    <row r="50" spans="2:5">
      <c r="B50" s="382" t="s">
        <v>38</v>
      </c>
      <c r="C50" s="383"/>
      <c r="D50" s="383"/>
      <c r="E50" s="384"/>
    </row>
    <row r="51" spans="2:5">
      <c r="B51" s="153"/>
      <c r="C51" s="154"/>
      <c r="D51" s="154"/>
      <c r="E51" s="155"/>
    </row>
    <row r="52" spans="2:5">
      <c r="B52" s="369" t="s">
        <v>3723</v>
      </c>
      <c r="C52" s="370"/>
      <c r="D52" s="370"/>
      <c r="E52" s="371"/>
    </row>
    <row r="53" spans="2:5">
      <c r="B53" s="382" t="s">
        <v>39</v>
      </c>
      <c r="C53" s="383"/>
      <c r="D53" s="383"/>
      <c r="E53" s="384"/>
    </row>
    <row r="54" spans="2:5">
      <c r="B54" s="153"/>
      <c r="C54" s="154"/>
      <c r="D54" s="154"/>
      <c r="E54" s="155"/>
    </row>
    <row r="55" spans="2:5" ht="51.75" customHeight="1">
      <c r="B55" s="385"/>
      <c r="C55" s="370"/>
      <c r="D55" s="370"/>
      <c r="E55" s="371"/>
    </row>
    <row r="56" spans="2:5">
      <c r="B56" s="382" t="s">
        <v>292</v>
      </c>
      <c r="C56" s="383"/>
      <c r="D56" s="383"/>
      <c r="E56" s="384"/>
    </row>
    <row r="57" spans="2:5">
      <c r="B57" s="369" t="s">
        <v>3724</v>
      </c>
      <c r="C57" s="370"/>
      <c r="D57" s="370"/>
      <c r="E57" s="371"/>
    </row>
  </sheetData>
  <sheetProtection insertRows="0" deleteRows="0" autoFilter="0"/>
  <autoFilter ref="B13:Y42" xr:uid="{00000000-0001-0000-0100-000000000000}">
    <filterColumn colId="11">
      <filters blank="1">
        <filter val="Total Ppto. Otras Fuentes"/>
      </filters>
    </filterColumn>
  </autoFilter>
  <mergeCells count="28">
    <mergeCell ref="B56:E56"/>
    <mergeCell ref="B57:E57"/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39:O39"/>
    <mergeCell ref="N11:O11"/>
    <mergeCell ref="P11:P12"/>
    <mergeCell ref="Q11:Q12"/>
    <mergeCell ref="G11:M11"/>
    <mergeCell ref="N38:O38"/>
    <mergeCell ref="B11:B12"/>
    <mergeCell ref="C11:C12"/>
    <mergeCell ref="D11:D12"/>
    <mergeCell ref="E11:E12"/>
    <mergeCell ref="B46:E46"/>
    <mergeCell ref="B47:E47"/>
    <mergeCell ref="B49:E49"/>
    <mergeCell ref="B50:E50"/>
    <mergeCell ref="B52:E52"/>
    <mergeCell ref="B53:E53"/>
    <mergeCell ref="B55:E55"/>
  </mergeCells>
  <conditionalFormatting sqref="E13:E36">
    <cfRule type="duplicateValues" dxfId="8" priority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192" scale="25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50"/>
  <sheetViews>
    <sheetView showGridLines="0" zoomScale="85" zoomScaleNormal="85" workbookViewId="0">
      <pane ySplit="12" topLeftCell="A13" activePane="bottomLeft" state="frozen"/>
      <selection activeCell="D30" sqref="D30"/>
      <selection pane="bottomLeft" activeCell="G42" sqref="G42"/>
    </sheetView>
  </sheetViews>
  <sheetFormatPr baseColWidth="10" defaultColWidth="11.42578125" defaultRowHeight="14.25"/>
  <cols>
    <col min="1" max="1" width="1.5703125" style="40" customWidth="1"/>
    <col min="2" max="2" width="16.5703125" style="40" customWidth="1"/>
    <col min="3" max="3" width="17.7109375" style="40" bestFit="1" customWidth="1"/>
    <col min="4" max="4" width="25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5" width="13.140625" style="40" bestFit="1" customWidth="1"/>
    <col min="16" max="16" width="15.42578125" style="40" customWidth="1"/>
    <col min="17" max="17" width="14.85546875" style="40" customWidth="1"/>
    <col min="18" max="18" width="19.5703125" style="40" bestFit="1" customWidth="1"/>
    <col min="19" max="19" width="5.5703125" style="40" customWidth="1"/>
    <col min="20" max="20" width="19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s="14" customFormat="1" ht="18.75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f>'Caratula Resumen'!E16</f>
        <v>0</v>
      </c>
    </row>
    <row r="8" spans="2:21" s="14" customFormat="1" ht="18.75">
      <c r="B8" s="392" t="str">
        <f>'Caratula Resumen'!E17</f>
        <v>Fondo de Aportaciones para la Educación Tecnológica y de Adultos/Colegio Nacional de Educación Profesional Técnica (FAETA/CONALEP)</v>
      </c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15"/>
      <c r="R8" s="15"/>
      <c r="S8" s="15"/>
      <c r="T8" s="164"/>
      <c r="U8" s="16" t="str">
        <f>+'A Y  II D3'!X8</f>
        <v>1er. Trimestre 2023</v>
      </c>
    </row>
    <row r="9" spans="2:21" s="10" customFormat="1" ht="1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>
      <c r="B11" s="396" t="s">
        <v>41</v>
      </c>
      <c r="C11" s="396" t="s">
        <v>42</v>
      </c>
      <c r="D11" s="396" t="s">
        <v>43</v>
      </c>
      <c r="E11" s="396" t="s">
        <v>74</v>
      </c>
      <c r="F11" s="396" t="s">
        <v>45</v>
      </c>
      <c r="G11" s="398" t="s">
        <v>46</v>
      </c>
      <c r="H11" s="398"/>
      <c r="I11" s="398"/>
      <c r="J11" s="398"/>
      <c r="K11" s="398"/>
      <c r="L11" s="398"/>
      <c r="M11" s="398"/>
      <c r="N11" s="396" t="s">
        <v>75</v>
      </c>
      <c r="O11" s="396"/>
      <c r="P11" s="396" t="s">
        <v>76</v>
      </c>
      <c r="Q11" s="396" t="s">
        <v>77</v>
      </c>
      <c r="R11" s="396" t="s">
        <v>50</v>
      </c>
      <c r="S11" s="394" t="s">
        <v>78</v>
      </c>
      <c r="T11" s="395"/>
      <c r="U11" s="396" t="s">
        <v>79</v>
      </c>
    </row>
    <row r="12" spans="2:21" s="45" customFormat="1" ht="48" customHeight="1" thickBot="1">
      <c r="B12" s="396"/>
      <c r="C12" s="396"/>
      <c r="D12" s="396"/>
      <c r="E12" s="396"/>
      <c r="F12" s="396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96"/>
      <c r="Q12" s="396"/>
      <c r="R12" s="396"/>
      <c r="S12" s="21" t="s">
        <v>66</v>
      </c>
      <c r="T12" s="22" t="s">
        <v>80</v>
      </c>
      <c r="U12" s="396"/>
    </row>
    <row r="13" spans="2:21" s="341" customFormat="1" ht="15.75" thickBot="1">
      <c r="B13" s="471" t="s">
        <v>300</v>
      </c>
      <c r="C13" s="471" t="s">
        <v>3703</v>
      </c>
      <c r="D13" s="471" t="s">
        <v>3704</v>
      </c>
      <c r="E13" s="471" t="s">
        <v>3688</v>
      </c>
      <c r="F13" s="465" t="str">
        <f>CONCATENATE(G13,H13,I13,J13,K13,L13)</f>
        <v>8310110010219E371319</v>
      </c>
      <c r="G13" s="196">
        <v>83101</v>
      </c>
      <c r="H13" s="480">
        <v>1001</v>
      </c>
      <c r="I13" s="490" t="s">
        <v>848</v>
      </c>
      <c r="J13" s="466">
        <v>19</v>
      </c>
      <c r="K13" s="323" t="s">
        <v>636</v>
      </c>
      <c r="L13" s="323">
        <v>19</v>
      </c>
      <c r="M13" s="323" t="s">
        <v>3705</v>
      </c>
      <c r="N13" s="467">
        <v>20230815</v>
      </c>
      <c r="O13" s="467">
        <v>20230815</v>
      </c>
      <c r="P13" s="356"/>
      <c r="Q13" s="356"/>
      <c r="R13" s="317" t="s">
        <v>3068</v>
      </c>
      <c r="S13" s="471">
        <v>16</v>
      </c>
      <c r="T13" s="469" t="s">
        <v>3692</v>
      </c>
      <c r="U13" s="469" t="s">
        <v>3692</v>
      </c>
    </row>
    <row r="14" spans="2:21" s="337" customFormat="1" ht="15.75" thickBot="1">
      <c r="B14" s="471" t="s">
        <v>300</v>
      </c>
      <c r="C14" s="471" t="s">
        <v>3444</v>
      </c>
      <c r="D14" s="471" t="s">
        <v>3445</v>
      </c>
      <c r="E14" s="471" t="s">
        <v>3689</v>
      </c>
      <c r="F14" s="465" t="str">
        <f t="shared" ref="F14:F30" si="0">CONCATENATE(G14,H14,I14,J14,K14,L14)</f>
        <v>8310110010219E372518</v>
      </c>
      <c r="G14" s="196">
        <v>83101</v>
      </c>
      <c r="H14" s="480">
        <v>1001</v>
      </c>
      <c r="I14" s="490" t="s">
        <v>848</v>
      </c>
      <c r="J14" s="466">
        <v>19</v>
      </c>
      <c r="K14" s="323" t="s">
        <v>635</v>
      </c>
      <c r="L14" s="323">
        <v>18</v>
      </c>
      <c r="M14" s="323" t="s">
        <v>3706</v>
      </c>
      <c r="N14" s="365">
        <v>44984</v>
      </c>
      <c r="O14" s="467">
        <v>20230815</v>
      </c>
      <c r="P14" s="340"/>
      <c r="Q14" s="340"/>
      <c r="R14" s="317" t="s">
        <v>3068</v>
      </c>
      <c r="S14" s="471">
        <v>16</v>
      </c>
      <c r="T14" s="469" t="s">
        <v>3692</v>
      </c>
      <c r="U14" s="469" t="s">
        <v>3692</v>
      </c>
    </row>
    <row r="15" spans="2:21" s="152" customFormat="1" ht="15.75" thickBot="1">
      <c r="B15" s="471" t="s">
        <v>300</v>
      </c>
      <c r="C15" s="471" t="s">
        <v>3297</v>
      </c>
      <c r="D15" s="471" t="s">
        <v>3298</v>
      </c>
      <c r="E15" s="471" t="s">
        <v>3690</v>
      </c>
      <c r="F15" s="465" t="str">
        <f t="shared" si="0"/>
        <v>8310110010219E37258</v>
      </c>
      <c r="G15" s="196">
        <v>83101</v>
      </c>
      <c r="H15" s="480">
        <v>1001</v>
      </c>
      <c r="I15" s="490" t="s">
        <v>848</v>
      </c>
      <c r="J15" s="466">
        <v>19</v>
      </c>
      <c r="K15" s="323" t="s">
        <v>635</v>
      </c>
      <c r="L15" s="323">
        <v>8</v>
      </c>
      <c r="M15" s="323" t="s">
        <v>3707</v>
      </c>
      <c r="N15" s="365">
        <v>44984</v>
      </c>
      <c r="O15" s="467">
        <v>20230815</v>
      </c>
      <c r="P15" s="323"/>
      <c r="Q15" s="323"/>
      <c r="R15" s="317" t="s">
        <v>3068</v>
      </c>
      <c r="S15" s="471">
        <v>16</v>
      </c>
      <c r="T15" s="469" t="s">
        <v>3692</v>
      </c>
      <c r="U15" s="469" t="s">
        <v>3692</v>
      </c>
    </row>
    <row r="16" spans="2:21" s="174" customFormat="1" ht="15.75" thickBot="1">
      <c r="B16" s="471" t="s">
        <v>300</v>
      </c>
      <c r="C16" s="471" t="s">
        <v>3450</v>
      </c>
      <c r="D16" s="471" t="s">
        <v>3451</v>
      </c>
      <c r="E16" s="471" t="s">
        <v>3691</v>
      </c>
      <c r="F16" s="465" t="str">
        <f t="shared" si="0"/>
        <v>8310110010219E372520</v>
      </c>
      <c r="G16" s="196">
        <v>83101</v>
      </c>
      <c r="H16" s="480">
        <v>1001</v>
      </c>
      <c r="I16" s="490" t="s">
        <v>848</v>
      </c>
      <c r="J16" s="466">
        <v>19</v>
      </c>
      <c r="K16" s="323" t="s">
        <v>635</v>
      </c>
      <c r="L16" s="323">
        <v>20</v>
      </c>
      <c r="M16" s="323" t="s">
        <v>3708</v>
      </c>
      <c r="N16" s="365">
        <v>44942</v>
      </c>
      <c r="O16" s="467">
        <v>20230815</v>
      </c>
      <c r="P16" s="323"/>
      <c r="Q16" s="323"/>
      <c r="R16" s="317" t="s">
        <v>3068</v>
      </c>
      <c r="S16" s="471">
        <v>16</v>
      </c>
      <c r="T16" s="469" t="s">
        <v>3692</v>
      </c>
      <c r="U16" s="469" t="s">
        <v>3692</v>
      </c>
    </row>
    <row r="17" spans="2:21" s="174" customFormat="1" ht="15.75" thickBot="1">
      <c r="B17" s="471" t="s">
        <v>300</v>
      </c>
      <c r="C17" s="471" t="s">
        <v>3300</v>
      </c>
      <c r="D17" s="471" t="s">
        <v>3301</v>
      </c>
      <c r="E17" s="471" t="s">
        <v>3302</v>
      </c>
      <c r="F17" s="465" t="str">
        <f t="shared" si="0"/>
        <v>8310110010219E37250</v>
      </c>
      <c r="G17" s="196">
        <v>83101</v>
      </c>
      <c r="H17" s="480">
        <v>1001</v>
      </c>
      <c r="I17" s="490" t="s">
        <v>848</v>
      </c>
      <c r="J17" s="466">
        <v>19</v>
      </c>
      <c r="K17" s="323" t="s">
        <v>635</v>
      </c>
      <c r="L17" s="323">
        <v>0</v>
      </c>
      <c r="M17" s="323" t="s">
        <v>3709</v>
      </c>
      <c r="N17" s="365">
        <v>44958</v>
      </c>
      <c r="O17" s="467">
        <v>20230815</v>
      </c>
      <c r="P17" s="323"/>
      <c r="Q17" s="323"/>
      <c r="R17" s="317" t="s">
        <v>3068</v>
      </c>
      <c r="S17" s="471">
        <v>16</v>
      </c>
      <c r="T17" s="469" t="s">
        <v>3692</v>
      </c>
      <c r="U17" s="469" t="s">
        <v>3692</v>
      </c>
    </row>
    <row r="18" spans="2:21" s="174" customFormat="1" ht="15.75" thickBot="1">
      <c r="B18" s="471" t="s">
        <v>300</v>
      </c>
      <c r="C18" s="471" t="s">
        <v>2111</v>
      </c>
      <c r="D18" s="471" t="s">
        <v>2112</v>
      </c>
      <c r="E18" s="471" t="s">
        <v>2113</v>
      </c>
      <c r="F18" s="465" t="str">
        <f t="shared" si="0"/>
        <v>8310110030207A032020</v>
      </c>
      <c r="G18" s="196">
        <v>83101</v>
      </c>
      <c r="H18" s="466">
        <v>1003</v>
      </c>
      <c r="I18" s="490" t="s">
        <v>848</v>
      </c>
      <c r="J18" s="466" t="s">
        <v>2058</v>
      </c>
      <c r="K18" s="466" t="s">
        <v>656</v>
      </c>
      <c r="L18" s="323">
        <v>0</v>
      </c>
      <c r="M18" s="466" t="s">
        <v>3710</v>
      </c>
      <c r="N18" s="467">
        <v>20220601</v>
      </c>
      <c r="O18" s="467">
        <v>20230531</v>
      </c>
      <c r="P18" s="468"/>
      <c r="Q18" s="468"/>
      <c r="R18" s="317" t="s">
        <v>2092</v>
      </c>
      <c r="S18" s="471">
        <v>16</v>
      </c>
      <c r="T18" s="469" t="s">
        <v>3692</v>
      </c>
      <c r="U18" s="469" t="s">
        <v>3692</v>
      </c>
    </row>
    <row r="19" spans="2:21" s="174" customFormat="1" ht="15.75" thickBot="1">
      <c r="B19" s="471" t="s">
        <v>300</v>
      </c>
      <c r="C19" s="471" t="s">
        <v>2285</v>
      </c>
      <c r="D19" s="471" t="s">
        <v>2286</v>
      </c>
      <c r="E19" s="471" t="s">
        <v>3693</v>
      </c>
      <c r="F19" s="465" t="str">
        <f t="shared" si="0"/>
        <v>8310110030207E372520</v>
      </c>
      <c r="G19" s="196">
        <v>83101</v>
      </c>
      <c r="H19" s="466">
        <v>1003</v>
      </c>
      <c r="I19" s="490" t="s">
        <v>848</v>
      </c>
      <c r="J19" s="466" t="s">
        <v>2058</v>
      </c>
      <c r="K19" s="471" t="s">
        <v>635</v>
      </c>
      <c r="L19" s="323">
        <v>20</v>
      </c>
      <c r="M19" s="471" t="s">
        <v>3711</v>
      </c>
      <c r="N19" s="470">
        <v>20230201</v>
      </c>
      <c r="O19" s="470">
        <v>20230731</v>
      </c>
      <c r="P19" s="471"/>
      <c r="Q19" s="471"/>
      <c r="R19" s="317" t="s">
        <v>2092</v>
      </c>
      <c r="S19" s="471">
        <v>16</v>
      </c>
      <c r="T19" s="469" t="s">
        <v>3692</v>
      </c>
      <c r="U19" s="472" t="s">
        <v>3692</v>
      </c>
    </row>
    <row r="20" spans="2:21" s="174" customFormat="1" ht="15.75" thickBot="1">
      <c r="B20" s="471" t="s">
        <v>300</v>
      </c>
      <c r="C20" s="471" t="s">
        <v>3694</v>
      </c>
      <c r="D20" s="471" t="s">
        <v>3695</v>
      </c>
      <c r="E20" s="471" t="s">
        <v>3696</v>
      </c>
      <c r="F20" s="465" t="str">
        <f t="shared" si="0"/>
        <v>8310110010025E372518</v>
      </c>
      <c r="G20" s="196">
        <v>83101</v>
      </c>
      <c r="H20" s="474">
        <v>1001</v>
      </c>
      <c r="I20" s="475" t="s">
        <v>2025</v>
      </c>
      <c r="J20" s="475">
        <v>25</v>
      </c>
      <c r="K20" s="473" t="s">
        <v>635</v>
      </c>
      <c r="L20" s="323">
        <v>18</v>
      </c>
      <c r="M20" s="476" t="s">
        <v>3712</v>
      </c>
      <c r="N20" s="477" t="s">
        <v>3697</v>
      </c>
      <c r="O20" s="477" t="s">
        <v>3698</v>
      </c>
      <c r="P20" s="476"/>
      <c r="Q20" s="476"/>
      <c r="R20" s="317" t="s">
        <v>3014</v>
      </c>
      <c r="S20" s="471">
        <v>16</v>
      </c>
      <c r="T20" s="469" t="s">
        <v>3692</v>
      </c>
      <c r="U20" s="478" t="s">
        <v>3692</v>
      </c>
    </row>
    <row r="21" spans="2:21" s="174" customFormat="1" ht="15.75" thickBot="1">
      <c r="B21" s="471" t="s">
        <v>300</v>
      </c>
      <c r="C21" s="471" t="s">
        <v>2930</v>
      </c>
      <c r="D21" s="471" t="s">
        <v>2931</v>
      </c>
      <c r="E21" s="471" t="s">
        <v>2932</v>
      </c>
      <c r="F21" s="465" t="str">
        <f t="shared" si="0"/>
        <v>8310110010025E372514</v>
      </c>
      <c r="G21" s="196">
        <v>83101</v>
      </c>
      <c r="H21" s="480">
        <v>1001</v>
      </c>
      <c r="I21" s="475" t="s">
        <v>2025</v>
      </c>
      <c r="J21" s="480" t="s">
        <v>3589</v>
      </c>
      <c r="K21" s="479" t="s">
        <v>635</v>
      </c>
      <c r="L21" s="323">
        <v>14</v>
      </c>
      <c r="M21" s="196" t="s">
        <v>3713</v>
      </c>
      <c r="N21" s="482" t="s">
        <v>3699</v>
      </c>
      <c r="O21" s="482" t="s">
        <v>3700</v>
      </c>
      <c r="P21" s="196"/>
      <c r="Q21" s="196"/>
      <c r="R21" s="317" t="s">
        <v>3014</v>
      </c>
      <c r="S21" s="471">
        <v>16</v>
      </c>
      <c r="T21" s="469" t="s">
        <v>3692</v>
      </c>
      <c r="U21" s="483" t="s">
        <v>3692</v>
      </c>
    </row>
    <row r="22" spans="2:21" s="174" customFormat="1" ht="15.75" thickBot="1">
      <c r="B22" s="471" t="s">
        <v>300</v>
      </c>
      <c r="C22" s="471" t="s">
        <v>2955</v>
      </c>
      <c r="D22" s="471" t="s">
        <v>2956</v>
      </c>
      <c r="E22" s="471" t="s">
        <v>2957</v>
      </c>
      <c r="F22" s="465" t="str">
        <f t="shared" si="0"/>
        <v>8310110010025E372520</v>
      </c>
      <c r="G22" s="196">
        <v>83101</v>
      </c>
      <c r="H22" s="480">
        <v>1001</v>
      </c>
      <c r="I22" s="475" t="s">
        <v>2025</v>
      </c>
      <c r="J22" s="480" t="s">
        <v>3589</v>
      </c>
      <c r="K22" s="479" t="s">
        <v>635</v>
      </c>
      <c r="L22" s="323">
        <v>20</v>
      </c>
      <c r="M22" s="196" t="s">
        <v>3714</v>
      </c>
      <c r="N22" s="482" t="s">
        <v>3699</v>
      </c>
      <c r="O22" s="482" t="s">
        <v>3700</v>
      </c>
      <c r="P22" s="196"/>
      <c r="Q22" s="196"/>
      <c r="R22" s="317" t="s">
        <v>3014</v>
      </c>
      <c r="S22" s="471">
        <v>16</v>
      </c>
      <c r="T22" s="469" t="s">
        <v>3692</v>
      </c>
      <c r="U22" s="483" t="s">
        <v>3692</v>
      </c>
    </row>
    <row r="23" spans="2:21" s="174" customFormat="1" ht="15.75" thickBot="1">
      <c r="B23" s="471" t="s">
        <v>300</v>
      </c>
      <c r="C23" s="471" t="s">
        <v>2903</v>
      </c>
      <c r="D23" s="471" t="s">
        <v>2904</v>
      </c>
      <c r="E23" s="471" t="s">
        <v>2905</v>
      </c>
      <c r="F23" s="465" t="str">
        <f t="shared" si="0"/>
        <v>8310110010025E372520</v>
      </c>
      <c r="G23" s="196">
        <v>83101</v>
      </c>
      <c r="H23" s="480">
        <v>1001</v>
      </c>
      <c r="I23" s="475" t="s">
        <v>2025</v>
      </c>
      <c r="J23" s="480" t="s">
        <v>3589</v>
      </c>
      <c r="K23" s="479" t="s">
        <v>635</v>
      </c>
      <c r="L23" s="323">
        <v>20</v>
      </c>
      <c r="M23" s="196" t="s">
        <v>3715</v>
      </c>
      <c r="N23" s="482" t="s">
        <v>3699</v>
      </c>
      <c r="O23" s="482" t="s">
        <v>3700</v>
      </c>
      <c r="P23" s="196"/>
      <c r="Q23" s="196"/>
      <c r="R23" s="317" t="s">
        <v>3014</v>
      </c>
      <c r="S23" s="471">
        <v>16</v>
      </c>
      <c r="T23" s="469" t="s">
        <v>3692</v>
      </c>
      <c r="U23" s="483" t="s">
        <v>3692</v>
      </c>
    </row>
    <row r="24" spans="2:21" s="174" customFormat="1" ht="15.75" thickBot="1">
      <c r="B24" s="471" t="s">
        <v>300</v>
      </c>
      <c r="C24" s="471" t="s">
        <v>3701</v>
      </c>
      <c r="D24" s="471" t="s">
        <v>2901</v>
      </c>
      <c r="E24" s="471" t="s">
        <v>2902</v>
      </c>
      <c r="F24" s="465" t="str">
        <f t="shared" si="0"/>
        <v>8310110010025E372520</v>
      </c>
      <c r="G24" s="196">
        <v>83101</v>
      </c>
      <c r="H24" s="481">
        <v>1001</v>
      </c>
      <c r="I24" s="475" t="s">
        <v>2025</v>
      </c>
      <c r="J24" s="480" t="s">
        <v>3589</v>
      </c>
      <c r="K24" s="479" t="s">
        <v>635</v>
      </c>
      <c r="L24" s="323">
        <v>20</v>
      </c>
      <c r="M24" s="196" t="str">
        <f>"5125121116"</f>
        <v>5125121116</v>
      </c>
      <c r="N24" s="482">
        <v>20230301</v>
      </c>
      <c r="O24" s="482">
        <v>20230815</v>
      </c>
      <c r="P24" s="196"/>
      <c r="Q24" s="196"/>
      <c r="R24" s="317" t="s">
        <v>3014</v>
      </c>
      <c r="S24" s="471">
        <v>16</v>
      </c>
      <c r="T24" s="469" t="s">
        <v>3692</v>
      </c>
      <c r="U24" s="483" t="s">
        <v>3692</v>
      </c>
    </row>
    <row r="25" spans="2:21" s="174" customFormat="1" ht="15.75" thickBot="1">
      <c r="B25" s="471" t="s">
        <v>300</v>
      </c>
      <c r="C25" s="471" t="s">
        <v>2717</v>
      </c>
      <c r="D25" s="471" t="s">
        <v>2718</v>
      </c>
      <c r="E25" s="471" t="s">
        <v>3022</v>
      </c>
      <c r="F25" s="465" t="str">
        <f t="shared" si="0"/>
        <v>8310110010025E372510</v>
      </c>
      <c r="G25" s="196">
        <v>83101</v>
      </c>
      <c r="H25" s="481">
        <v>1001</v>
      </c>
      <c r="I25" s="475" t="s">
        <v>2025</v>
      </c>
      <c r="J25" s="480" t="s">
        <v>3589</v>
      </c>
      <c r="K25" s="479" t="s">
        <v>635</v>
      </c>
      <c r="L25" s="323">
        <v>10</v>
      </c>
      <c r="M25" s="196" t="s">
        <v>3716</v>
      </c>
      <c r="N25" s="482">
        <v>20230215</v>
      </c>
      <c r="O25" s="482">
        <v>20230715</v>
      </c>
      <c r="P25" s="196"/>
      <c r="Q25" s="196"/>
      <c r="R25" s="317" t="s">
        <v>3014</v>
      </c>
      <c r="S25" s="471">
        <v>16</v>
      </c>
      <c r="T25" s="469" t="s">
        <v>3692</v>
      </c>
      <c r="U25" s="483" t="s">
        <v>3692</v>
      </c>
    </row>
    <row r="26" spans="2:21" s="174" customFormat="1" ht="15.75" thickBot="1">
      <c r="B26" s="471" t="s">
        <v>300</v>
      </c>
      <c r="C26" s="471" t="s">
        <v>2769</v>
      </c>
      <c r="D26" s="471" t="s">
        <v>2770</v>
      </c>
      <c r="E26" s="471" t="s">
        <v>2771</v>
      </c>
      <c r="F26" s="465" t="str">
        <f t="shared" si="0"/>
        <v>8310110010025E372520</v>
      </c>
      <c r="G26" s="196">
        <v>83101</v>
      </c>
      <c r="H26" s="481">
        <v>1001</v>
      </c>
      <c r="I26" s="475" t="s">
        <v>2025</v>
      </c>
      <c r="J26" s="480" t="s">
        <v>3589</v>
      </c>
      <c r="K26" s="479" t="s">
        <v>635</v>
      </c>
      <c r="L26" s="323">
        <v>20</v>
      </c>
      <c r="M26" s="196" t="s">
        <v>3717</v>
      </c>
      <c r="N26" s="482">
        <v>20230301</v>
      </c>
      <c r="O26" s="482">
        <v>20230715</v>
      </c>
      <c r="P26" s="196"/>
      <c r="Q26" s="196"/>
      <c r="R26" s="317" t="s">
        <v>3014</v>
      </c>
      <c r="S26" s="471">
        <v>16</v>
      </c>
      <c r="T26" s="469" t="s">
        <v>3692</v>
      </c>
      <c r="U26" s="483" t="s">
        <v>3692</v>
      </c>
    </row>
    <row r="27" spans="2:21" s="174" customFormat="1" ht="15.75" thickBot="1">
      <c r="B27" s="471" t="s">
        <v>300</v>
      </c>
      <c r="C27" s="471" t="s">
        <v>2801</v>
      </c>
      <c r="D27" s="471" t="s">
        <v>3036</v>
      </c>
      <c r="E27" s="471" t="s">
        <v>3702</v>
      </c>
      <c r="F27" s="465" t="str">
        <f t="shared" si="0"/>
        <v>8310110010025E37252</v>
      </c>
      <c r="G27" s="196">
        <v>83101</v>
      </c>
      <c r="H27" s="484">
        <v>1001</v>
      </c>
      <c r="I27" s="475" t="s">
        <v>2025</v>
      </c>
      <c r="J27" s="486">
        <v>25</v>
      </c>
      <c r="K27" s="485" t="s">
        <v>635</v>
      </c>
      <c r="L27" s="323">
        <v>2</v>
      </c>
      <c r="M27" s="471" t="s">
        <v>3718</v>
      </c>
      <c r="N27" s="487">
        <v>20230301</v>
      </c>
      <c r="O27" s="487">
        <v>20230731</v>
      </c>
      <c r="P27" s="471"/>
      <c r="Q27" s="471"/>
      <c r="R27" s="317" t="s">
        <v>3014</v>
      </c>
      <c r="S27" s="471">
        <v>16</v>
      </c>
      <c r="T27" s="469" t="s">
        <v>3692</v>
      </c>
      <c r="U27" s="472" t="s">
        <v>3692</v>
      </c>
    </row>
    <row r="28" spans="2:21" s="174" customFormat="1" ht="15.75" thickBot="1">
      <c r="B28" s="471" t="s">
        <v>300</v>
      </c>
      <c r="C28" s="471" t="s">
        <v>1164</v>
      </c>
      <c r="D28" s="471" t="s">
        <v>1165</v>
      </c>
      <c r="E28" s="471" t="s">
        <v>1166</v>
      </c>
      <c r="F28" s="465" t="str">
        <f t="shared" si="0"/>
        <v>8310110030156E372510</v>
      </c>
      <c r="G28" s="196">
        <v>83101</v>
      </c>
      <c r="H28" s="466">
        <v>1003</v>
      </c>
      <c r="I28" s="490" t="s">
        <v>1222</v>
      </c>
      <c r="J28" s="488">
        <v>56</v>
      </c>
      <c r="K28" s="488" t="s">
        <v>635</v>
      </c>
      <c r="L28" s="323">
        <v>10</v>
      </c>
      <c r="M28" s="488" t="s">
        <v>3719</v>
      </c>
      <c r="N28" s="488">
        <v>20230227</v>
      </c>
      <c r="O28" s="488">
        <v>20230814</v>
      </c>
      <c r="P28" s="488"/>
      <c r="Q28" s="488"/>
      <c r="R28" s="317" t="s">
        <v>1221</v>
      </c>
      <c r="S28" s="471">
        <v>16</v>
      </c>
      <c r="T28" s="469" t="s">
        <v>3692</v>
      </c>
      <c r="U28" s="489" t="s">
        <v>3692</v>
      </c>
    </row>
    <row r="29" spans="2:21" s="174" customFormat="1" ht="15.75" thickBot="1">
      <c r="B29" s="471" t="s">
        <v>300</v>
      </c>
      <c r="C29" s="471" t="s">
        <v>999</v>
      </c>
      <c r="D29" s="471" t="s">
        <v>1000</v>
      </c>
      <c r="E29" s="471" t="s">
        <v>1001</v>
      </c>
      <c r="F29" s="465" t="str">
        <f t="shared" si="0"/>
        <v>8310110010156E372515</v>
      </c>
      <c r="G29" s="196">
        <v>83101</v>
      </c>
      <c r="H29" s="484">
        <v>1001</v>
      </c>
      <c r="I29" s="490" t="s">
        <v>1222</v>
      </c>
      <c r="J29" s="488">
        <v>56</v>
      </c>
      <c r="K29" s="476" t="s">
        <v>635</v>
      </c>
      <c r="L29" s="323">
        <v>15</v>
      </c>
      <c r="M29" s="476" t="s">
        <v>3720</v>
      </c>
      <c r="N29" s="476">
        <v>20230227</v>
      </c>
      <c r="O29" s="476">
        <v>20230814</v>
      </c>
      <c r="P29" s="476"/>
      <c r="Q29" s="476"/>
      <c r="R29" s="317" t="s">
        <v>1221</v>
      </c>
      <c r="S29" s="471">
        <v>16</v>
      </c>
      <c r="T29" s="469" t="s">
        <v>3692</v>
      </c>
      <c r="U29" s="478" t="s">
        <v>3692</v>
      </c>
    </row>
    <row r="30" spans="2:21" s="174" customFormat="1" ht="15.75" thickBot="1">
      <c r="B30" s="471" t="s">
        <v>300</v>
      </c>
      <c r="C30" s="471" t="s">
        <v>1002</v>
      </c>
      <c r="D30" s="471" t="s">
        <v>1003</v>
      </c>
      <c r="E30" s="471" t="s">
        <v>1004</v>
      </c>
      <c r="F30" s="465" t="str">
        <f t="shared" si="0"/>
        <v>8310110010156E372520</v>
      </c>
      <c r="G30" s="196">
        <v>83101</v>
      </c>
      <c r="H30" s="484">
        <v>1001</v>
      </c>
      <c r="I30" s="490" t="s">
        <v>1222</v>
      </c>
      <c r="J30" s="488">
        <v>56</v>
      </c>
      <c r="K30" s="471" t="s">
        <v>635</v>
      </c>
      <c r="L30" s="323">
        <v>20</v>
      </c>
      <c r="M30" s="471" t="s">
        <v>3721</v>
      </c>
      <c r="N30" s="471">
        <v>20230327</v>
      </c>
      <c r="O30" s="471">
        <v>20230927</v>
      </c>
      <c r="P30" s="471"/>
      <c r="Q30" s="471"/>
      <c r="R30" s="317" t="s">
        <v>1221</v>
      </c>
      <c r="S30" s="471">
        <v>16</v>
      </c>
      <c r="T30" s="469" t="s">
        <v>3692</v>
      </c>
      <c r="U30" s="469" t="s">
        <v>3692</v>
      </c>
    </row>
    <row r="31" spans="2:21" ht="15">
      <c r="B31" s="46" t="s">
        <v>68</v>
      </c>
      <c r="C31" s="179">
        <v>18</v>
      </c>
      <c r="D31" s="47"/>
      <c r="E31" s="47"/>
      <c r="F31" s="47"/>
      <c r="G31" s="47"/>
      <c r="H31" s="47"/>
      <c r="I31" s="47"/>
      <c r="J31" s="25"/>
      <c r="K31" s="47" t="s">
        <v>69</v>
      </c>
      <c r="L31" s="25"/>
      <c r="M31" s="179">
        <v>18</v>
      </c>
      <c r="N31" s="397" t="s">
        <v>5</v>
      </c>
      <c r="O31" s="397"/>
      <c r="P31" s="181">
        <v>0</v>
      </c>
      <c r="Q31" s="20"/>
      <c r="R31" s="20"/>
      <c r="S31" s="20"/>
      <c r="T31" s="20"/>
      <c r="U31" s="48"/>
    </row>
    <row r="32" spans="2:21"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9"/>
      <c r="M32" s="20"/>
      <c r="N32" s="30"/>
      <c r="O32" s="20"/>
      <c r="P32" s="20"/>
      <c r="Q32" s="20"/>
      <c r="R32" s="20"/>
      <c r="S32" s="20"/>
      <c r="T32" s="20"/>
      <c r="U32" s="48"/>
    </row>
    <row r="33" spans="2:21" ht="15">
      <c r="B33" s="46"/>
      <c r="C33" s="47"/>
      <c r="D33" s="47"/>
      <c r="E33" s="47"/>
      <c r="F33" s="47"/>
      <c r="G33" s="47"/>
      <c r="H33" s="47"/>
      <c r="I33" s="47"/>
      <c r="J33" s="47"/>
      <c r="K33" s="47"/>
      <c r="L33" s="49"/>
      <c r="N33" s="399" t="s">
        <v>6</v>
      </c>
      <c r="O33" s="399"/>
      <c r="P33" s="399"/>
      <c r="Q33" s="181">
        <v>0</v>
      </c>
      <c r="R33" s="20"/>
      <c r="S33" s="20"/>
      <c r="T33" s="20"/>
      <c r="U33" s="48"/>
    </row>
    <row r="34" spans="2:21">
      <c r="B34" s="32"/>
      <c r="C34" s="50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5"/>
    </row>
    <row r="35" spans="2:21">
      <c r="B35" s="28" t="s">
        <v>81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</row>
    <row r="36" spans="2:21">
      <c r="B36" s="28" t="s">
        <v>72</v>
      </c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</row>
    <row r="38" spans="2:21" ht="15">
      <c r="B38" s="157"/>
      <c r="C38" s="158"/>
      <c r="D38" s="158"/>
      <c r="E38" s="159"/>
    </row>
    <row r="39" spans="2:21" ht="15">
      <c r="B39" s="518"/>
      <c r="C39" s="519"/>
      <c r="D39" s="519"/>
      <c r="E39" s="520"/>
    </row>
    <row r="40" spans="2:21" ht="15">
      <c r="B40" s="521" t="s">
        <v>37</v>
      </c>
      <c r="C40" s="522"/>
      <c r="D40" s="522"/>
      <c r="E40" s="523"/>
    </row>
    <row r="41" spans="2:21" ht="15">
      <c r="B41" s="524"/>
      <c r="C41" s="525"/>
      <c r="D41" s="525"/>
      <c r="E41" s="526"/>
    </row>
    <row r="42" spans="2:21" ht="15">
      <c r="B42" s="518" t="s">
        <v>3555</v>
      </c>
      <c r="C42" s="519"/>
      <c r="D42" s="519"/>
      <c r="E42" s="520"/>
    </row>
    <row r="43" spans="2:21" ht="15">
      <c r="B43" s="521" t="s">
        <v>38</v>
      </c>
      <c r="C43" s="522"/>
      <c r="D43" s="522"/>
      <c r="E43" s="523"/>
    </row>
    <row r="44" spans="2:21" ht="15">
      <c r="B44" s="524"/>
      <c r="C44" s="525"/>
      <c r="D44" s="525"/>
      <c r="E44" s="526"/>
    </row>
    <row r="45" spans="2:21" ht="15">
      <c r="B45" s="518" t="s">
        <v>3723</v>
      </c>
      <c r="C45" s="519"/>
      <c r="D45" s="519"/>
      <c r="E45" s="520"/>
    </row>
    <row r="46" spans="2:21" ht="15">
      <c r="B46" s="521" t="s">
        <v>39</v>
      </c>
      <c r="C46" s="522"/>
      <c r="D46" s="522"/>
      <c r="E46" s="523"/>
    </row>
    <row r="47" spans="2:21" ht="15">
      <c r="B47" s="524"/>
      <c r="C47" s="525"/>
      <c r="D47" s="525"/>
      <c r="E47" s="526"/>
    </row>
    <row r="48" spans="2:21" ht="38.25" customHeight="1">
      <c r="B48" s="527"/>
      <c r="C48" s="519"/>
      <c r="D48" s="519"/>
      <c r="E48" s="520"/>
    </row>
    <row r="49" spans="2:5" ht="15">
      <c r="B49" s="521" t="s">
        <v>292</v>
      </c>
      <c r="C49" s="522"/>
      <c r="D49" s="522"/>
      <c r="E49" s="523"/>
    </row>
    <row r="50" spans="2:5" ht="15">
      <c r="B50" s="518" t="s">
        <v>3724</v>
      </c>
      <c r="C50" s="519"/>
      <c r="D50" s="519"/>
      <c r="E50" s="520"/>
    </row>
  </sheetData>
  <sheetProtection insertRows="0" deleteRows="0" autoFilter="0"/>
  <mergeCells count="15">
    <mergeCell ref="G11:M11"/>
    <mergeCell ref="B8:P8"/>
    <mergeCell ref="B11:B12"/>
    <mergeCell ref="C11:C12"/>
    <mergeCell ref="D11:D12"/>
    <mergeCell ref="E11:E12"/>
    <mergeCell ref="F11:F12"/>
    <mergeCell ref="N33:P33"/>
    <mergeCell ref="S11:T11"/>
    <mergeCell ref="U11:U12"/>
    <mergeCell ref="N31:O31"/>
    <mergeCell ref="N11:O11"/>
    <mergeCell ref="P11:P12"/>
    <mergeCell ref="Q11:Q12"/>
    <mergeCell ref="R11:R12"/>
  </mergeCells>
  <dataValidations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5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B1:S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I38" sqref="I38"/>
    </sheetView>
  </sheetViews>
  <sheetFormatPr baseColWidth="10" defaultRowHeight="1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s="14" customFormat="1" ht="18.75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401">
        <f>'Caratula Resumen'!E16</f>
        <v>0</v>
      </c>
      <c r="Q7" s="401"/>
      <c r="R7" s="401"/>
      <c r="S7" s="13"/>
    </row>
    <row r="8" spans="2:19" s="14" customFormat="1" ht="18.75">
      <c r="B8" s="165" t="str">
        <f>'Caratula Resumen'!E17</f>
        <v>Fondo de Aportaciones para la Educación Tecnológica y de Adultos/Colegio Nacional de Educación Profesional Técnica (FAETA/CONALEP)</v>
      </c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400" t="str">
        <f>+'A Y  II D3'!X8</f>
        <v>1er. Trimestre 2023</v>
      </c>
      <c r="Q8" s="400"/>
      <c r="R8" s="400"/>
      <c r="S8" s="16"/>
    </row>
    <row r="9" spans="2:19" s="10" customFormat="1" ht="18.75">
      <c r="B9" s="215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68"/>
    </row>
    <row r="10" spans="2:19" ht="18.75">
      <c r="B10" s="218"/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</row>
    <row r="11" spans="2:19" ht="22.5" customHeight="1">
      <c r="B11" s="388" t="s">
        <v>41</v>
      </c>
      <c r="C11" s="403" t="s">
        <v>83</v>
      </c>
      <c r="D11" s="403" t="s">
        <v>43</v>
      </c>
      <c r="E11" s="403" t="s">
        <v>44</v>
      </c>
      <c r="F11" s="404" t="s">
        <v>46</v>
      </c>
      <c r="G11" s="404"/>
      <c r="H11" s="404"/>
      <c r="I11" s="404"/>
      <c r="J11" s="404"/>
      <c r="K11" s="404"/>
      <c r="L11" s="404"/>
      <c r="M11" s="402" t="s">
        <v>84</v>
      </c>
      <c r="N11" s="402" t="s">
        <v>85</v>
      </c>
      <c r="O11" s="402" t="s">
        <v>86</v>
      </c>
      <c r="P11" s="404" t="s">
        <v>87</v>
      </c>
      <c r="Q11" s="404"/>
      <c r="R11" s="402" t="s">
        <v>88</v>
      </c>
      <c r="S11" s="402" t="s">
        <v>89</v>
      </c>
    </row>
    <row r="12" spans="2:19" ht="56.25">
      <c r="B12" s="388"/>
      <c r="C12" s="403"/>
      <c r="D12" s="403"/>
      <c r="E12" s="403"/>
      <c r="F12" s="251" t="s">
        <v>57</v>
      </c>
      <c r="G12" s="251" t="s">
        <v>58</v>
      </c>
      <c r="H12" s="251" t="s">
        <v>59</v>
      </c>
      <c r="I12" s="251" t="s">
        <v>60</v>
      </c>
      <c r="J12" s="251" t="s">
        <v>61</v>
      </c>
      <c r="K12" s="219" t="s">
        <v>62</v>
      </c>
      <c r="L12" s="251" t="s">
        <v>63</v>
      </c>
      <c r="M12" s="402"/>
      <c r="N12" s="402"/>
      <c r="O12" s="402"/>
      <c r="P12" s="219" t="s">
        <v>90</v>
      </c>
      <c r="Q12" s="219" t="s">
        <v>91</v>
      </c>
      <c r="R12" s="402"/>
      <c r="S12" s="402"/>
    </row>
    <row r="13" spans="2:19">
      <c r="B13" s="196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</row>
    <row r="14" spans="2:19" s="172" customFormat="1">
      <c r="B14" s="196"/>
      <c r="C14" s="196"/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</row>
    <row r="15" spans="2:19" s="172" customFormat="1"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</row>
    <row r="16" spans="2:19" s="172" customFormat="1"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</row>
    <row r="17" spans="2:19" s="172" customFormat="1">
      <c r="B17" s="196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</row>
    <row r="18" spans="2:19" s="172" customFormat="1"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</row>
    <row r="19" spans="2:19" s="172" customFormat="1"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</row>
    <row r="20" spans="2:19" s="172" customFormat="1"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</row>
    <row r="21" spans="2:19">
      <c r="B21" s="23" t="s">
        <v>68</v>
      </c>
      <c r="C21" s="179">
        <v>0</v>
      </c>
      <c r="D21" s="51"/>
      <c r="E21" s="51"/>
      <c r="F21" s="51"/>
      <c r="G21" s="264"/>
      <c r="H21" s="143"/>
      <c r="I21" s="143"/>
      <c r="K21" s="52" t="s">
        <v>69</v>
      </c>
      <c r="L21" s="179">
        <v>0</v>
      </c>
      <c r="M21" s="264"/>
      <c r="N21" s="264"/>
      <c r="O21" s="51"/>
      <c r="P21" s="265" t="s">
        <v>94</v>
      </c>
      <c r="Q21" s="51"/>
      <c r="R21" s="266"/>
      <c r="S21" s="267">
        <v>0</v>
      </c>
    </row>
    <row r="22" spans="2:19">
      <c r="B22" s="38"/>
      <c r="F22" s="53"/>
      <c r="G22" s="54"/>
      <c r="H22" s="53"/>
      <c r="I22" s="53"/>
      <c r="J22" s="53"/>
      <c r="K22" s="55"/>
      <c r="L22" s="54"/>
      <c r="M22" s="54"/>
      <c r="N22" s="54"/>
      <c r="O22" s="54"/>
      <c r="S22" s="39"/>
    </row>
    <row r="23" spans="2:19">
      <c r="B23" s="38"/>
      <c r="F23" s="53"/>
      <c r="G23" s="54"/>
      <c r="H23" s="53"/>
      <c r="I23" s="53"/>
      <c r="J23" s="53"/>
      <c r="K23" s="55"/>
      <c r="L23" s="54"/>
      <c r="M23" s="54"/>
      <c r="N23" s="54"/>
      <c r="O23" s="54"/>
      <c r="S23" s="39"/>
    </row>
    <row r="24" spans="2:19">
      <c r="B24" s="56"/>
      <c r="C24" s="57"/>
      <c r="D24" s="58"/>
      <c r="E24" s="59"/>
      <c r="F24" s="60"/>
      <c r="G24" s="61"/>
      <c r="H24" s="62"/>
      <c r="I24" s="62"/>
      <c r="J24" s="57"/>
      <c r="K24" s="63"/>
      <c r="L24" s="61"/>
      <c r="M24" s="61"/>
      <c r="N24" s="61"/>
      <c r="O24" s="61"/>
      <c r="P24" s="60"/>
      <c r="Q24" s="60"/>
      <c r="R24" s="57"/>
      <c r="S24" s="64"/>
    </row>
    <row r="25" spans="2:19">
      <c r="B25" s="28" t="s">
        <v>95</v>
      </c>
      <c r="C25" s="40"/>
      <c r="D25" s="40"/>
      <c r="E25" s="40"/>
    </row>
    <row r="26" spans="2:19">
      <c r="B26" s="28" t="s">
        <v>96</v>
      </c>
      <c r="D26" s="65"/>
      <c r="E26" s="66"/>
    </row>
    <row r="27" spans="2:19">
      <c r="B27" s="28"/>
      <c r="D27" s="65"/>
      <c r="E27" s="66"/>
    </row>
    <row r="28" spans="2:19">
      <c r="B28" s="47" t="s">
        <v>280</v>
      </c>
      <c r="D28" s="65"/>
      <c r="E28" s="66"/>
    </row>
    <row r="29" spans="2:19">
      <c r="B29" s="28" t="s">
        <v>281</v>
      </c>
      <c r="D29" s="65"/>
      <c r="E29" s="66"/>
    </row>
    <row r="30" spans="2:19">
      <c r="B30" s="28" t="s">
        <v>282</v>
      </c>
      <c r="D30" s="65"/>
      <c r="E30" s="66"/>
    </row>
    <row r="31" spans="2:19">
      <c r="B31" s="28" t="s">
        <v>283</v>
      </c>
      <c r="D31" s="65"/>
      <c r="E31" s="66"/>
    </row>
    <row r="32" spans="2:19">
      <c r="B32" s="28"/>
      <c r="D32" s="65"/>
      <c r="E32" s="66"/>
    </row>
    <row r="33" spans="2:5">
      <c r="E33" s="67"/>
    </row>
    <row r="34" spans="2:5">
      <c r="B34" s="157"/>
      <c r="C34" s="158"/>
      <c r="D34" s="158"/>
      <c r="E34" s="159"/>
    </row>
    <row r="35" spans="2:5">
      <c r="B35" s="518"/>
      <c r="C35" s="519"/>
      <c r="D35" s="519"/>
      <c r="E35" s="520"/>
    </row>
    <row r="36" spans="2:5">
      <c r="B36" s="521" t="s">
        <v>37</v>
      </c>
      <c r="C36" s="522"/>
      <c r="D36" s="522"/>
      <c r="E36" s="523"/>
    </row>
    <row r="37" spans="2:5">
      <c r="B37" s="524"/>
      <c r="C37" s="525"/>
      <c r="D37" s="525"/>
      <c r="E37" s="526"/>
    </row>
    <row r="38" spans="2:5">
      <c r="B38" s="518" t="s">
        <v>3555</v>
      </c>
      <c r="C38" s="519"/>
      <c r="D38" s="519"/>
      <c r="E38" s="520"/>
    </row>
    <row r="39" spans="2:5">
      <c r="B39" s="521" t="s">
        <v>38</v>
      </c>
      <c r="C39" s="522"/>
      <c r="D39" s="522"/>
      <c r="E39" s="523"/>
    </row>
    <row r="40" spans="2:5">
      <c r="B40" s="524"/>
      <c r="C40" s="525"/>
      <c r="D40" s="525"/>
      <c r="E40" s="526"/>
    </row>
    <row r="41" spans="2:5">
      <c r="B41" s="518" t="s">
        <v>3723</v>
      </c>
      <c r="C41" s="519"/>
      <c r="D41" s="519"/>
      <c r="E41" s="520"/>
    </row>
    <row r="42" spans="2:5">
      <c r="B42" s="521" t="s">
        <v>39</v>
      </c>
      <c r="C42" s="522"/>
      <c r="D42" s="522"/>
      <c r="E42" s="523"/>
    </row>
    <row r="43" spans="2:5">
      <c r="B43" s="524"/>
      <c r="C43" s="525"/>
      <c r="D43" s="525"/>
      <c r="E43" s="526"/>
    </row>
    <row r="44" spans="2:5" ht="42.75" customHeight="1">
      <c r="B44" s="527"/>
      <c r="C44" s="519"/>
      <c r="D44" s="519"/>
      <c r="E44" s="520"/>
    </row>
    <row r="45" spans="2:5">
      <c r="B45" s="521" t="s">
        <v>292</v>
      </c>
      <c r="C45" s="522"/>
      <c r="D45" s="522"/>
      <c r="E45" s="523"/>
    </row>
    <row r="46" spans="2:5">
      <c r="B46" s="518" t="s">
        <v>3724</v>
      </c>
      <c r="C46" s="519"/>
      <c r="D46" s="519"/>
      <c r="E46" s="520"/>
    </row>
  </sheetData>
  <sheetProtection insertRows="0" deleteRows="0" autoFilter="0"/>
  <mergeCells count="13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Y1147"/>
  <sheetViews>
    <sheetView showGridLines="0" tabSelected="1" view="pageLayout" zoomScale="70" zoomScaleNormal="100" zoomScalePageLayoutView="70" workbookViewId="0">
      <selection activeCell="D24" sqref="D24"/>
    </sheetView>
  </sheetViews>
  <sheetFormatPr baseColWidth="10" defaultColWidth="11" defaultRowHeight="1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5" customHeight="1"/>
    <row r="6" spans="2:25" ht="15" customHeight="1"/>
    <row r="7" spans="2:25" s="14" customFormat="1" ht="18.75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401">
        <f>'Caratula Resumen'!E16</f>
        <v>0</v>
      </c>
      <c r="W7" s="401"/>
      <c r="X7" s="401"/>
      <c r="Y7" s="13"/>
    </row>
    <row r="8" spans="2:25" s="14" customFormat="1" ht="17.100000000000001" customHeight="1">
      <c r="B8" s="392" t="str">
        <f>'Caratula Resumen'!E17</f>
        <v>Fondo de Aportaciones para la Educación Tecnológica y de Adultos/Colegio Nacional de Educación Profesional Técnica (FAETA/CONALEP)</v>
      </c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15"/>
      <c r="R8" s="15"/>
      <c r="S8" s="15"/>
      <c r="T8" s="15"/>
      <c r="U8" s="15"/>
      <c r="V8" s="400" t="str">
        <f>+'B)'!P8</f>
        <v>1er. Trimestre 2023</v>
      </c>
      <c r="W8" s="400"/>
      <c r="X8" s="400"/>
      <c r="Y8" s="16"/>
    </row>
    <row r="9" spans="2:25" ht="28.5" customHeight="1">
      <c r="B9" s="262"/>
      <c r="C9" s="263"/>
      <c r="D9" s="263"/>
      <c r="E9" s="263"/>
      <c r="F9" s="263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7"/>
    </row>
    <row r="10" spans="2:25" ht="6.95" customHeight="1">
      <c r="B10" s="14"/>
      <c r="C10" s="14"/>
      <c r="D10" s="14"/>
      <c r="E10" s="14"/>
      <c r="F10" s="14"/>
      <c r="G10" s="250"/>
      <c r="H10" s="250"/>
      <c r="I10" s="250"/>
      <c r="J10" s="250"/>
      <c r="K10" s="250"/>
      <c r="L10" s="250"/>
      <c r="M10" s="250"/>
      <c r="N10" s="250"/>
      <c r="O10" s="250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>
      <c r="B11" s="405" t="s">
        <v>41</v>
      </c>
      <c r="C11" s="398" t="s">
        <v>83</v>
      </c>
      <c r="D11" s="398" t="s">
        <v>43</v>
      </c>
      <c r="E11" s="398" t="s">
        <v>44</v>
      </c>
      <c r="F11" s="405" t="s">
        <v>98</v>
      </c>
      <c r="G11" s="398" t="s">
        <v>99</v>
      </c>
      <c r="H11" s="398"/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6" t="s">
        <v>100</v>
      </c>
      <c r="W11" s="396" t="s">
        <v>101</v>
      </c>
      <c r="X11" s="396" t="s">
        <v>102</v>
      </c>
      <c r="Y11" s="396" t="s">
        <v>103</v>
      </c>
    </row>
    <row r="12" spans="2:25" ht="22.5" customHeight="1">
      <c r="B12" s="406"/>
      <c r="C12" s="398"/>
      <c r="D12" s="398"/>
      <c r="E12" s="398"/>
      <c r="F12" s="406"/>
      <c r="G12" s="396" t="s">
        <v>104</v>
      </c>
      <c r="H12" s="396"/>
      <c r="I12" s="396"/>
      <c r="J12" s="396" t="s">
        <v>105</v>
      </c>
      <c r="K12" s="396"/>
      <c r="L12" s="396"/>
      <c r="M12" s="396" t="s">
        <v>106</v>
      </c>
      <c r="N12" s="396"/>
      <c r="O12" s="396"/>
      <c r="P12" s="396" t="s">
        <v>107</v>
      </c>
      <c r="Q12" s="396"/>
      <c r="R12" s="396"/>
      <c r="S12" s="396" t="s">
        <v>108</v>
      </c>
      <c r="T12" s="396"/>
      <c r="U12" s="396"/>
      <c r="V12" s="396"/>
      <c r="W12" s="396"/>
      <c r="X12" s="396"/>
      <c r="Y12" s="396"/>
    </row>
    <row r="13" spans="2:25" ht="29.25" customHeight="1">
      <c r="B13" s="407"/>
      <c r="C13" s="398"/>
      <c r="D13" s="398"/>
      <c r="E13" s="398"/>
      <c r="F13" s="407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96"/>
      <c r="W13" s="396"/>
      <c r="X13" s="396"/>
      <c r="Y13" s="396"/>
    </row>
    <row r="14" spans="2:25">
      <c r="B14" s="495" t="s">
        <v>300</v>
      </c>
      <c r="C14" s="528" t="s">
        <v>515</v>
      </c>
      <c r="D14" s="528" t="s">
        <v>516</v>
      </c>
      <c r="E14" s="496" t="s">
        <v>517</v>
      </c>
      <c r="F14" s="496" t="s">
        <v>301</v>
      </c>
      <c r="G14" s="496"/>
      <c r="H14" s="496"/>
      <c r="I14" s="496"/>
      <c r="J14" s="496">
        <v>1</v>
      </c>
      <c r="K14" s="496">
        <v>0</v>
      </c>
      <c r="L14" s="496">
        <v>0</v>
      </c>
      <c r="M14" s="496"/>
      <c r="N14" s="496"/>
      <c r="O14" s="496"/>
      <c r="P14" s="496"/>
      <c r="Q14" s="496"/>
      <c r="R14" s="496"/>
      <c r="S14" s="496"/>
      <c r="T14" s="496"/>
      <c r="U14" s="496"/>
      <c r="V14" s="496">
        <v>1</v>
      </c>
      <c r="W14" s="496">
        <v>0</v>
      </c>
      <c r="X14" s="496"/>
      <c r="Y14" s="497">
        <v>74662.348000000013</v>
      </c>
    </row>
    <row r="15" spans="2:25" s="174" customFormat="1" ht="12" customHeight="1">
      <c r="B15" s="495" t="s">
        <v>300</v>
      </c>
      <c r="C15" s="528" t="s">
        <v>518</v>
      </c>
      <c r="D15" s="528" t="s">
        <v>519</v>
      </c>
      <c r="E15" s="496" t="s">
        <v>520</v>
      </c>
      <c r="F15" s="496" t="s">
        <v>301</v>
      </c>
      <c r="G15" s="496"/>
      <c r="H15" s="496"/>
      <c r="I15" s="496"/>
      <c r="J15" s="496">
        <v>1</v>
      </c>
      <c r="K15" s="496">
        <v>0</v>
      </c>
      <c r="L15" s="496">
        <v>0</v>
      </c>
      <c r="M15" s="496"/>
      <c r="N15" s="496"/>
      <c r="O15" s="496"/>
      <c r="P15" s="496"/>
      <c r="Q15" s="496"/>
      <c r="R15" s="496"/>
      <c r="S15" s="496"/>
      <c r="T15" s="496"/>
      <c r="U15" s="496"/>
      <c r="V15" s="496">
        <v>1</v>
      </c>
      <c r="W15" s="496">
        <v>0</v>
      </c>
      <c r="X15" s="496"/>
      <c r="Y15" s="497">
        <v>74853.79800000001</v>
      </c>
    </row>
    <row r="16" spans="2:25" s="174" customFormat="1" ht="12" customHeight="1">
      <c r="B16" s="495" t="s">
        <v>300</v>
      </c>
      <c r="C16" s="528" t="s">
        <v>521</v>
      </c>
      <c r="D16" s="528" t="s">
        <v>522</v>
      </c>
      <c r="E16" s="496" t="s">
        <v>523</v>
      </c>
      <c r="F16" s="496" t="s">
        <v>301</v>
      </c>
      <c r="G16" s="496"/>
      <c r="H16" s="496"/>
      <c r="I16" s="496"/>
      <c r="J16" s="496">
        <v>1</v>
      </c>
      <c r="K16" s="496">
        <v>0</v>
      </c>
      <c r="L16" s="496">
        <v>0</v>
      </c>
      <c r="M16" s="496"/>
      <c r="N16" s="496"/>
      <c r="O16" s="496"/>
      <c r="P16" s="496"/>
      <c r="Q16" s="496"/>
      <c r="R16" s="496"/>
      <c r="S16" s="496"/>
      <c r="T16" s="496"/>
      <c r="U16" s="496"/>
      <c r="V16" s="496">
        <v>1</v>
      </c>
      <c r="W16" s="496">
        <v>0</v>
      </c>
      <c r="X16" s="496"/>
      <c r="Y16" s="497">
        <v>80993.598000000013</v>
      </c>
    </row>
    <row r="17" spans="2:25" s="174" customFormat="1" ht="12" customHeight="1">
      <c r="B17" s="495" t="s">
        <v>300</v>
      </c>
      <c r="C17" s="528" t="s">
        <v>524</v>
      </c>
      <c r="D17" s="528" t="s">
        <v>525</v>
      </c>
      <c r="E17" s="496" t="s">
        <v>659</v>
      </c>
      <c r="F17" s="496" t="s">
        <v>301</v>
      </c>
      <c r="G17" s="496"/>
      <c r="H17" s="496"/>
      <c r="I17" s="496"/>
      <c r="J17" s="496"/>
      <c r="K17" s="496"/>
      <c r="L17" s="496"/>
      <c r="M17" s="496"/>
      <c r="N17" s="496"/>
      <c r="O17" s="496"/>
      <c r="P17" s="496"/>
      <c r="Q17" s="496"/>
      <c r="R17" s="496"/>
      <c r="S17" s="496">
        <v>1</v>
      </c>
      <c r="T17" s="496">
        <v>0</v>
      </c>
      <c r="U17" s="496">
        <v>0</v>
      </c>
      <c r="V17" s="496">
        <v>1</v>
      </c>
      <c r="W17" s="496">
        <v>0</v>
      </c>
      <c r="X17" s="496"/>
      <c r="Y17" s="497">
        <v>95124.900000000009</v>
      </c>
    </row>
    <row r="18" spans="2:25" s="174" customFormat="1" ht="12" customHeight="1">
      <c r="B18" s="495" t="s">
        <v>300</v>
      </c>
      <c r="C18" s="528" t="s">
        <v>527</v>
      </c>
      <c r="D18" s="528" t="s">
        <v>528</v>
      </c>
      <c r="E18" s="496" t="s">
        <v>529</v>
      </c>
      <c r="F18" s="496" t="s">
        <v>301</v>
      </c>
      <c r="G18" s="496"/>
      <c r="H18" s="496"/>
      <c r="I18" s="496"/>
      <c r="J18" s="496">
        <v>1</v>
      </c>
      <c r="K18" s="496">
        <v>0</v>
      </c>
      <c r="L18" s="496">
        <v>0</v>
      </c>
      <c r="M18" s="496"/>
      <c r="N18" s="496"/>
      <c r="O18" s="496"/>
      <c r="P18" s="496"/>
      <c r="Q18" s="496"/>
      <c r="R18" s="496"/>
      <c r="S18" s="496"/>
      <c r="T18" s="496"/>
      <c r="U18" s="496"/>
      <c r="V18" s="496">
        <v>1</v>
      </c>
      <c r="W18" s="496">
        <v>0</v>
      </c>
      <c r="X18" s="496"/>
      <c r="Y18" s="497">
        <v>136479.04400000002</v>
      </c>
    </row>
    <row r="19" spans="2:25" s="174" customFormat="1" ht="12" customHeight="1">
      <c r="B19" s="495" t="s">
        <v>300</v>
      </c>
      <c r="C19" s="528" t="s">
        <v>531</v>
      </c>
      <c r="D19" s="528" t="s">
        <v>532</v>
      </c>
      <c r="E19" s="496" t="s">
        <v>533</v>
      </c>
      <c r="F19" s="496" t="s">
        <v>301</v>
      </c>
      <c r="G19" s="496"/>
      <c r="H19" s="496"/>
      <c r="I19" s="496"/>
      <c r="J19" s="496">
        <v>1</v>
      </c>
      <c r="K19" s="496">
        <v>0</v>
      </c>
      <c r="L19" s="496">
        <v>0</v>
      </c>
      <c r="M19" s="496"/>
      <c r="N19" s="496"/>
      <c r="O19" s="496"/>
      <c r="P19" s="496"/>
      <c r="Q19" s="496"/>
      <c r="R19" s="496"/>
      <c r="S19" s="496"/>
      <c r="T19" s="496"/>
      <c r="U19" s="496"/>
      <c r="V19" s="496">
        <v>1</v>
      </c>
      <c r="W19" s="496">
        <v>0</v>
      </c>
      <c r="X19" s="496"/>
      <c r="Y19" s="497">
        <v>61429.090000000011</v>
      </c>
    </row>
    <row r="20" spans="2:25" s="174" customFormat="1" ht="12" customHeight="1">
      <c r="B20" s="495" t="s">
        <v>300</v>
      </c>
      <c r="C20" s="528" t="s">
        <v>534</v>
      </c>
      <c r="D20" s="528" t="s">
        <v>535</v>
      </c>
      <c r="E20" s="496" t="s">
        <v>536</v>
      </c>
      <c r="F20" s="496" t="s">
        <v>301</v>
      </c>
      <c r="G20" s="496"/>
      <c r="H20" s="496"/>
      <c r="I20" s="496"/>
      <c r="J20" s="496">
        <v>1</v>
      </c>
      <c r="K20" s="496">
        <v>0</v>
      </c>
      <c r="L20" s="496">
        <v>0</v>
      </c>
      <c r="M20" s="496"/>
      <c r="N20" s="496"/>
      <c r="O20" s="496"/>
      <c r="P20" s="496"/>
      <c r="Q20" s="496"/>
      <c r="R20" s="496"/>
      <c r="S20" s="496"/>
      <c r="T20" s="496"/>
      <c r="U20" s="496"/>
      <c r="V20" s="496">
        <v>1</v>
      </c>
      <c r="W20" s="496">
        <v>0</v>
      </c>
      <c r="X20" s="496"/>
      <c r="Y20" s="497">
        <v>67167.246000000014</v>
      </c>
    </row>
    <row r="21" spans="2:25" s="174" customFormat="1" ht="12" customHeight="1">
      <c r="B21" s="495" t="s">
        <v>300</v>
      </c>
      <c r="C21" s="528" t="s">
        <v>538</v>
      </c>
      <c r="D21" s="528" t="s">
        <v>539</v>
      </c>
      <c r="E21" s="496" t="s">
        <v>540</v>
      </c>
      <c r="F21" s="496" t="s">
        <v>301</v>
      </c>
      <c r="G21" s="496"/>
      <c r="H21" s="496"/>
      <c r="I21" s="496"/>
      <c r="J21" s="496">
        <v>1</v>
      </c>
      <c r="K21" s="496">
        <v>0</v>
      </c>
      <c r="L21" s="496">
        <v>0</v>
      </c>
      <c r="M21" s="496"/>
      <c r="N21" s="496"/>
      <c r="O21" s="496"/>
      <c r="P21" s="496"/>
      <c r="Q21" s="496"/>
      <c r="R21" s="496"/>
      <c r="S21" s="496"/>
      <c r="T21" s="496"/>
      <c r="U21" s="496"/>
      <c r="V21" s="496">
        <v>1</v>
      </c>
      <c r="W21" s="496">
        <v>0</v>
      </c>
      <c r="X21" s="496"/>
      <c r="Y21" s="497">
        <v>96483.159999999989</v>
      </c>
    </row>
    <row r="22" spans="2:25" s="174" customFormat="1" ht="12" customHeight="1">
      <c r="B22" s="495" t="s">
        <v>300</v>
      </c>
      <c r="C22" s="528" t="s">
        <v>541</v>
      </c>
      <c r="D22" s="528" t="s">
        <v>542</v>
      </c>
      <c r="E22" s="496" t="s">
        <v>543</v>
      </c>
      <c r="F22" s="496" t="s">
        <v>301</v>
      </c>
      <c r="G22" s="496"/>
      <c r="H22" s="496"/>
      <c r="I22" s="496"/>
      <c r="J22" s="496">
        <v>1</v>
      </c>
      <c r="K22" s="496">
        <v>0</v>
      </c>
      <c r="L22" s="496">
        <v>0</v>
      </c>
      <c r="M22" s="496"/>
      <c r="N22" s="496"/>
      <c r="O22" s="496"/>
      <c r="P22" s="496"/>
      <c r="Q22" s="496"/>
      <c r="R22" s="496"/>
      <c r="S22" s="496"/>
      <c r="T22" s="496"/>
      <c r="U22" s="496"/>
      <c r="V22" s="496">
        <v>1</v>
      </c>
      <c r="W22" s="496">
        <v>0</v>
      </c>
      <c r="X22" s="496"/>
      <c r="Y22" s="497">
        <v>165967.74400000001</v>
      </c>
    </row>
    <row r="23" spans="2:25" s="174" customFormat="1" ht="12" customHeight="1">
      <c r="B23" s="495" t="s">
        <v>300</v>
      </c>
      <c r="C23" s="528" t="s">
        <v>544</v>
      </c>
      <c r="D23" s="528" t="s">
        <v>545</v>
      </c>
      <c r="E23" s="496" t="s">
        <v>546</v>
      </c>
      <c r="F23" s="496" t="s">
        <v>301</v>
      </c>
      <c r="G23" s="496"/>
      <c r="H23" s="496"/>
      <c r="I23" s="496"/>
      <c r="J23" s="496">
        <v>1</v>
      </c>
      <c r="K23" s="496">
        <v>0</v>
      </c>
      <c r="L23" s="496">
        <v>0</v>
      </c>
      <c r="M23" s="496"/>
      <c r="N23" s="496"/>
      <c r="O23" s="496"/>
      <c r="P23" s="496"/>
      <c r="Q23" s="496"/>
      <c r="R23" s="496"/>
      <c r="S23" s="496"/>
      <c r="T23" s="496"/>
      <c r="U23" s="496"/>
      <c r="V23" s="496">
        <v>1</v>
      </c>
      <c r="W23" s="496">
        <v>0</v>
      </c>
      <c r="X23" s="496"/>
      <c r="Y23" s="497">
        <v>69315.823999999993</v>
      </c>
    </row>
    <row r="24" spans="2:25" s="174" customFormat="1" ht="12" customHeight="1">
      <c r="B24" s="495" t="s">
        <v>300</v>
      </c>
      <c r="C24" s="528" t="s">
        <v>547</v>
      </c>
      <c r="D24" s="528" t="s">
        <v>548</v>
      </c>
      <c r="E24" s="496" t="s">
        <v>549</v>
      </c>
      <c r="F24" s="496" t="s">
        <v>301</v>
      </c>
      <c r="G24" s="496"/>
      <c r="H24" s="496"/>
      <c r="I24" s="496"/>
      <c r="J24" s="496">
        <v>1</v>
      </c>
      <c r="K24" s="496">
        <v>0</v>
      </c>
      <c r="L24" s="496">
        <v>0</v>
      </c>
      <c r="M24" s="496"/>
      <c r="N24" s="496"/>
      <c r="O24" s="496"/>
      <c r="P24" s="496"/>
      <c r="Q24" s="496"/>
      <c r="R24" s="496"/>
      <c r="S24" s="496"/>
      <c r="T24" s="496"/>
      <c r="U24" s="496"/>
      <c r="V24" s="496">
        <v>1</v>
      </c>
      <c r="W24" s="496">
        <v>0</v>
      </c>
      <c r="X24" s="496"/>
      <c r="Y24" s="497">
        <v>71617.986000000004</v>
      </c>
    </row>
    <row r="25" spans="2:25" s="174" customFormat="1" ht="12" customHeight="1">
      <c r="B25" s="495" t="s">
        <v>300</v>
      </c>
      <c r="C25" s="528" t="s">
        <v>550</v>
      </c>
      <c r="D25" s="528" t="s">
        <v>551</v>
      </c>
      <c r="E25" s="496" t="s">
        <v>552</v>
      </c>
      <c r="F25" s="496" t="s">
        <v>301</v>
      </c>
      <c r="G25" s="496"/>
      <c r="H25" s="496"/>
      <c r="I25" s="496"/>
      <c r="J25" s="496">
        <v>1</v>
      </c>
      <c r="K25" s="496">
        <v>0</v>
      </c>
      <c r="L25" s="496">
        <v>0</v>
      </c>
      <c r="M25" s="496"/>
      <c r="N25" s="496"/>
      <c r="O25" s="496"/>
      <c r="P25" s="496"/>
      <c r="Q25" s="496"/>
      <c r="R25" s="496"/>
      <c r="S25" s="496"/>
      <c r="T25" s="496"/>
      <c r="U25" s="496"/>
      <c r="V25" s="496">
        <v>1</v>
      </c>
      <c r="W25" s="496">
        <v>0</v>
      </c>
      <c r="X25" s="496"/>
      <c r="Y25" s="497">
        <v>93603.127999999997</v>
      </c>
    </row>
    <row r="26" spans="2:25" s="174" customFormat="1" ht="12" customHeight="1">
      <c r="B26" s="495" t="s">
        <v>300</v>
      </c>
      <c r="C26" s="528" t="s">
        <v>553</v>
      </c>
      <c r="D26" s="528" t="s">
        <v>554</v>
      </c>
      <c r="E26" s="496" t="s">
        <v>555</v>
      </c>
      <c r="F26" s="496" t="s">
        <v>301</v>
      </c>
      <c r="G26" s="496"/>
      <c r="H26" s="496"/>
      <c r="I26" s="496"/>
      <c r="J26" s="496">
        <v>1</v>
      </c>
      <c r="K26" s="496">
        <v>0</v>
      </c>
      <c r="L26" s="496">
        <v>0</v>
      </c>
      <c r="M26" s="496"/>
      <c r="N26" s="496"/>
      <c r="O26" s="496"/>
      <c r="P26" s="496"/>
      <c r="Q26" s="496"/>
      <c r="R26" s="496"/>
      <c r="S26" s="496"/>
      <c r="T26" s="496"/>
      <c r="U26" s="496"/>
      <c r="V26" s="496">
        <v>1</v>
      </c>
      <c r="W26" s="496">
        <v>0</v>
      </c>
      <c r="X26" s="496"/>
      <c r="Y26" s="497">
        <v>133365.32399999999</v>
      </c>
    </row>
    <row r="27" spans="2:25" s="174" customFormat="1" ht="12" customHeight="1">
      <c r="B27" s="495" t="s">
        <v>300</v>
      </c>
      <c r="C27" s="528" t="s">
        <v>556</v>
      </c>
      <c r="D27" s="528" t="s">
        <v>557</v>
      </c>
      <c r="E27" s="496" t="s">
        <v>558</v>
      </c>
      <c r="F27" s="496" t="s">
        <v>301</v>
      </c>
      <c r="G27" s="496"/>
      <c r="H27" s="496"/>
      <c r="I27" s="496"/>
      <c r="J27" s="496">
        <v>1</v>
      </c>
      <c r="K27" s="496">
        <v>0</v>
      </c>
      <c r="L27" s="496">
        <v>0</v>
      </c>
      <c r="M27" s="496"/>
      <c r="N27" s="496"/>
      <c r="O27" s="496"/>
      <c r="P27" s="496"/>
      <c r="Q27" s="496"/>
      <c r="R27" s="496"/>
      <c r="S27" s="496"/>
      <c r="T27" s="496"/>
      <c r="U27" s="496"/>
      <c r="V27" s="496">
        <v>1</v>
      </c>
      <c r="W27" s="496">
        <v>0</v>
      </c>
      <c r="X27" s="496"/>
      <c r="Y27" s="497">
        <v>93225.067999999999</v>
      </c>
    </row>
    <row r="28" spans="2:25" s="174" customFormat="1" ht="12" customHeight="1">
      <c r="B28" s="495" t="s">
        <v>300</v>
      </c>
      <c r="C28" s="528" t="s">
        <v>559</v>
      </c>
      <c r="D28" s="528" t="s">
        <v>560</v>
      </c>
      <c r="E28" s="496" t="s">
        <v>561</v>
      </c>
      <c r="F28" s="496" t="s">
        <v>301</v>
      </c>
      <c r="G28" s="496"/>
      <c r="H28" s="496"/>
      <c r="I28" s="496"/>
      <c r="J28" s="496">
        <v>1</v>
      </c>
      <c r="K28" s="496">
        <v>0</v>
      </c>
      <c r="L28" s="496">
        <v>0</v>
      </c>
      <c r="M28" s="496"/>
      <c r="N28" s="496"/>
      <c r="O28" s="496"/>
      <c r="P28" s="496"/>
      <c r="Q28" s="496"/>
      <c r="R28" s="496"/>
      <c r="S28" s="496"/>
      <c r="T28" s="496"/>
      <c r="U28" s="496"/>
      <c r="V28" s="496">
        <v>1</v>
      </c>
      <c r="W28" s="496">
        <v>0</v>
      </c>
      <c r="X28" s="496"/>
      <c r="Y28" s="497">
        <v>58691.090000000011</v>
      </c>
    </row>
    <row r="29" spans="2:25" s="174" customFormat="1" ht="12" customHeight="1">
      <c r="B29" s="495" t="s">
        <v>300</v>
      </c>
      <c r="C29" s="528" t="s">
        <v>562</v>
      </c>
      <c r="D29" s="528" t="s">
        <v>563</v>
      </c>
      <c r="E29" s="496" t="s">
        <v>564</v>
      </c>
      <c r="F29" s="496" t="s">
        <v>301</v>
      </c>
      <c r="G29" s="496"/>
      <c r="H29" s="496"/>
      <c r="I29" s="496"/>
      <c r="J29" s="496">
        <v>1</v>
      </c>
      <c r="K29" s="496">
        <v>0</v>
      </c>
      <c r="L29" s="496">
        <v>0</v>
      </c>
      <c r="M29" s="496"/>
      <c r="N29" s="496"/>
      <c r="O29" s="496"/>
      <c r="P29" s="496"/>
      <c r="Q29" s="496"/>
      <c r="R29" s="496"/>
      <c r="S29" s="496"/>
      <c r="T29" s="496"/>
      <c r="U29" s="496"/>
      <c r="V29" s="496">
        <v>1</v>
      </c>
      <c r="W29" s="496">
        <v>0</v>
      </c>
      <c r="X29" s="496"/>
      <c r="Y29" s="497">
        <v>146418.26800000001</v>
      </c>
    </row>
    <row r="30" spans="2:25" s="174" customFormat="1" ht="12" customHeight="1">
      <c r="B30" s="495" t="s">
        <v>300</v>
      </c>
      <c r="C30" s="528" t="s">
        <v>565</v>
      </c>
      <c r="D30" s="528" t="s">
        <v>566</v>
      </c>
      <c r="E30" s="496" t="s">
        <v>567</v>
      </c>
      <c r="F30" s="496" t="s">
        <v>301</v>
      </c>
      <c r="G30" s="496"/>
      <c r="H30" s="496"/>
      <c r="I30" s="496"/>
      <c r="J30" s="496">
        <v>1</v>
      </c>
      <c r="K30" s="496">
        <v>0</v>
      </c>
      <c r="L30" s="496">
        <v>0</v>
      </c>
      <c r="M30" s="496"/>
      <c r="N30" s="496"/>
      <c r="O30" s="496"/>
      <c r="P30" s="496"/>
      <c r="Q30" s="496"/>
      <c r="R30" s="496"/>
      <c r="S30" s="496"/>
      <c r="T30" s="496"/>
      <c r="U30" s="496"/>
      <c r="V30" s="496">
        <v>1</v>
      </c>
      <c r="W30" s="496">
        <v>0</v>
      </c>
      <c r="X30" s="496"/>
      <c r="Y30" s="497">
        <v>162504.76400000002</v>
      </c>
    </row>
    <row r="31" spans="2:25" s="174" customFormat="1">
      <c r="B31" s="495" t="s">
        <v>300</v>
      </c>
      <c r="C31" s="528" t="s">
        <v>568</v>
      </c>
      <c r="D31" s="528" t="s">
        <v>569</v>
      </c>
      <c r="E31" s="496" t="s">
        <v>570</v>
      </c>
      <c r="F31" s="496" t="s">
        <v>301</v>
      </c>
      <c r="G31" s="496"/>
      <c r="H31" s="496"/>
      <c r="I31" s="496"/>
      <c r="J31" s="496">
        <v>1</v>
      </c>
      <c r="K31" s="496">
        <v>0</v>
      </c>
      <c r="L31" s="496">
        <v>0</v>
      </c>
      <c r="M31" s="496"/>
      <c r="N31" s="496"/>
      <c r="O31" s="496"/>
      <c r="P31" s="496"/>
      <c r="Q31" s="496"/>
      <c r="R31" s="496"/>
      <c r="S31" s="496"/>
      <c r="T31" s="496"/>
      <c r="U31" s="496"/>
      <c r="V31" s="496">
        <v>1</v>
      </c>
      <c r="W31" s="496">
        <v>0</v>
      </c>
      <c r="X31" s="496"/>
      <c r="Y31" s="497">
        <v>75514.887999999977</v>
      </c>
    </row>
    <row r="32" spans="2:25">
      <c r="B32" s="495" t="s">
        <v>300</v>
      </c>
      <c r="C32" s="528" t="s">
        <v>571</v>
      </c>
      <c r="D32" s="528" t="s">
        <v>572</v>
      </c>
      <c r="E32" s="496" t="s">
        <v>573</v>
      </c>
      <c r="F32" s="496" t="s">
        <v>301</v>
      </c>
      <c r="G32" s="496"/>
      <c r="H32" s="496"/>
      <c r="I32" s="496"/>
      <c r="J32" s="496">
        <v>1</v>
      </c>
      <c r="K32" s="496">
        <v>0</v>
      </c>
      <c r="L32" s="496">
        <v>0</v>
      </c>
      <c r="M32" s="496"/>
      <c r="N32" s="496"/>
      <c r="O32" s="496"/>
      <c r="P32" s="496"/>
      <c r="Q32" s="496"/>
      <c r="R32" s="496"/>
      <c r="S32" s="496"/>
      <c r="T32" s="496"/>
      <c r="U32" s="496"/>
      <c r="V32" s="496">
        <v>1</v>
      </c>
      <c r="W32" s="496">
        <v>0</v>
      </c>
      <c r="X32" s="496"/>
      <c r="Y32" s="497">
        <v>53153.170000000006</v>
      </c>
    </row>
    <row r="33" spans="2:25" s="174" customFormat="1" ht="12" customHeight="1">
      <c r="B33" s="495" t="s">
        <v>300</v>
      </c>
      <c r="C33" s="528" t="s">
        <v>574</v>
      </c>
      <c r="D33" s="528" t="s">
        <v>575</v>
      </c>
      <c r="E33" s="496" t="s">
        <v>576</v>
      </c>
      <c r="F33" s="496" t="s">
        <v>301</v>
      </c>
      <c r="G33" s="496"/>
      <c r="H33" s="496"/>
      <c r="I33" s="496"/>
      <c r="J33" s="496">
        <v>1</v>
      </c>
      <c r="K33" s="496">
        <v>0</v>
      </c>
      <c r="L33" s="496">
        <v>0</v>
      </c>
      <c r="M33" s="496"/>
      <c r="N33" s="496"/>
      <c r="O33" s="496"/>
      <c r="P33" s="496"/>
      <c r="Q33" s="496"/>
      <c r="R33" s="496"/>
      <c r="S33" s="496"/>
      <c r="T33" s="496"/>
      <c r="U33" s="496"/>
      <c r="V33" s="496">
        <v>1</v>
      </c>
      <c r="W33" s="496">
        <v>0</v>
      </c>
      <c r="X33" s="496"/>
      <c r="Y33" s="497">
        <v>53169.090000000011</v>
      </c>
    </row>
    <row r="34" spans="2:25" s="174" customFormat="1" ht="12" customHeight="1">
      <c r="B34" s="495" t="s">
        <v>300</v>
      </c>
      <c r="C34" s="528" t="s">
        <v>577</v>
      </c>
      <c r="D34" s="528" t="s">
        <v>578</v>
      </c>
      <c r="E34" s="496" t="s">
        <v>579</v>
      </c>
      <c r="F34" s="496" t="s">
        <v>301</v>
      </c>
      <c r="G34" s="496"/>
      <c r="H34" s="496"/>
      <c r="I34" s="496"/>
      <c r="J34" s="496">
        <v>1</v>
      </c>
      <c r="K34" s="496">
        <v>0</v>
      </c>
      <c r="L34" s="496">
        <v>0</v>
      </c>
      <c r="M34" s="496"/>
      <c r="N34" s="496"/>
      <c r="O34" s="496"/>
      <c r="P34" s="496"/>
      <c r="Q34" s="496"/>
      <c r="R34" s="496"/>
      <c r="S34" s="496"/>
      <c r="T34" s="496"/>
      <c r="U34" s="496"/>
      <c r="V34" s="496">
        <v>1</v>
      </c>
      <c r="W34" s="496">
        <v>0</v>
      </c>
      <c r="X34" s="496"/>
      <c r="Y34" s="497">
        <v>109897.66</v>
      </c>
    </row>
    <row r="35" spans="2:25" s="174" customFormat="1" ht="12" customHeight="1">
      <c r="B35" s="495" t="s">
        <v>300</v>
      </c>
      <c r="C35" s="528" t="s">
        <v>580</v>
      </c>
      <c r="D35" s="528" t="s">
        <v>581</v>
      </c>
      <c r="E35" s="496" t="s">
        <v>582</v>
      </c>
      <c r="F35" s="496" t="s">
        <v>301</v>
      </c>
      <c r="G35" s="496"/>
      <c r="H35" s="496"/>
      <c r="I35" s="496"/>
      <c r="J35" s="496">
        <v>1</v>
      </c>
      <c r="K35" s="496">
        <v>0</v>
      </c>
      <c r="L35" s="496">
        <v>0</v>
      </c>
      <c r="M35" s="496"/>
      <c r="N35" s="496"/>
      <c r="O35" s="496"/>
      <c r="P35" s="496"/>
      <c r="Q35" s="496"/>
      <c r="R35" s="496"/>
      <c r="S35" s="496"/>
      <c r="T35" s="496"/>
      <c r="U35" s="496"/>
      <c r="V35" s="496">
        <v>1</v>
      </c>
      <c r="W35" s="496">
        <v>0</v>
      </c>
      <c r="X35" s="496"/>
      <c r="Y35" s="497">
        <v>74540.444000000003</v>
      </c>
    </row>
    <row r="36" spans="2:25" s="174" customFormat="1" ht="12" customHeight="1">
      <c r="B36" s="495" t="s">
        <v>300</v>
      </c>
      <c r="C36" s="528" t="s">
        <v>583</v>
      </c>
      <c r="D36" s="528" t="s">
        <v>584</v>
      </c>
      <c r="E36" s="496" t="s">
        <v>585</v>
      </c>
      <c r="F36" s="496" t="s">
        <v>301</v>
      </c>
      <c r="G36" s="496"/>
      <c r="H36" s="496"/>
      <c r="I36" s="496"/>
      <c r="J36" s="496">
        <v>1</v>
      </c>
      <c r="K36" s="496">
        <v>0</v>
      </c>
      <c r="L36" s="496">
        <v>0</v>
      </c>
      <c r="M36" s="496"/>
      <c r="N36" s="496"/>
      <c r="O36" s="496"/>
      <c r="P36" s="496"/>
      <c r="Q36" s="496"/>
      <c r="R36" s="496"/>
      <c r="S36" s="496"/>
      <c r="T36" s="496"/>
      <c r="U36" s="496"/>
      <c r="V36" s="496">
        <v>1</v>
      </c>
      <c r="W36" s="496">
        <v>0</v>
      </c>
      <c r="X36" s="496"/>
      <c r="Y36" s="497">
        <v>127572.53000000003</v>
      </c>
    </row>
    <row r="37" spans="2:25" s="174" customFormat="1" ht="12" customHeight="1">
      <c r="B37" s="495" t="s">
        <v>300</v>
      </c>
      <c r="C37" s="528" t="s">
        <v>586</v>
      </c>
      <c r="D37" s="528" t="s">
        <v>587</v>
      </c>
      <c r="E37" s="496" t="s">
        <v>588</v>
      </c>
      <c r="F37" s="496" t="s">
        <v>301</v>
      </c>
      <c r="G37" s="496"/>
      <c r="H37" s="496"/>
      <c r="I37" s="496"/>
      <c r="J37" s="496">
        <v>1</v>
      </c>
      <c r="K37" s="496">
        <v>0</v>
      </c>
      <c r="L37" s="496">
        <v>0</v>
      </c>
      <c r="M37" s="496"/>
      <c r="N37" s="496"/>
      <c r="O37" s="496"/>
      <c r="P37" s="496"/>
      <c r="Q37" s="496"/>
      <c r="R37" s="496"/>
      <c r="S37" s="496"/>
      <c r="T37" s="496"/>
      <c r="U37" s="496"/>
      <c r="V37" s="496">
        <v>1</v>
      </c>
      <c r="W37" s="496">
        <v>0</v>
      </c>
      <c r="X37" s="496"/>
      <c r="Y37" s="497">
        <v>151024.07799999998</v>
      </c>
    </row>
    <row r="38" spans="2:25" s="174" customFormat="1" ht="12" customHeight="1">
      <c r="B38" s="495" t="s">
        <v>300</v>
      </c>
      <c r="C38" s="528" t="s">
        <v>589</v>
      </c>
      <c r="D38" s="528" t="s">
        <v>590</v>
      </c>
      <c r="E38" s="496" t="s">
        <v>591</v>
      </c>
      <c r="F38" s="496" t="s">
        <v>301</v>
      </c>
      <c r="G38" s="496"/>
      <c r="H38" s="496"/>
      <c r="I38" s="496"/>
      <c r="J38" s="496">
        <v>1</v>
      </c>
      <c r="K38" s="496">
        <v>0</v>
      </c>
      <c r="L38" s="496">
        <v>0</v>
      </c>
      <c r="M38" s="496"/>
      <c r="N38" s="496"/>
      <c r="O38" s="496"/>
      <c r="P38" s="496"/>
      <c r="Q38" s="496"/>
      <c r="R38" s="496"/>
      <c r="S38" s="496"/>
      <c r="T38" s="496"/>
      <c r="U38" s="496"/>
      <c r="V38" s="496">
        <v>1</v>
      </c>
      <c r="W38" s="496">
        <v>0</v>
      </c>
      <c r="X38" s="496"/>
      <c r="Y38" s="497">
        <v>67586.89</v>
      </c>
    </row>
    <row r="39" spans="2:25" s="174" customFormat="1" ht="12" customHeight="1">
      <c r="B39" s="495" t="s">
        <v>300</v>
      </c>
      <c r="C39" s="528" t="s">
        <v>592</v>
      </c>
      <c r="D39" s="528" t="s">
        <v>593</v>
      </c>
      <c r="E39" s="496" t="s">
        <v>594</v>
      </c>
      <c r="F39" s="496" t="s">
        <v>301</v>
      </c>
      <c r="G39" s="496"/>
      <c r="H39" s="496"/>
      <c r="I39" s="496"/>
      <c r="J39" s="496">
        <v>1</v>
      </c>
      <c r="K39" s="496">
        <v>0</v>
      </c>
      <c r="L39" s="496">
        <v>0</v>
      </c>
      <c r="M39" s="496"/>
      <c r="N39" s="496"/>
      <c r="O39" s="496"/>
      <c r="P39" s="496"/>
      <c r="Q39" s="496"/>
      <c r="R39" s="496"/>
      <c r="S39" s="496"/>
      <c r="T39" s="496"/>
      <c r="U39" s="496"/>
      <c r="V39" s="496">
        <v>1</v>
      </c>
      <c r="W39" s="496">
        <v>0</v>
      </c>
      <c r="X39" s="496"/>
      <c r="Y39" s="497">
        <v>195521.128</v>
      </c>
    </row>
    <row r="40" spans="2:25" s="174" customFormat="1" ht="12" customHeight="1">
      <c r="B40" s="495" t="s">
        <v>300</v>
      </c>
      <c r="C40" s="528" t="s">
        <v>596</v>
      </c>
      <c r="D40" s="528" t="s">
        <v>597</v>
      </c>
      <c r="E40" s="496" t="s">
        <v>598</v>
      </c>
      <c r="F40" s="496" t="s">
        <v>301</v>
      </c>
      <c r="G40" s="496"/>
      <c r="H40" s="496"/>
      <c r="I40" s="496"/>
      <c r="J40" s="496">
        <v>1</v>
      </c>
      <c r="K40" s="496">
        <v>0</v>
      </c>
      <c r="L40" s="496">
        <v>0</v>
      </c>
      <c r="M40" s="496"/>
      <c r="N40" s="496"/>
      <c r="O40" s="496"/>
      <c r="P40" s="496"/>
      <c r="Q40" s="496"/>
      <c r="R40" s="496"/>
      <c r="S40" s="496"/>
      <c r="T40" s="496"/>
      <c r="U40" s="496"/>
      <c r="V40" s="496">
        <v>1</v>
      </c>
      <c r="W40" s="496">
        <v>0</v>
      </c>
      <c r="X40" s="496"/>
      <c r="Y40" s="497">
        <v>76050.301999999996</v>
      </c>
    </row>
    <row r="41" spans="2:25" s="174" customFormat="1" ht="12" customHeight="1">
      <c r="B41" s="495" t="s">
        <v>300</v>
      </c>
      <c r="C41" s="528" t="s">
        <v>600</v>
      </c>
      <c r="D41" s="528" t="s">
        <v>601</v>
      </c>
      <c r="E41" s="496" t="s">
        <v>602</v>
      </c>
      <c r="F41" s="496" t="s">
        <v>301</v>
      </c>
      <c r="G41" s="496"/>
      <c r="H41" s="496"/>
      <c r="I41" s="496"/>
      <c r="J41" s="496">
        <v>1</v>
      </c>
      <c r="K41" s="496">
        <v>0</v>
      </c>
      <c r="L41" s="496">
        <v>0</v>
      </c>
      <c r="M41" s="496"/>
      <c r="N41" s="496"/>
      <c r="O41" s="496"/>
      <c r="P41" s="496"/>
      <c r="Q41" s="496"/>
      <c r="R41" s="496"/>
      <c r="S41" s="496"/>
      <c r="T41" s="496"/>
      <c r="U41" s="496"/>
      <c r="V41" s="496">
        <v>1</v>
      </c>
      <c r="W41" s="496">
        <v>0</v>
      </c>
      <c r="X41" s="496"/>
      <c r="Y41" s="497">
        <v>61429.090000000011</v>
      </c>
    </row>
    <row r="42" spans="2:25" s="174" customFormat="1" ht="12" customHeight="1">
      <c r="B42" s="495" t="s">
        <v>300</v>
      </c>
      <c r="C42" s="528" t="s">
        <v>603</v>
      </c>
      <c r="D42" s="528" t="s">
        <v>604</v>
      </c>
      <c r="E42" s="496" t="s">
        <v>605</v>
      </c>
      <c r="F42" s="496" t="s">
        <v>301</v>
      </c>
      <c r="G42" s="496"/>
      <c r="H42" s="496"/>
      <c r="I42" s="496"/>
      <c r="J42" s="496"/>
      <c r="K42" s="496"/>
      <c r="L42" s="496"/>
      <c r="M42" s="496"/>
      <c r="N42" s="496"/>
      <c r="O42" s="496"/>
      <c r="P42" s="496"/>
      <c r="Q42" s="496"/>
      <c r="R42" s="496"/>
      <c r="S42" s="496">
        <v>1</v>
      </c>
      <c r="T42" s="496">
        <v>0</v>
      </c>
      <c r="U42" s="496">
        <v>0</v>
      </c>
      <c r="V42" s="496">
        <v>1</v>
      </c>
      <c r="W42" s="496">
        <v>0</v>
      </c>
      <c r="X42" s="496"/>
      <c r="Y42" s="497">
        <v>138867.03</v>
      </c>
    </row>
    <row r="43" spans="2:25" s="174" customFormat="1" ht="12" customHeight="1">
      <c r="B43" s="495" t="s">
        <v>300</v>
      </c>
      <c r="C43" s="528" t="s">
        <v>606</v>
      </c>
      <c r="D43" s="528" t="s">
        <v>607</v>
      </c>
      <c r="E43" s="496" t="s">
        <v>608</v>
      </c>
      <c r="F43" s="496" t="s">
        <v>301</v>
      </c>
      <c r="G43" s="496"/>
      <c r="H43" s="496"/>
      <c r="I43" s="496"/>
      <c r="J43" s="496">
        <v>1</v>
      </c>
      <c r="K43" s="496">
        <v>0</v>
      </c>
      <c r="L43" s="496">
        <v>0</v>
      </c>
      <c r="M43" s="496"/>
      <c r="N43" s="496"/>
      <c r="O43" s="496"/>
      <c r="P43" s="496"/>
      <c r="Q43" s="496"/>
      <c r="R43" s="496"/>
      <c r="S43" s="496"/>
      <c r="T43" s="496"/>
      <c r="U43" s="496"/>
      <c r="V43" s="496">
        <v>1</v>
      </c>
      <c r="W43" s="496">
        <v>0</v>
      </c>
      <c r="X43" s="496"/>
      <c r="Y43" s="497">
        <v>72094.867999999988</v>
      </c>
    </row>
    <row r="44" spans="2:25" s="174" customFormat="1" ht="12" customHeight="1">
      <c r="B44" s="495" t="s">
        <v>300</v>
      </c>
      <c r="C44" s="528" t="s">
        <v>609</v>
      </c>
      <c r="D44" s="528" t="s">
        <v>610</v>
      </c>
      <c r="E44" s="496" t="s">
        <v>611</v>
      </c>
      <c r="F44" s="496" t="s">
        <v>301</v>
      </c>
      <c r="G44" s="496"/>
      <c r="H44" s="496"/>
      <c r="I44" s="496"/>
      <c r="J44" s="496">
        <v>1</v>
      </c>
      <c r="K44" s="496">
        <v>0</v>
      </c>
      <c r="L44" s="496">
        <v>0</v>
      </c>
      <c r="M44" s="496"/>
      <c r="N44" s="496"/>
      <c r="O44" s="496"/>
      <c r="P44" s="496"/>
      <c r="Q44" s="496"/>
      <c r="R44" s="496"/>
      <c r="S44" s="496"/>
      <c r="T44" s="496"/>
      <c r="U44" s="496"/>
      <c r="V44" s="496">
        <v>1</v>
      </c>
      <c r="W44" s="496">
        <v>0</v>
      </c>
      <c r="X44" s="496"/>
      <c r="Y44" s="497">
        <v>33321.040000000008</v>
      </c>
    </row>
    <row r="45" spans="2:25" s="174" customFormat="1" ht="12" customHeight="1">
      <c r="B45" s="495" t="s">
        <v>300</v>
      </c>
      <c r="C45" s="528" t="s">
        <v>612</v>
      </c>
      <c r="D45" s="528" t="s">
        <v>613</v>
      </c>
      <c r="E45" s="496" t="s">
        <v>614</v>
      </c>
      <c r="F45" s="496" t="s">
        <v>301</v>
      </c>
      <c r="G45" s="496"/>
      <c r="H45" s="496"/>
      <c r="I45" s="496"/>
      <c r="J45" s="496">
        <v>1</v>
      </c>
      <c r="K45" s="496">
        <v>0</v>
      </c>
      <c r="L45" s="496">
        <v>0</v>
      </c>
      <c r="M45" s="496"/>
      <c r="N45" s="496"/>
      <c r="O45" s="496"/>
      <c r="P45" s="496"/>
      <c r="Q45" s="496"/>
      <c r="R45" s="496"/>
      <c r="S45" s="496"/>
      <c r="T45" s="496"/>
      <c r="U45" s="496"/>
      <c r="V45" s="496">
        <v>1</v>
      </c>
      <c r="W45" s="496">
        <v>0</v>
      </c>
      <c r="X45" s="496"/>
      <c r="Y45" s="497">
        <v>80583.438000000009</v>
      </c>
    </row>
    <row r="46" spans="2:25" s="174" customFormat="1" ht="12" customHeight="1">
      <c r="B46" s="495" t="s">
        <v>300</v>
      </c>
      <c r="C46" s="528" t="s">
        <v>615</v>
      </c>
      <c r="D46" s="528" t="s">
        <v>616</v>
      </c>
      <c r="E46" s="496" t="s">
        <v>617</v>
      </c>
      <c r="F46" s="496" t="s">
        <v>301</v>
      </c>
      <c r="G46" s="496"/>
      <c r="H46" s="496"/>
      <c r="I46" s="496"/>
      <c r="J46" s="496">
        <v>1</v>
      </c>
      <c r="K46" s="496">
        <v>0</v>
      </c>
      <c r="L46" s="496">
        <v>0</v>
      </c>
      <c r="M46" s="496"/>
      <c r="N46" s="496"/>
      <c r="O46" s="496"/>
      <c r="P46" s="496"/>
      <c r="Q46" s="496"/>
      <c r="R46" s="496"/>
      <c r="S46" s="496"/>
      <c r="T46" s="496"/>
      <c r="U46" s="496"/>
      <c r="V46" s="496">
        <v>1</v>
      </c>
      <c r="W46" s="496">
        <v>0</v>
      </c>
      <c r="X46" s="496"/>
      <c r="Y46" s="497">
        <v>89744.258000000002</v>
      </c>
    </row>
    <row r="47" spans="2:25" s="174" customFormat="1" ht="12" customHeight="1">
      <c r="B47" s="495" t="s">
        <v>300</v>
      </c>
      <c r="C47" s="528" t="s">
        <v>618</v>
      </c>
      <c r="D47" s="528" t="s">
        <v>619</v>
      </c>
      <c r="E47" s="496" t="s">
        <v>620</v>
      </c>
      <c r="F47" s="496" t="s">
        <v>301</v>
      </c>
      <c r="G47" s="496"/>
      <c r="H47" s="496"/>
      <c r="I47" s="496"/>
      <c r="J47" s="496">
        <v>1</v>
      </c>
      <c r="K47" s="496">
        <v>0</v>
      </c>
      <c r="L47" s="496">
        <v>0</v>
      </c>
      <c r="M47" s="496"/>
      <c r="N47" s="496"/>
      <c r="O47" s="496"/>
      <c r="P47" s="496"/>
      <c r="Q47" s="496"/>
      <c r="R47" s="496"/>
      <c r="S47" s="496"/>
      <c r="T47" s="496"/>
      <c r="U47" s="496"/>
      <c r="V47" s="496">
        <v>1</v>
      </c>
      <c r="W47" s="496">
        <v>0</v>
      </c>
      <c r="X47" s="496"/>
      <c r="Y47" s="497">
        <v>76397.324000000008</v>
      </c>
    </row>
    <row r="48" spans="2:25" s="174" customFormat="1" ht="12" customHeight="1">
      <c r="B48" s="495" t="s">
        <v>300</v>
      </c>
      <c r="C48" s="528" t="s">
        <v>621</v>
      </c>
      <c r="D48" s="528" t="s">
        <v>622</v>
      </c>
      <c r="E48" s="496" t="s">
        <v>623</v>
      </c>
      <c r="F48" s="496" t="s">
        <v>301</v>
      </c>
      <c r="G48" s="496"/>
      <c r="H48" s="496"/>
      <c r="I48" s="496"/>
      <c r="J48" s="496">
        <v>1</v>
      </c>
      <c r="K48" s="496">
        <v>0</v>
      </c>
      <c r="L48" s="496">
        <v>0</v>
      </c>
      <c r="M48" s="496"/>
      <c r="N48" s="496"/>
      <c r="O48" s="496"/>
      <c r="P48" s="496"/>
      <c r="Q48" s="496"/>
      <c r="R48" s="496"/>
      <c r="S48" s="496"/>
      <c r="T48" s="496"/>
      <c r="U48" s="496"/>
      <c r="V48" s="496">
        <v>1</v>
      </c>
      <c r="W48" s="496">
        <v>0</v>
      </c>
      <c r="X48" s="496"/>
      <c r="Y48" s="497">
        <v>146418.364</v>
      </c>
    </row>
    <row r="49" spans="2:25" s="174" customFormat="1">
      <c r="B49" s="495" t="s">
        <v>300</v>
      </c>
      <c r="C49" s="528" t="s">
        <v>624</v>
      </c>
      <c r="D49" s="528" t="s">
        <v>625</v>
      </c>
      <c r="E49" s="496" t="s">
        <v>626</v>
      </c>
      <c r="F49" s="496" t="s">
        <v>301</v>
      </c>
      <c r="G49" s="496"/>
      <c r="H49" s="496"/>
      <c r="I49" s="496"/>
      <c r="J49" s="496">
        <v>1</v>
      </c>
      <c r="K49" s="496">
        <v>0</v>
      </c>
      <c r="L49" s="496">
        <v>0</v>
      </c>
      <c r="M49" s="496"/>
      <c r="N49" s="496"/>
      <c r="O49" s="496"/>
      <c r="P49" s="496"/>
      <c r="Q49" s="496"/>
      <c r="R49" s="496"/>
      <c r="S49" s="496"/>
      <c r="T49" s="496"/>
      <c r="U49" s="496"/>
      <c r="V49" s="496">
        <v>1</v>
      </c>
      <c r="W49" s="496">
        <v>0</v>
      </c>
      <c r="X49" s="496"/>
      <c r="Y49" s="497">
        <v>87262.497999999992</v>
      </c>
    </row>
    <row r="50" spans="2:25">
      <c r="B50" s="495" t="s">
        <v>300</v>
      </c>
      <c r="C50" s="528" t="s">
        <v>627</v>
      </c>
      <c r="D50" s="528" t="s">
        <v>628</v>
      </c>
      <c r="E50" s="496" t="s">
        <v>629</v>
      </c>
      <c r="F50" s="496" t="s">
        <v>301</v>
      </c>
      <c r="G50" s="496"/>
      <c r="H50" s="496"/>
      <c r="I50" s="496"/>
      <c r="J50" s="496">
        <v>1</v>
      </c>
      <c r="K50" s="496">
        <v>0</v>
      </c>
      <c r="L50" s="496">
        <v>0</v>
      </c>
      <c r="M50" s="496"/>
      <c r="N50" s="496"/>
      <c r="O50" s="496"/>
      <c r="P50" s="496"/>
      <c r="Q50" s="496"/>
      <c r="R50" s="496"/>
      <c r="S50" s="496"/>
      <c r="T50" s="496"/>
      <c r="U50" s="496"/>
      <c r="V50" s="496">
        <v>1</v>
      </c>
      <c r="W50" s="496">
        <v>0</v>
      </c>
      <c r="X50" s="496"/>
      <c r="Y50" s="497">
        <v>82698.938000000009</v>
      </c>
    </row>
    <row r="51" spans="2:25" s="174" customFormat="1" ht="12" customHeight="1">
      <c r="B51" s="495" t="s">
        <v>300</v>
      </c>
      <c r="C51" s="528" t="s">
        <v>631</v>
      </c>
      <c r="D51" s="528" t="s">
        <v>632</v>
      </c>
      <c r="E51" s="496" t="s">
        <v>633</v>
      </c>
      <c r="F51" s="496" t="s">
        <v>301</v>
      </c>
      <c r="G51" s="496"/>
      <c r="H51" s="496"/>
      <c r="I51" s="496"/>
      <c r="J51" s="496">
        <v>1</v>
      </c>
      <c r="K51" s="496">
        <v>0</v>
      </c>
      <c r="L51" s="496">
        <v>0</v>
      </c>
      <c r="M51" s="496"/>
      <c r="N51" s="496"/>
      <c r="O51" s="496"/>
      <c r="P51" s="496"/>
      <c r="Q51" s="496"/>
      <c r="R51" s="496"/>
      <c r="S51" s="496"/>
      <c r="T51" s="496"/>
      <c r="U51" s="496"/>
      <c r="V51" s="496">
        <v>1</v>
      </c>
      <c r="W51" s="496">
        <v>0</v>
      </c>
      <c r="X51" s="496"/>
      <c r="Y51" s="497">
        <v>133365.32399999999</v>
      </c>
    </row>
    <row r="52" spans="2:25" s="174" customFormat="1" ht="12" customHeight="1">
      <c r="B52" s="495" t="s">
        <v>300</v>
      </c>
      <c r="C52" s="528" t="s">
        <v>302</v>
      </c>
      <c r="D52" s="528" t="s">
        <v>303</v>
      </c>
      <c r="E52" s="496" t="s">
        <v>304</v>
      </c>
      <c r="F52" s="496" t="s">
        <v>301</v>
      </c>
      <c r="G52" s="496">
        <v>0</v>
      </c>
      <c r="H52" s="496">
        <v>240</v>
      </c>
      <c r="I52" s="496">
        <v>0</v>
      </c>
      <c r="J52" s="496"/>
      <c r="K52" s="496"/>
      <c r="L52" s="496"/>
      <c r="M52" s="496"/>
      <c r="N52" s="496"/>
      <c r="O52" s="496"/>
      <c r="P52" s="496"/>
      <c r="Q52" s="496"/>
      <c r="R52" s="496"/>
      <c r="S52" s="496"/>
      <c r="T52" s="496"/>
      <c r="U52" s="496"/>
      <c r="V52" s="496">
        <v>1</v>
      </c>
      <c r="W52" s="496">
        <v>240</v>
      </c>
      <c r="X52" s="496"/>
      <c r="Y52" s="497">
        <v>52870.6</v>
      </c>
    </row>
    <row r="53" spans="2:25" s="174" customFormat="1" ht="12" customHeight="1">
      <c r="B53" s="495" t="s">
        <v>300</v>
      </c>
      <c r="C53" s="528" t="s">
        <v>305</v>
      </c>
      <c r="D53" s="528" t="s">
        <v>306</v>
      </c>
      <c r="E53" s="496" t="s">
        <v>307</v>
      </c>
      <c r="F53" s="496" t="s">
        <v>301</v>
      </c>
      <c r="G53" s="496">
        <v>0</v>
      </c>
      <c r="H53" s="496">
        <v>152</v>
      </c>
      <c r="I53" s="496">
        <v>0</v>
      </c>
      <c r="J53" s="496"/>
      <c r="K53" s="496"/>
      <c r="L53" s="496"/>
      <c r="M53" s="496"/>
      <c r="N53" s="496"/>
      <c r="O53" s="496"/>
      <c r="P53" s="496"/>
      <c r="Q53" s="496"/>
      <c r="R53" s="496"/>
      <c r="S53" s="496"/>
      <c r="T53" s="496"/>
      <c r="U53" s="496"/>
      <c r="V53" s="496">
        <v>1</v>
      </c>
      <c r="W53" s="496">
        <v>152</v>
      </c>
      <c r="X53" s="496"/>
      <c r="Y53" s="497">
        <v>28073.369999999995</v>
      </c>
    </row>
    <row r="54" spans="2:25" s="174" customFormat="1" ht="12" customHeight="1">
      <c r="B54" s="495" t="s">
        <v>300</v>
      </c>
      <c r="C54" s="528" t="s">
        <v>308</v>
      </c>
      <c r="D54" s="528" t="s">
        <v>309</v>
      </c>
      <c r="E54" s="496" t="s">
        <v>310</v>
      </c>
      <c r="F54" s="496" t="s">
        <v>301</v>
      </c>
      <c r="G54" s="496">
        <v>0</v>
      </c>
      <c r="H54" s="496">
        <v>80</v>
      </c>
      <c r="I54" s="496">
        <v>0</v>
      </c>
      <c r="J54" s="496"/>
      <c r="K54" s="496"/>
      <c r="L54" s="496"/>
      <c r="M54" s="496"/>
      <c r="N54" s="496"/>
      <c r="O54" s="496"/>
      <c r="P54" s="496"/>
      <c r="Q54" s="496"/>
      <c r="R54" s="496"/>
      <c r="S54" s="496"/>
      <c r="T54" s="496"/>
      <c r="U54" s="496"/>
      <c r="V54" s="496">
        <v>1</v>
      </c>
      <c r="W54" s="496">
        <v>80</v>
      </c>
      <c r="X54" s="496"/>
      <c r="Y54" s="497">
        <v>18156.66</v>
      </c>
    </row>
    <row r="55" spans="2:25" s="174" customFormat="1" ht="12" customHeight="1">
      <c r="B55" s="495" t="s">
        <v>300</v>
      </c>
      <c r="C55" s="528" t="s">
        <v>311</v>
      </c>
      <c r="D55" s="528" t="s">
        <v>312</v>
      </c>
      <c r="E55" s="496" t="s">
        <v>313</v>
      </c>
      <c r="F55" s="496" t="s">
        <v>301</v>
      </c>
      <c r="G55" s="496">
        <v>0</v>
      </c>
      <c r="H55" s="496">
        <v>224</v>
      </c>
      <c r="I55" s="496">
        <v>0</v>
      </c>
      <c r="J55" s="496"/>
      <c r="K55" s="496"/>
      <c r="L55" s="496"/>
      <c r="M55" s="496"/>
      <c r="N55" s="496"/>
      <c r="O55" s="496"/>
      <c r="P55" s="496"/>
      <c r="Q55" s="496"/>
      <c r="R55" s="496"/>
      <c r="S55" s="496"/>
      <c r="T55" s="496"/>
      <c r="U55" s="496"/>
      <c r="V55" s="496">
        <v>1</v>
      </c>
      <c r="W55" s="496">
        <v>224</v>
      </c>
      <c r="X55" s="496"/>
      <c r="Y55" s="497">
        <v>49209.659999999996</v>
      </c>
    </row>
    <row r="56" spans="2:25" s="174" customFormat="1" ht="12" customHeight="1">
      <c r="B56" s="495" t="s">
        <v>300</v>
      </c>
      <c r="C56" s="528" t="s">
        <v>314</v>
      </c>
      <c r="D56" s="528" t="s">
        <v>315</v>
      </c>
      <c r="E56" s="496" t="s">
        <v>316</v>
      </c>
      <c r="F56" s="496" t="s">
        <v>301</v>
      </c>
      <c r="G56" s="496">
        <v>0</v>
      </c>
      <c r="H56" s="496">
        <v>160</v>
      </c>
      <c r="I56" s="496">
        <v>0</v>
      </c>
      <c r="J56" s="496"/>
      <c r="K56" s="496"/>
      <c r="L56" s="496"/>
      <c r="M56" s="496"/>
      <c r="N56" s="496"/>
      <c r="O56" s="496"/>
      <c r="P56" s="496"/>
      <c r="Q56" s="496"/>
      <c r="R56" s="496"/>
      <c r="S56" s="496"/>
      <c r="T56" s="496"/>
      <c r="U56" s="496"/>
      <c r="V56" s="496">
        <v>1</v>
      </c>
      <c r="W56" s="496">
        <v>160</v>
      </c>
      <c r="X56" s="496"/>
      <c r="Y56" s="497">
        <v>33068.03</v>
      </c>
    </row>
    <row r="57" spans="2:25" s="174" customFormat="1" ht="12" customHeight="1">
      <c r="B57" s="495" t="s">
        <v>300</v>
      </c>
      <c r="C57" s="528" t="s">
        <v>317</v>
      </c>
      <c r="D57" s="528" t="s">
        <v>318</v>
      </c>
      <c r="E57" s="496" t="s">
        <v>319</v>
      </c>
      <c r="F57" s="496" t="s">
        <v>301</v>
      </c>
      <c r="G57" s="496">
        <v>0</v>
      </c>
      <c r="H57" s="496">
        <v>224</v>
      </c>
      <c r="I57" s="496">
        <v>0</v>
      </c>
      <c r="J57" s="496"/>
      <c r="K57" s="496"/>
      <c r="L57" s="496"/>
      <c r="M57" s="496"/>
      <c r="N57" s="496"/>
      <c r="O57" s="496"/>
      <c r="P57" s="496"/>
      <c r="Q57" s="496"/>
      <c r="R57" s="496"/>
      <c r="S57" s="496"/>
      <c r="T57" s="496"/>
      <c r="U57" s="496"/>
      <c r="V57" s="496">
        <v>1</v>
      </c>
      <c r="W57" s="496">
        <v>224</v>
      </c>
      <c r="X57" s="496"/>
      <c r="Y57" s="497">
        <v>49209.659999999996</v>
      </c>
    </row>
    <row r="58" spans="2:25" s="174" customFormat="1" ht="12" customHeight="1">
      <c r="B58" s="495" t="s">
        <v>300</v>
      </c>
      <c r="C58" s="528" t="s">
        <v>320</v>
      </c>
      <c r="D58" s="528" t="s">
        <v>321</v>
      </c>
      <c r="E58" s="496" t="s">
        <v>322</v>
      </c>
      <c r="F58" s="496" t="s">
        <v>301</v>
      </c>
      <c r="G58" s="496">
        <v>0</v>
      </c>
      <c r="H58" s="496">
        <v>240</v>
      </c>
      <c r="I58" s="496">
        <v>0</v>
      </c>
      <c r="J58" s="496"/>
      <c r="K58" s="496"/>
      <c r="L58" s="496"/>
      <c r="M58" s="496"/>
      <c r="N58" s="496"/>
      <c r="O58" s="496"/>
      <c r="P58" s="496"/>
      <c r="Q58" s="496"/>
      <c r="R58" s="496"/>
      <c r="S58" s="496"/>
      <c r="T58" s="496"/>
      <c r="U58" s="496"/>
      <c r="V58" s="496">
        <v>1</v>
      </c>
      <c r="W58" s="496">
        <v>240</v>
      </c>
      <c r="X58" s="496"/>
      <c r="Y58" s="497">
        <v>52017.05</v>
      </c>
    </row>
    <row r="59" spans="2:25" s="174" customFormat="1" ht="12" customHeight="1">
      <c r="B59" s="495" t="s">
        <v>300</v>
      </c>
      <c r="C59" s="528" t="s">
        <v>323</v>
      </c>
      <c r="D59" s="528" t="s">
        <v>324</v>
      </c>
      <c r="E59" s="496" t="s">
        <v>325</v>
      </c>
      <c r="F59" s="496" t="s">
        <v>301</v>
      </c>
      <c r="G59" s="496">
        <v>0</v>
      </c>
      <c r="H59" s="496">
        <v>224</v>
      </c>
      <c r="I59" s="496">
        <v>0</v>
      </c>
      <c r="J59" s="496"/>
      <c r="K59" s="496"/>
      <c r="L59" s="496"/>
      <c r="M59" s="496"/>
      <c r="N59" s="496"/>
      <c r="O59" s="496"/>
      <c r="P59" s="496"/>
      <c r="Q59" s="496"/>
      <c r="R59" s="496"/>
      <c r="S59" s="496"/>
      <c r="T59" s="496"/>
      <c r="U59" s="496"/>
      <c r="V59" s="496">
        <v>1</v>
      </c>
      <c r="W59" s="496">
        <v>224</v>
      </c>
      <c r="X59" s="496"/>
      <c r="Y59" s="497">
        <v>49620.45</v>
      </c>
    </row>
    <row r="60" spans="2:25" s="174" customFormat="1" ht="12" customHeight="1">
      <c r="B60" s="495" t="s">
        <v>300</v>
      </c>
      <c r="C60" s="528" t="s">
        <v>326</v>
      </c>
      <c r="D60" s="528" t="s">
        <v>327</v>
      </c>
      <c r="E60" s="496" t="s">
        <v>660</v>
      </c>
      <c r="F60" s="496" t="s">
        <v>301</v>
      </c>
      <c r="G60" s="496">
        <v>0</v>
      </c>
      <c r="H60" s="496">
        <v>40</v>
      </c>
      <c r="I60" s="496">
        <v>0</v>
      </c>
      <c r="J60" s="496"/>
      <c r="K60" s="496"/>
      <c r="L60" s="496"/>
      <c r="M60" s="496"/>
      <c r="N60" s="496"/>
      <c r="O60" s="496"/>
      <c r="P60" s="496"/>
      <c r="Q60" s="496"/>
      <c r="R60" s="496"/>
      <c r="S60" s="496"/>
      <c r="T60" s="496"/>
      <c r="U60" s="496"/>
      <c r="V60" s="496">
        <v>1</v>
      </c>
      <c r="W60" s="496">
        <v>40</v>
      </c>
      <c r="X60" s="496"/>
      <c r="Y60" s="497">
        <v>7714.68</v>
      </c>
    </row>
    <row r="61" spans="2:25" s="174" customFormat="1" ht="12" customHeight="1">
      <c r="B61" s="495" t="s">
        <v>300</v>
      </c>
      <c r="C61" s="528" t="s">
        <v>329</v>
      </c>
      <c r="D61" s="528" t="s">
        <v>330</v>
      </c>
      <c r="E61" s="496" t="s">
        <v>331</v>
      </c>
      <c r="F61" s="496" t="s">
        <v>301</v>
      </c>
      <c r="G61" s="496">
        <v>0</v>
      </c>
      <c r="H61" s="496">
        <v>220</v>
      </c>
      <c r="I61" s="496">
        <v>0</v>
      </c>
      <c r="J61" s="496"/>
      <c r="K61" s="496"/>
      <c r="L61" s="496"/>
      <c r="M61" s="496"/>
      <c r="N61" s="496"/>
      <c r="O61" s="496"/>
      <c r="P61" s="496"/>
      <c r="Q61" s="496"/>
      <c r="R61" s="496"/>
      <c r="S61" s="496"/>
      <c r="T61" s="496"/>
      <c r="U61" s="496"/>
      <c r="V61" s="496">
        <v>1</v>
      </c>
      <c r="W61" s="496">
        <v>220</v>
      </c>
      <c r="X61" s="496"/>
      <c r="Y61" s="497">
        <v>28514.639999999999</v>
      </c>
    </row>
    <row r="62" spans="2:25" s="174" customFormat="1" ht="12" customHeight="1">
      <c r="B62" s="495" t="s">
        <v>300</v>
      </c>
      <c r="C62" s="528" t="s">
        <v>332</v>
      </c>
      <c r="D62" s="528" t="s">
        <v>333</v>
      </c>
      <c r="E62" s="496" t="s">
        <v>334</v>
      </c>
      <c r="F62" s="496" t="s">
        <v>301</v>
      </c>
      <c r="G62" s="496">
        <v>0</v>
      </c>
      <c r="H62" s="496">
        <v>200</v>
      </c>
      <c r="I62" s="496">
        <v>0</v>
      </c>
      <c r="J62" s="496"/>
      <c r="K62" s="496"/>
      <c r="L62" s="496"/>
      <c r="M62" s="496"/>
      <c r="N62" s="496"/>
      <c r="O62" s="496"/>
      <c r="P62" s="496"/>
      <c r="Q62" s="496"/>
      <c r="R62" s="496"/>
      <c r="S62" s="496"/>
      <c r="T62" s="496"/>
      <c r="U62" s="496"/>
      <c r="V62" s="496">
        <v>1</v>
      </c>
      <c r="W62" s="496">
        <v>200</v>
      </c>
      <c r="X62" s="496"/>
      <c r="Y62" s="497">
        <v>46044.1</v>
      </c>
    </row>
    <row r="63" spans="2:25" s="174" customFormat="1" ht="12" customHeight="1">
      <c r="B63" s="495" t="s">
        <v>300</v>
      </c>
      <c r="C63" s="528" t="s">
        <v>335</v>
      </c>
      <c r="D63" s="528" t="s">
        <v>336</v>
      </c>
      <c r="E63" s="496" t="s">
        <v>337</v>
      </c>
      <c r="F63" s="496" t="s">
        <v>301</v>
      </c>
      <c r="G63" s="496">
        <v>0</v>
      </c>
      <c r="H63" s="496">
        <v>240</v>
      </c>
      <c r="I63" s="496">
        <v>0</v>
      </c>
      <c r="J63" s="496"/>
      <c r="K63" s="496"/>
      <c r="L63" s="496"/>
      <c r="M63" s="496"/>
      <c r="N63" s="496"/>
      <c r="O63" s="496"/>
      <c r="P63" s="496"/>
      <c r="Q63" s="496"/>
      <c r="R63" s="496"/>
      <c r="S63" s="496"/>
      <c r="T63" s="496"/>
      <c r="U63" s="496"/>
      <c r="V63" s="496">
        <v>1</v>
      </c>
      <c r="W63" s="496">
        <v>240</v>
      </c>
      <c r="X63" s="496"/>
      <c r="Y63" s="497">
        <v>52870.6</v>
      </c>
    </row>
    <row r="64" spans="2:25" s="174" customFormat="1" ht="12" customHeight="1">
      <c r="B64" s="495" t="s">
        <v>300</v>
      </c>
      <c r="C64" s="528" t="s">
        <v>338</v>
      </c>
      <c r="D64" s="528" t="s">
        <v>339</v>
      </c>
      <c r="E64" s="496" t="s">
        <v>340</v>
      </c>
      <c r="F64" s="496" t="s">
        <v>301</v>
      </c>
      <c r="G64" s="496">
        <v>0</v>
      </c>
      <c r="H64" s="496">
        <v>240</v>
      </c>
      <c r="I64" s="496">
        <v>0</v>
      </c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>
        <v>1</v>
      </c>
      <c r="W64" s="496">
        <v>240</v>
      </c>
      <c r="X64" s="496"/>
      <c r="Y64" s="497">
        <v>48780.71</v>
      </c>
    </row>
    <row r="65" spans="2:25" s="174" customFormat="1" ht="12" customHeight="1">
      <c r="B65" s="495" t="s">
        <v>300</v>
      </c>
      <c r="C65" s="528" t="s">
        <v>341</v>
      </c>
      <c r="D65" s="528" t="s">
        <v>342</v>
      </c>
      <c r="E65" s="496" t="s">
        <v>661</v>
      </c>
      <c r="F65" s="496" t="s">
        <v>301</v>
      </c>
      <c r="G65" s="496">
        <v>0</v>
      </c>
      <c r="H65" s="496">
        <v>36</v>
      </c>
      <c r="I65" s="496">
        <v>0</v>
      </c>
      <c r="J65" s="496"/>
      <c r="K65" s="496"/>
      <c r="L65" s="496"/>
      <c r="M65" s="496"/>
      <c r="N65" s="496"/>
      <c r="O65" s="496"/>
      <c r="P65" s="496"/>
      <c r="Q65" s="496"/>
      <c r="R65" s="496"/>
      <c r="S65" s="496"/>
      <c r="T65" s="496"/>
      <c r="U65" s="496"/>
      <c r="V65" s="496">
        <v>1</v>
      </c>
      <c r="W65" s="496">
        <v>36</v>
      </c>
      <c r="X65" s="496"/>
      <c r="Y65" s="497">
        <v>9450</v>
      </c>
    </row>
    <row r="66" spans="2:25" s="174" customFormat="1" ht="12" customHeight="1">
      <c r="B66" s="495" t="s">
        <v>300</v>
      </c>
      <c r="C66" s="528" t="s">
        <v>344</v>
      </c>
      <c r="D66" s="528" t="s">
        <v>345</v>
      </c>
      <c r="E66" s="496" t="s">
        <v>346</v>
      </c>
      <c r="F66" s="496" t="s">
        <v>301</v>
      </c>
      <c r="G66" s="496">
        <v>0</v>
      </c>
      <c r="H66" s="496">
        <v>240</v>
      </c>
      <c r="I66" s="496">
        <v>0</v>
      </c>
      <c r="J66" s="496"/>
      <c r="K66" s="496"/>
      <c r="L66" s="496"/>
      <c r="M66" s="496"/>
      <c r="N66" s="496"/>
      <c r="O66" s="496"/>
      <c r="P66" s="496"/>
      <c r="Q66" s="496"/>
      <c r="R66" s="496"/>
      <c r="S66" s="496"/>
      <c r="T66" s="496"/>
      <c r="U66" s="496"/>
      <c r="V66" s="496">
        <v>1</v>
      </c>
      <c r="W66" s="496">
        <v>240</v>
      </c>
      <c r="X66" s="496"/>
      <c r="Y66" s="497">
        <v>52774.42</v>
      </c>
    </row>
    <row r="67" spans="2:25" s="174" customFormat="1">
      <c r="B67" s="495" t="s">
        <v>300</v>
      </c>
      <c r="C67" s="528" t="s">
        <v>347</v>
      </c>
      <c r="D67" s="528" t="s">
        <v>348</v>
      </c>
      <c r="E67" s="496" t="s">
        <v>662</v>
      </c>
      <c r="F67" s="496" t="s">
        <v>301</v>
      </c>
      <c r="G67" s="496">
        <v>0</v>
      </c>
      <c r="H67" s="496">
        <v>40</v>
      </c>
      <c r="I67" s="496">
        <v>0</v>
      </c>
      <c r="J67" s="496"/>
      <c r="K67" s="496"/>
      <c r="L67" s="496"/>
      <c r="M67" s="496"/>
      <c r="N67" s="496"/>
      <c r="O67" s="496"/>
      <c r="P67" s="496"/>
      <c r="Q67" s="496"/>
      <c r="R67" s="496"/>
      <c r="S67" s="496"/>
      <c r="T67" s="496"/>
      <c r="U67" s="496"/>
      <c r="V67" s="496">
        <v>1</v>
      </c>
      <c r="W67" s="496">
        <v>40</v>
      </c>
      <c r="X67" s="496"/>
      <c r="Y67" s="497">
        <v>7714.68</v>
      </c>
    </row>
    <row r="68" spans="2:25">
      <c r="B68" s="495" t="s">
        <v>300</v>
      </c>
      <c r="C68" s="528" t="s">
        <v>350</v>
      </c>
      <c r="D68" s="528" t="s">
        <v>351</v>
      </c>
      <c r="E68" s="496" t="s">
        <v>352</v>
      </c>
      <c r="F68" s="496" t="s">
        <v>301</v>
      </c>
      <c r="G68" s="496">
        <v>0</v>
      </c>
      <c r="H68" s="496">
        <v>72</v>
      </c>
      <c r="I68" s="496">
        <v>0</v>
      </c>
      <c r="J68" s="496"/>
      <c r="K68" s="496"/>
      <c r="L68" s="496"/>
      <c r="M68" s="496"/>
      <c r="N68" s="496"/>
      <c r="O68" s="496"/>
      <c r="P68" s="496"/>
      <c r="Q68" s="496"/>
      <c r="R68" s="496"/>
      <c r="S68" s="496"/>
      <c r="T68" s="496"/>
      <c r="U68" s="496"/>
      <c r="V68" s="496">
        <v>1</v>
      </c>
      <c r="W68" s="496">
        <v>72</v>
      </c>
      <c r="X68" s="496"/>
      <c r="Y68" s="497">
        <v>9450</v>
      </c>
    </row>
    <row r="69" spans="2:25" s="174" customFormat="1" ht="12" customHeight="1">
      <c r="B69" s="495" t="s">
        <v>300</v>
      </c>
      <c r="C69" s="528" t="s">
        <v>353</v>
      </c>
      <c r="D69" s="528" t="s">
        <v>354</v>
      </c>
      <c r="E69" s="496" t="s">
        <v>355</v>
      </c>
      <c r="F69" s="496" t="s">
        <v>301</v>
      </c>
      <c r="G69" s="496">
        <v>0</v>
      </c>
      <c r="H69" s="496">
        <v>240</v>
      </c>
      <c r="I69" s="496">
        <v>0</v>
      </c>
      <c r="J69" s="496"/>
      <c r="K69" s="496"/>
      <c r="L69" s="496"/>
      <c r="M69" s="496"/>
      <c r="N69" s="496"/>
      <c r="O69" s="496"/>
      <c r="P69" s="496"/>
      <c r="Q69" s="496"/>
      <c r="R69" s="496"/>
      <c r="S69" s="496"/>
      <c r="T69" s="496"/>
      <c r="U69" s="496"/>
      <c r="V69" s="496">
        <v>1</v>
      </c>
      <c r="W69" s="496">
        <v>240</v>
      </c>
      <c r="X69" s="496"/>
      <c r="Y69" s="497">
        <v>52870.6</v>
      </c>
    </row>
    <row r="70" spans="2:25" s="174" customFormat="1" ht="12" customHeight="1">
      <c r="B70" s="495" t="s">
        <v>300</v>
      </c>
      <c r="C70" s="528" t="s">
        <v>356</v>
      </c>
      <c r="D70" s="528" t="s">
        <v>357</v>
      </c>
      <c r="E70" s="496" t="s">
        <v>358</v>
      </c>
      <c r="F70" s="496" t="s">
        <v>301</v>
      </c>
      <c r="G70" s="496">
        <v>0</v>
      </c>
      <c r="H70" s="496">
        <v>200</v>
      </c>
      <c r="I70" s="496">
        <v>0</v>
      </c>
      <c r="J70" s="496"/>
      <c r="K70" s="496"/>
      <c r="L70" s="496"/>
      <c r="M70" s="496"/>
      <c r="N70" s="496"/>
      <c r="O70" s="496"/>
      <c r="P70" s="496"/>
      <c r="Q70" s="496"/>
      <c r="R70" s="496"/>
      <c r="S70" s="496"/>
      <c r="T70" s="496"/>
      <c r="U70" s="496"/>
      <c r="V70" s="496">
        <v>1</v>
      </c>
      <c r="W70" s="496">
        <v>200</v>
      </c>
      <c r="X70" s="496"/>
      <c r="Y70" s="497">
        <v>39818.880000000005</v>
      </c>
    </row>
    <row r="71" spans="2:25" s="174" customFormat="1" ht="12" customHeight="1">
      <c r="B71" s="495" t="s">
        <v>300</v>
      </c>
      <c r="C71" s="528" t="s">
        <v>359</v>
      </c>
      <c r="D71" s="528" t="s">
        <v>360</v>
      </c>
      <c r="E71" s="496" t="s">
        <v>361</v>
      </c>
      <c r="F71" s="496" t="s">
        <v>301</v>
      </c>
      <c r="G71" s="496">
        <v>0</v>
      </c>
      <c r="H71" s="496">
        <v>232</v>
      </c>
      <c r="I71" s="496">
        <v>0</v>
      </c>
      <c r="J71" s="496"/>
      <c r="K71" s="496"/>
      <c r="L71" s="496"/>
      <c r="M71" s="496"/>
      <c r="N71" s="496"/>
      <c r="O71" s="496"/>
      <c r="P71" s="496"/>
      <c r="Q71" s="496"/>
      <c r="R71" s="496"/>
      <c r="S71" s="496"/>
      <c r="T71" s="496"/>
      <c r="U71" s="496"/>
      <c r="V71" s="496">
        <v>1</v>
      </c>
      <c r="W71" s="496">
        <v>232</v>
      </c>
      <c r="X71" s="496"/>
      <c r="Y71" s="497">
        <v>50879.67</v>
      </c>
    </row>
    <row r="72" spans="2:25" s="174" customFormat="1" ht="12" customHeight="1">
      <c r="B72" s="495" t="s">
        <v>300</v>
      </c>
      <c r="C72" s="528" t="s">
        <v>362</v>
      </c>
      <c r="D72" s="528" t="s">
        <v>363</v>
      </c>
      <c r="E72" s="496" t="s">
        <v>364</v>
      </c>
      <c r="F72" s="496" t="s">
        <v>301</v>
      </c>
      <c r="G72" s="496">
        <v>0</v>
      </c>
      <c r="H72" s="496">
        <v>232</v>
      </c>
      <c r="I72" s="496">
        <v>0</v>
      </c>
      <c r="J72" s="496"/>
      <c r="K72" s="496"/>
      <c r="L72" s="496"/>
      <c r="M72" s="496"/>
      <c r="N72" s="496"/>
      <c r="O72" s="496"/>
      <c r="P72" s="496"/>
      <c r="Q72" s="496"/>
      <c r="R72" s="496"/>
      <c r="S72" s="496"/>
      <c r="T72" s="496"/>
      <c r="U72" s="496"/>
      <c r="V72" s="496">
        <v>1</v>
      </c>
      <c r="W72" s="496">
        <v>232</v>
      </c>
      <c r="X72" s="496"/>
      <c r="Y72" s="497">
        <v>51096.32</v>
      </c>
    </row>
    <row r="73" spans="2:25" s="174" customFormat="1" ht="12" customHeight="1">
      <c r="B73" s="495" t="s">
        <v>300</v>
      </c>
      <c r="C73" s="528" t="s">
        <v>365</v>
      </c>
      <c r="D73" s="528" t="s">
        <v>366</v>
      </c>
      <c r="E73" s="496" t="s">
        <v>367</v>
      </c>
      <c r="F73" s="496" t="s">
        <v>301</v>
      </c>
      <c r="G73" s="496">
        <v>0</v>
      </c>
      <c r="H73" s="496">
        <v>232</v>
      </c>
      <c r="I73" s="496">
        <v>0</v>
      </c>
      <c r="J73" s="496"/>
      <c r="K73" s="496"/>
      <c r="L73" s="496"/>
      <c r="M73" s="496"/>
      <c r="N73" s="496"/>
      <c r="O73" s="496"/>
      <c r="P73" s="496"/>
      <c r="Q73" s="496"/>
      <c r="R73" s="496"/>
      <c r="S73" s="496"/>
      <c r="T73" s="496"/>
      <c r="U73" s="496"/>
      <c r="V73" s="496">
        <v>1</v>
      </c>
      <c r="W73" s="496">
        <v>232</v>
      </c>
      <c r="X73" s="496"/>
      <c r="Y73" s="497">
        <v>50358.32</v>
      </c>
    </row>
    <row r="74" spans="2:25" s="174" customFormat="1" ht="12" customHeight="1">
      <c r="B74" s="495" t="s">
        <v>300</v>
      </c>
      <c r="C74" s="528" t="s">
        <v>368</v>
      </c>
      <c r="D74" s="528" t="s">
        <v>369</v>
      </c>
      <c r="E74" s="496" t="s">
        <v>370</v>
      </c>
      <c r="F74" s="496" t="s">
        <v>301</v>
      </c>
      <c r="G74" s="496">
        <v>0</v>
      </c>
      <c r="H74" s="496">
        <v>232</v>
      </c>
      <c r="I74" s="496">
        <v>0</v>
      </c>
      <c r="J74" s="496"/>
      <c r="K74" s="496"/>
      <c r="L74" s="496"/>
      <c r="M74" s="496"/>
      <c r="N74" s="496"/>
      <c r="O74" s="496"/>
      <c r="P74" s="496"/>
      <c r="Q74" s="496"/>
      <c r="R74" s="496"/>
      <c r="S74" s="496"/>
      <c r="T74" s="496"/>
      <c r="U74" s="496"/>
      <c r="V74" s="496">
        <v>1</v>
      </c>
      <c r="W74" s="496">
        <v>232</v>
      </c>
      <c r="X74" s="496"/>
      <c r="Y74" s="497">
        <v>51200.57</v>
      </c>
    </row>
    <row r="75" spans="2:25" s="174" customFormat="1" ht="12" customHeight="1">
      <c r="B75" s="495" t="s">
        <v>300</v>
      </c>
      <c r="C75" s="528" t="s">
        <v>371</v>
      </c>
      <c r="D75" s="528" t="s">
        <v>372</v>
      </c>
      <c r="E75" s="496" t="s">
        <v>373</v>
      </c>
      <c r="F75" s="496" t="s">
        <v>301</v>
      </c>
      <c r="G75" s="496">
        <v>0</v>
      </c>
      <c r="H75" s="496">
        <v>240</v>
      </c>
      <c r="I75" s="496">
        <v>0</v>
      </c>
      <c r="J75" s="496"/>
      <c r="K75" s="496"/>
      <c r="L75" s="496"/>
      <c r="M75" s="496"/>
      <c r="N75" s="496"/>
      <c r="O75" s="496"/>
      <c r="P75" s="496"/>
      <c r="Q75" s="496"/>
      <c r="R75" s="496"/>
      <c r="S75" s="496"/>
      <c r="T75" s="496"/>
      <c r="U75" s="496"/>
      <c r="V75" s="496">
        <v>1</v>
      </c>
      <c r="W75" s="496">
        <v>240</v>
      </c>
      <c r="X75" s="496"/>
      <c r="Y75" s="497">
        <v>52870.6</v>
      </c>
    </row>
    <row r="76" spans="2:25" s="174" customFormat="1" ht="12" customHeight="1">
      <c r="B76" s="495" t="s">
        <v>300</v>
      </c>
      <c r="C76" s="528" t="s">
        <v>374</v>
      </c>
      <c r="D76" s="528" t="s">
        <v>375</v>
      </c>
      <c r="E76" s="496" t="s">
        <v>376</v>
      </c>
      <c r="F76" s="496" t="s">
        <v>301</v>
      </c>
      <c r="G76" s="496">
        <v>0</v>
      </c>
      <c r="H76" s="496">
        <v>228</v>
      </c>
      <c r="I76" s="496">
        <v>0</v>
      </c>
      <c r="J76" s="496"/>
      <c r="K76" s="496"/>
      <c r="L76" s="496"/>
      <c r="M76" s="496"/>
      <c r="N76" s="496"/>
      <c r="O76" s="496"/>
      <c r="P76" s="496"/>
      <c r="Q76" s="496"/>
      <c r="R76" s="496"/>
      <c r="S76" s="496"/>
      <c r="T76" s="496"/>
      <c r="U76" s="496"/>
      <c r="V76" s="496">
        <v>1</v>
      </c>
      <c r="W76" s="496">
        <v>228</v>
      </c>
      <c r="X76" s="496"/>
      <c r="Y76" s="497">
        <v>50091.679999999993</v>
      </c>
    </row>
    <row r="77" spans="2:25" s="174" customFormat="1" ht="12" customHeight="1">
      <c r="B77" s="495" t="s">
        <v>300</v>
      </c>
      <c r="C77" s="528" t="s">
        <v>377</v>
      </c>
      <c r="D77" s="528" t="s">
        <v>378</v>
      </c>
      <c r="E77" s="496" t="s">
        <v>379</v>
      </c>
      <c r="F77" s="496" t="s">
        <v>301</v>
      </c>
      <c r="G77" s="496">
        <v>0</v>
      </c>
      <c r="H77" s="496">
        <v>232</v>
      </c>
      <c r="I77" s="496">
        <v>0</v>
      </c>
      <c r="J77" s="496"/>
      <c r="K77" s="496"/>
      <c r="L77" s="496"/>
      <c r="M77" s="496"/>
      <c r="N77" s="496"/>
      <c r="O77" s="496"/>
      <c r="P77" s="496"/>
      <c r="Q77" s="496"/>
      <c r="R77" s="496"/>
      <c r="S77" s="496"/>
      <c r="T77" s="496"/>
      <c r="U77" s="496"/>
      <c r="V77" s="496">
        <v>1</v>
      </c>
      <c r="W77" s="496">
        <v>232</v>
      </c>
      <c r="X77" s="496"/>
      <c r="Y77" s="497">
        <v>51296.75</v>
      </c>
    </row>
    <row r="78" spans="2:25" s="174" customFormat="1" ht="12" customHeight="1">
      <c r="B78" s="495" t="s">
        <v>300</v>
      </c>
      <c r="C78" s="528" t="s">
        <v>380</v>
      </c>
      <c r="D78" s="528" t="s">
        <v>381</v>
      </c>
      <c r="E78" s="496" t="s">
        <v>382</v>
      </c>
      <c r="F78" s="496" t="s">
        <v>301</v>
      </c>
      <c r="G78" s="496">
        <v>0</v>
      </c>
      <c r="H78" s="496">
        <v>200</v>
      </c>
      <c r="I78" s="496">
        <v>0</v>
      </c>
      <c r="J78" s="496"/>
      <c r="K78" s="496"/>
      <c r="L78" s="496"/>
      <c r="M78" s="496"/>
      <c r="N78" s="496"/>
      <c r="O78" s="496"/>
      <c r="P78" s="496"/>
      <c r="Q78" s="496"/>
      <c r="R78" s="496"/>
      <c r="S78" s="496"/>
      <c r="T78" s="496"/>
      <c r="U78" s="496"/>
      <c r="V78" s="496">
        <v>1</v>
      </c>
      <c r="W78" s="496">
        <v>200</v>
      </c>
      <c r="X78" s="496"/>
      <c r="Y78" s="497">
        <v>43870.61</v>
      </c>
    </row>
    <row r="79" spans="2:25" s="174" customFormat="1" ht="12" customHeight="1">
      <c r="B79" s="495" t="s">
        <v>300</v>
      </c>
      <c r="C79" s="528" t="s">
        <v>383</v>
      </c>
      <c r="D79" s="528" t="s">
        <v>384</v>
      </c>
      <c r="E79" s="496" t="s">
        <v>385</v>
      </c>
      <c r="F79" s="496" t="s">
        <v>301</v>
      </c>
      <c r="G79" s="496">
        <v>0</v>
      </c>
      <c r="H79" s="496">
        <v>240</v>
      </c>
      <c r="I79" s="496">
        <v>0</v>
      </c>
      <c r="J79" s="496"/>
      <c r="K79" s="496"/>
      <c r="L79" s="496"/>
      <c r="M79" s="496"/>
      <c r="N79" s="496"/>
      <c r="O79" s="496"/>
      <c r="P79" s="496"/>
      <c r="Q79" s="496"/>
      <c r="R79" s="496"/>
      <c r="S79" s="496"/>
      <c r="T79" s="496"/>
      <c r="U79" s="496"/>
      <c r="V79" s="496">
        <v>1</v>
      </c>
      <c r="W79" s="496">
        <v>240</v>
      </c>
      <c r="X79" s="496"/>
      <c r="Y79" s="497">
        <v>52557.789999999994</v>
      </c>
    </row>
    <row r="80" spans="2:25" s="174" customFormat="1" ht="12" customHeight="1">
      <c r="B80" s="495" t="s">
        <v>300</v>
      </c>
      <c r="C80" s="528" t="s">
        <v>386</v>
      </c>
      <c r="D80" s="528" t="s">
        <v>387</v>
      </c>
      <c r="E80" s="496" t="s">
        <v>388</v>
      </c>
      <c r="F80" s="496" t="s">
        <v>301</v>
      </c>
      <c r="G80" s="496">
        <v>0</v>
      </c>
      <c r="H80" s="496">
        <v>240</v>
      </c>
      <c r="I80" s="496">
        <v>0</v>
      </c>
      <c r="J80" s="496"/>
      <c r="K80" s="496"/>
      <c r="L80" s="496"/>
      <c r="M80" s="496"/>
      <c r="N80" s="496"/>
      <c r="O80" s="496"/>
      <c r="P80" s="496"/>
      <c r="Q80" s="496"/>
      <c r="R80" s="496"/>
      <c r="S80" s="496"/>
      <c r="T80" s="496"/>
      <c r="U80" s="496"/>
      <c r="V80" s="496">
        <v>1</v>
      </c>
      <c r="W80" s="496">
        <v>240</v>
      </c>
      <c r="X80" s="496"/>
      <c r="Y80" s="497">
        <v>52774.42</v>
      </c>
    </row>
    <row r="81" spans="2:25" s="174" customFormat="1" ht="12" customHeight="1">
      <c r="B81" s="495" t="s">
        <v>300</v>
      </c>
      <c r="C81" s="528" t="s">
        <v>389</v>
      </c>
      <c r="D81" s="528" t="s">
        <v>390</v>
      </c>
      <c r="E81" s="496" t="s">
        <v>391</v>
      </c>
      <c r="F81" s="496" t="s">
        <v>301</v>
      </c>
      <c r="G81" s="496">
        <v>0</v>
      </c>
      <c r="H81" s="496">
        <v>220</v>
      </c>
      <c r="I81" s="496">
        <v>0</v>
      </c>
      <c r="J81" s="496"/>
      <c r="K81" s="496"/>
      <c r="L81" s="496"/>
      <c r="M81" s="496"/>
      <c r="N81" s="496"/>
      <c r="O81" s="496"/>
      <c r="P81" s="496"/>
      <c r="Q81" s="496"/>
      <c r="R81" s="496"/>
      <c r="S81" s="496"/>
      <c r="T81" s="496"/>
      <c r="U81" s="496"/>
      <c r="V81" s="496">
        <v>1</v>
      </c>
      <c r="W81" s="496">
        <v>220</v>
      </c>
      <c r="X81" s="496"/>
      <c r="Y81" s="497">
        <v>34404.79</v>
      </c>
    </row>
    <row r="82" spans="2:25" s="174" customFormat="1" ht="12" customHeight="1">
      <c r="B82" s="495" t="s">
        <v>300</v>
      </c>
      <c r="C82" s="528" t="s">
        <v>392</v>
      </c>
      <c r="D82" s="528" t="s">
        <v>393</v>
      </c>
      <c r="E82" s="496" t="s">
        <v>394</v>
      </c>
      <c r="F82" s="496" t="s">
        <v>301</v>
      </c>
      <c r="G82" s="496">
        <v>0</v>
      </c>
      <c r="H82" s="496">
        <v>240</v>
      </c>
      <c r="I82" s="496">
        <v>0</v>
      </c>
      <c r="J82" s="496"/>
      <c r="K82" s="496"/>
      <c r="L82" s="496"/>
      <c r="M82" s="496"/>
      <c r="N82" s="496"/>
      <c r="O82" s="496"/>
      <c r="P82" s="496"/>
      <c r="Q82" s="496"/>
      <c r="R82" s="496"/>
      <c r="S82" s="496"/>
      <c r="T82" s="496"/>
      <c r="U82" s="496"/>
      <c r="V82" s="496">
        <v>1</v>
      </c>
      <c r="W82" s="496">
        <v>240</v>
      </c>
      <c r="X82" s="496"/>
      <c r="Y82" s="497">
        <v>45541.279999999999</v>
      </c>
    </row>
    <row r="83" spans="2:25" s="174" customFormat="1" ht="12" customHeight="1">
      <c r="B83" s="495" t="s">
        <v>300</v>
      </c>
      <c r="C83" s="528" t="s">
        <v>395</v>
      </c>
      <c r="D83" s="528" t="s">
        <v>396</v>
      </c>
      <c r="E83" s="496" t="s">
        <v>397</v>
      </c>
      <c r="F83" s="496" t="s">
        <v>301</v>
      </c>
      <c r="G83" s="496">
        <v>0</v>
      </c>
      <c r="H83" s="496">
        <v>232</v>
      </c>
      <c r="I83" s="496">
        <v>0</v>
      </c>
      <c r="J83" s="496"/>
      <c r="K83" s="496"/>
      <c r="L83" s="496"/>
      <c r="M83" s="496"/>
      <c r="N83" s="496"/>
      <c r="O83" s="496"/>
      <c r="P83" s="496"/>
      <c r="Q83" s="496"/>
      <c r="R83" s="496"/>
      <c r="S83" s="496"/>
      <c r="T83" s="496"/>
      <c r="U83" s="496"/>
      <c r="V83" s="496">
        <v>1</v>
      </c>
      <c r="W83" s="496">
        <v>232</v>
      </c>
      <c r="X83" s="496"/>
      <c r="Y83" s="497">
        <v>50879.67</v>
      </c>
    </row>
    <row r="84" spans="2:25" s="174" customFormat="1" ht="12" customHeight="1">
      <c r="B84" s="495" t="s">
        <v>300</v>
      </c>
      <c r="C84" s="528" t="s">
        <v>398</v>
      </c>
      <c r="D84" s="528" t="s">
        <v>399</v>
      </c>
      <c r="E84" s="496" t="s">
        <v>400</v>
      </c>
      <c r="F84" s="496" t="s">
        <v>301</v>
      </c>
      <c r="G84" s="496">
        <v>0</v>
      </c>
      <c r="H84" s="496">
        <v>240</v>
      </c>
      <c r="I84" s="496">
        <v>0</v>
      </c>
      <c r="J84" s="496"/>
      <c r="K84" s="496"/>
      <c r="L84" s="496"/>
      <c r="M84" s="496"/>
      <c r="N84" s="496"/>
      <c r="O84" s="496"/>
      <c r="P84" s="496"/>
      <c r="Q84" s="496"/>
      <c r="R84" s="496"/>
      <c r="S84" s="496"/>
      <c r="T84" s="496"/>
      <c r="U84" s="496"/>
      <c r="V84" s="496">
        <v>1</v>
      </c>
      <c r="W84" s="496">
        <v>240</v>
      </c>
      <c r="X84" s="496"/>
      <c r="Y84" s="497">
        <v>45806.46</v>
      </c>
    </row>
    <row r="85" spans="2:25" s="174" customFormat="1">
      <c r="B85" s="495" t="s">
        <v>300</v>
      </c>
      <c r="C85" s="528" t="s">
        <v>401</v>
      </c>
      <c r="D85" s="528" t="s">
        <v>402</v>
      </c>
      <c r="E85" s="496" t="s">
        <v>403</v>
      </c>
      <c r="F85" s="496" t="s">
        <v>301</v>
      </c>
      <c r="G85" s="496">
        <v>0</v>
      </c>
      <c r="H85" s="496">
        <v>224</v>
      </c>
      <c r="I85" s="496">
        <v>0</v>
      </c>
      <c r="J85" s="496"/>
      <c r="K85" s="496"/>
      <c r="L85" s="496"/>
      <c r="M85" s="496"/>
      <c r="N85" s="496"/>
      <c r="O85" s="496"/>
      <c r="P85" s="496"/>
      <c r="Q85" s="496"/>
      <c r="R85" s="496"/>
      <c r="S85" s="496"/>
      <c r="T85" s="496"/>
      <c r="U85" s="496"/>
      <c r="V85" s="496">
        <v>1</v>
      </c>
      <c r="W85" s="496">
        <v>224</v>
      </c>
      <c r="X85" s="496"/>
      <c r="Y85" s="497">
        <v>49434.37999999999</v>
      </c>
    </row>
    <row r="86" spans="2:25">
      <c r="B86" s="495" t="s">
        <v>300</v>
      </c>
      <c r="C86" s="528" t="s">
        <v>404</v>
      </c>
      <c r="D86" s="528" t="s">
        <v>405</v>
      </c>
      <c r="E86" s="496" t="s">
        <v>406</v>
      </c>
      <c r="F86" s="496" t="s">
        <v>301</v>
      </c>
      <c r="G86" s="496">
        <v>0</v>
      </c>
      <c r="H86" s="496">
        <v>216</v>
      </c>
      <c r="I86" s="496">
        <v>0</v>
      </c>
      <c r="J86" s="496"/>
      <c r="K86" s="496"/>
      <c r="L86" s="496"/>
      <c r="M86" s="496"/>
      <c r="N86" s="496"/>
      <c r="O86" s="496"/>
      <c r="P86" s="496"/>
      <c r="Q86" s="496"/>
      <c r="R86" s="496"/>
      <c r="S86" s="496"/>
      <c r="T86" s="496"/>
      <c r="U86" s="496"/>
      <c r="V86" s="496">
        <v>1</v>
      </c>
      <c r="W86" s="496">
        <v>216</v>
      </c>
      <c r="X86" s="496"/>
      <c r="Y86" s="497">
        <v>47441.679999999993</v>
      </c>
    </row>
    <row r="87" spans="2:25" s="174" customFormat="1" ht="12" customHeight="1">
      <c r="B87" s="495" t="s">
        <v>300</v>
      </c>
      <c r="C87" s="528" t="s">
        <v>407</v>
      </c>
      <c r="D87" s="528" t="s">
        <v>408</v>
      </c>
      <c r="E87" s="496" t="s">
        <v>409</v>
      </c>
      <c r="F87" s="496" t="s">
        <v>301</v>
      </c>
      <c r="G87" s="496">
        <v>0</v>
      </c>
      <c r="H87" s="496">
        <v>212</v>
      </c>
      <c r="I87" s="496">
        <v>0</v>
      </c>
      <c r="J87" s="496"/>
      <c r="K87" s="496"/>
      <c r="L87" s="496"/>
      <c r="M87" s="496"/>
      <c r="N87" s="496"/>
      <c r="O87" s="496"/>
      <c r="P87" s="496"/>
      <c r="Q87" s="496"/>
      <c r="R87" s="496"/>
      <c r="S87" s="496"/>
      <c r="T87" s="496"/>
      <c r="U87" s="496"/>
      <c r="V87" s="496">
        <v>1</v>
      </c>
      <c r="W87" s="496">
        <v>212</v>
      </c>
      <c r="X87" s="496"/>
      <c r="Y87" s="497">
        <v>47883.489999999991</v>
      </c>
    </row>
    <row r="88" spans="2:25" s="174" customFormat="1" ht="12" customHeight="1">
      <c r="B88" s="495" t="s">
        <v>300</v>
      </c>
      <c r="C88" s="528" t="s">
        <v>410</v>
      </c>
      <c r="D88" s="528" t="s">
        <v>411</v>
      </c>
      <c r="E88" s="496" t="s">
        <v>412</v>
      </c>
      <c r="F88" s="496" t="s">
        <v>301</v>
      </c>
      <c r="G88" s="496">
        <v>0</v>
      </c>
      <c r="H88" s="496">
        <v>212</v>
      </c>
      <c r="I88" s="496">
        <v>0</v>
      </c>
      <c r="J88" s="496"/>
      <c r="K88" s="496"/>
      <c r="L88" s="496"/>
      <c r="M88" s="496"/>
      <c r="N88" s="496"/>
      <c r="O88" s="496"/>
      <c r="P88" s="496"/>
      <c r="Q88" s="496"/>
      <c r="R88" s="496"/>
      <c r="S88" s="496"/>
      <c r="T88" s="496"/>
      <c r="U88" s="496"/>
      <c r="V88" s="496">
        <v>1</v>
      </c>
      <c r="W88" s="496">
        <v>212</v>
      </c>
      <c r="X88" s="496"/>
      <c r="Y88" s="497">
        <v>13738.28</v>
      </c>
    </row>
    <row r="89" spans="2:25" s="174" customFormat="1" ht="12" customHeight="1">
      <c r="B89" s="495" t="s">
        <v>300</v>
      </c>
      <c r="C89" s="528" t="s">
        <v>413</v>
      </c>
      <c r="D89" s="528" t="s">
        <v>414</v>
      </c>
      <c r="E89" s="496" t="s">
        <v>415</v>
      </c>
      <c r="F89" s="496" t="s">
        <v>301</v>
      </c>
      <c r="G89" s="496">
        <v>0</v>
      </c>
      <c r="H89" s="496">
        <v>236</v>
      </c>
      <c r="I89" s="496">
        <v>0</v>
      </c>
      <c r="J89" s="496"/>
      <c r="K89" s="496"/>
      <c r="L89" s="496"/>
      <c r="M89" s="496"/>
      <c r="N89" s="496"/>
      <c r="O89" s="496"/>
      <c r="P89" s="496"/>
      <c r="Q89" s="496"/>
      <c r="R89" s="496"/>
      <c r="S89" s="496"/>
      <c r="T89" s="496"/>
      <c r="U89" s="496"/>
      <c r="V89" s="496">
        <v>1</v>
      </c>
      <c r="W89" s="496">
        <v>236</v>
      </c>
      <c r="X89" s="496"/>
      <c r="Y89" s="497">
        <v>51875.130000000005</v>
      </c>
    </row>
    <row r="90" spans="2:25" s="174" customFormat="1" ht="12" customHeight="1">
      <c r="B90" s="495" t="s">
        <v>300</v>
      </c>
      <c r="C90" s="528" t="s">
        <v>416</v>
      </c>
      <c r="D90" s="528" t="s">
        <v>417</v>
      </c>
      <c r="E90" s="496" t="s">
        <v>418</v>
      </c>
      <c r="F90" s="496" t="s">
        <v>301</v>
      </c>
      <c r="G90" s="496">
        <v>0</v>
      </c>
      <c r="H90" s="496">
        <v>216</v>
      </c>
      <c r="I90" s="496">
        <v>0</v>
      </c>
      <c r="J90" s="496"/>
      <c r="K90" s="496"/>
      <c r="L90" s="496"/>
      <c r="M90" s="496"/>
      <c r="N90" s="496"/>
      <c r="O90" s="496"/>
      <c r="P90" s="496"/>
      <c r="Q90" s="496"/>
      <c r="R90" s="496"/>
      <c r="S90" s="496"/>
      <c r="T90" s="496"/>
      <c r="U90" s="496"/>
      <c r="V90" s="496">
        <v>1</v>
      </c>
      <c r="W90" s="496">
        <v>216</v>
      </c>
      <c r="X90" s="496"/>
      <c r="Y90" s="497">
        <v>47441.679999999993</v>
      </c>
    </row>
    <row r="91" spans="2:25" s="174" customFormat="1" ht="12" customHeight="1">
      <c r="B91" s="495" t="s">
        <v>300</v>
      </c>
      <c r="C91" s="528" t="s">
        <v>419</v>
      </c>
      <c r="D91" s="528" t="s">
        <v>420</v>
      </c>
      <c r="E91" s="496" t="s">
        <v>421</v>
      </c>
      <c r="F91" s="496" t="s">
        <v>301</v>
      </c>
      <c r="G91" s="496">
        <v>0</v>
      </c>
      <c r="H91" s="496">
        <v>232</v>
      </c>
      <c r="I91" s="496">
        <v>0</v>
      </c>
      <c r="J91" s="496"/>
      <c r="K91" s="496"/>
      <c r="L91" s="496"/>
      <c r="M91" s="496"/>
      <c r="N91" s="496"/>
      <c r="O91" s="496"/>
      <c r="P91" s="496"/>
      <c r="Q91" s="496"/>
      <c r="R91" s="496"/>
      <c r="S91" s="496"/>
      <c r="T91" s="496"/>
      <c r="U91" s="496"/>
      <c r="V91" s="496">
        <v>1</v>
      </c>
      <c r="W91" s="496">
        <v>232</v>
      </c>
      <c r="X91" s="496"/>
      <c r="Y91" s="497">
        <v>50879.67</v>
      </c>
    </row>
    <row r="92" spans="2:25" s="174" customFormat="1" ht="12" customHeight="1">
      <c r="B92" s="495" t="s">
        <v>300</v>
      </c>
      <c r="C92" s="528" t="s">
        <v>422</v>
      </c>
      <c r="D92" s="528" t="s">
        <v>423</v>
      </c>
      <c r="E92" s="496" t="s">
        <v>424</v>
      </c>
      <c r="F92" s="496" t="s">
        <v>301</v>
      </c>
      <c r="G92" s="496">
        <v>0</v>
      </c>
      <c r="H92" s="496">
        <v>236</v>
      </c>
      <c r="I92" s="496">
        <v>0</v>
      </c>
      <c r="J92" s="496"/>
      <c r="K92" s="496"/>
      <c r="L92" s="496"/>
      <c r="M92" s="496"/>
      <c r="N92" s="496"/>
      <c r="O92" s="496"/>
      <c r="P92" s="496"/>
      <c r="Q92" s="496"/>
      <c r="R92" s="496"/>
      <c r="S92" s="496"/>
      <c r="T92" s="496"/>
      <c r="U92" s="496"/>
      <c r="V92" s="496">
        <v>1</v>
      </c>
      <c r="W92" s="496">
        <v>236</v>
      </c>
      <c r="X92" s="496"/>
      <c r="Y92" s="497">
        <v>52187.939999999995</v>
      </c>
    </row>
    <row r="93" spans="2:25" s="174" customFormat="1" ht="12" customHeight="1">
      <c r="B93" s="495" t="s">
        <v>300</v>
      </c>
      <c r="C93" s="528" t="s">
        <v>425</v>
      </c>
      <c r="D93" s="528" t="s">
        <v>426</v>
      </c>
      <c r="E93" s="496" t="s">
        <v>427</v>
      </c>
      <c r="F93" s="496" t="s">
        <v>301</v>
      </c>
      <c r="G93" s="496">
        <v>0</v>
      </c>
      <c r="H93" s="496">
        <v>224</v>
      </c>
      <c r="I93" s="496">
        <v>0</v>
      </c>
      <c r="J93" s="496"/>
      <c r="K93" s="496"/>
      <c r="L93" s="496"/>
      <c r="M93" s="496"/>
      <c r="N93" s="496"/>
      <c r="O93" s="496"/>
      <c r="P93" s="496"/>
      <c r="Q93" s="496"/>
      <c r="R93" s="496"/>
      <c r="S93" s="496"/>
      <c r="T93" s="496"/>
      <c r="U93" s="496"/>
      <c r="V93" s="496">
        <v>1</v>
      </c>
      <c r="W93" s="496">
        <v>224</v>
      </c>
      <c r="X93" s="496"/>
      <c r="Y93" s="497">
        <v>49530.559999999998</v>
      </c>
    </row>
    <row r="94" spans="2:25" s="174" customFormat="1" ht="12" customHeight="1">
      <c r="B94" s="495" t="s">
        <v>300</v>
      </c>
      <c r="C94" s="528" t="s">
        <v>428</v>
      </c>
      <c r="D94" s="528" t="s">
        <v>429</v>
      </c>
      <c r="E94" s="496" t="s">
        <v>430</v>
      </c>
      <c r="F94" s="496" t="s">
        <v>301</v>
      </c>
      <c r="G94" s="496">
        <v>0</v>
      </c>
      <c r="H94" s="496">
        <v>240</v>
      </c>
      <c r="I94" s="496">
        <v>0</v>
      </c>
      <c r="J94" s="496"/>
      <c r="K94" s="496"/>
      <c r="L94" s="496"/>
      <c r="M94" s="496"/>
      <c r="N94" s="496"/>
      <c r="O94" s="496"/>
      <c r="P94" s="496"/>
      <c r="Q94" s="496"/>
      <c r="R94" s="496"/>
      <c r="S94" s="496"/>
      <c r="T94" s="496"/>
      <c r="U94" s="496"/>
      <c r="V94" s="496">
        <v>1</v>
      </c>
      <c r="W94" s="496">
        <v>240</v>
      </c>
      <c r="X94" s="496"/>
      <c r="Y94" s="497">
        <v>52870.6</v>
      </c>
    </row>
    <row r="95" spans="2:25" s="174" customFormat="1" ht="12" customHeight="1">
      <c r="B95" s="495" t="s">
        <v>300</v>
      </c>
      <c r="C95" s="528" t="s">
        <v>431</v>
      </c>
      <c r="D95" s="528" t="s">
        <v>432</v>
      </c>
      <c r="E95" s="496" t="s">
        <v>433</v>
      </c>
      <c r="F95" s="496" t="s">
        <v>301</v>
      </c>
      <c r="G95" s="496">
        <v>0</v>
      </c>
      <c r="H95" s="496">
        <v>216</v>
      </c>
      <c r="I95" s="496">
        <v>0</v>
      </c>
      <c r="J95" s="496"/>
      <c r="K95" s="496"/>
      <c r="L95" s="496"/>
      <c r="M95" s="496"/>
      <c r="N95" s="496"/>
      <c r="O95" s="496"/>
      <c r="P95" s="496"/>
      <c r="Q95" s="496"/>
      <c r="R95" s="496"/>
      <c r="S95" s="496"/>
      <c r="T95" s="496"/>
      <c r="U95" s="496"/>
      <c r="V95" s="496">
        <v>1</v>
      </c>
      <c r="W95" s="496">
        <v>216</v>
      </c>
      <c r="X95" s="496"/>
      <c r="Y95" s="497">
        <v>36081.9</v>
      </c>
    </row>
    <row r="96" spans="2:25" s="174" customFormat="1" ht="12" customHeight="1">
      <c r="B96" s="495" t="s">
        <v>300</v>
      </c>
      <c r="C96" s="528" t="s">
        <v>434</v>
      </c>
      <c r="D96" s="528" t="s">
        <v>435</v>
      </c>
      <c r="E96" s="496" t="s">
        <v>436</v>
      </c>
      <c r="F96" s="496" t="s">
        <v>301</v>
      </c>
      <c r="G96" s="496">
        <v>0</v>
      </c>
      <c r="H96" s="496">
        <v>180</v>
      </c>
      <c r="I96" s="496">
        <v>0</v>
      </c>
      <c r="J96" s="496"/>
      <c r="K96" s="496"/>
      <c r="L96" s="496"/>
      <c r="M96" s="496"/>
      <c r="N96" s="496"/>
      <c r="O96" s="496"/>
      <c r="P96" s="496"/>
      <c r="Q96" s="496"/>
      <c r="R96" s="496"/>
      <c r="S96" s="496"/>
      <c r="T96" s="496"/>
      <c r="U96" s="496"/>
      <c r="V96" s="496">
        <v>1</v>
      </c>
      <c r="W96" s="496">
        <v>180</v>
      </c>
      <c r="X96" s="496"/>
      <c r="Y96" s="497">
        <v>39389.869999999995</v>
      </c>
    </row>
    <row r="97" spans="2:25" s="174" customFormat="1" ht="12" customHeight="1">
      <c r="B97" s="495" t="s">
        <v>300</v>
      </c>
      <c r="C97" s="528" t="s">
        <v>437</v>
      </c>
      <c r="D97" s="528" t="s">
        <v>438</v>
      </c>
      <c r="E97" s="496" t="s">
        <v>439</v>
      </c>
      <c r="F97" s="496" t="s">
        <v>301</v>
      </c>
      <c r="G97" s="496">
        <v>0</v>
      </c>
      <c r="H97" s="496">
        <v>224</v>
      </c>
      <c r="I97" s="496">
        <v>0</v>
      </c>
      <c r="J97" s="496"/>
      <c r="K97" s="496"/>
      <c r="L97" s="496"/>
      <c r="M97" s="496"/>
      <c r="N97" s="496"/>
      <c r="O97" s="496"/>
      <c r="P97" s="496"/>
      <c r="Q97" s="496"/>
      <c r="R97" s="496"/>
      <c r="S97" s="496"/>
      <c r="T97" s="496"/>
      <c r="U97" s="496"/>
      <c r="V97" s="496">
        <v>1</v>
      </c>
      <c r="W97" s="496">
        <v>224</v>
      </c>
      <c r="X97" s="496"/>
      <c r="Y97" s="497">
        <v>49112.049999999988</v>
      </c>
    </row>
    <row r="98" spans="2:25" s="174" customFormat="1" ht="12" customHeight="1">
      <c r="B98" s="495" t="s">
        <v>300</v>
      </c>
      <c r="C98" s="528" t="s">
        <v>440</v>
      </c>
      <c r="D98" s="528" t="s">
        <v>441</v>
      </c>
      <c r="E98" s="496" t="s">
        <v>442</v>
      </c>
      <c r="F98" s="496" t="s">
        <v>301</v>
      </c>
      <c r="G98" s="496">
        <v>0</v>
      </c>
      <c r="H98" s="496">
        <v>176</v>
      </c>
      <c r="I98" s="496">
        <v>0</v>
      </c>
      <c r="J98" s="496"/>
      <c r="K98" s="496"/>
      <c r="L98" s="496"/>
      <c r="M98" s="496"/>
      <c r="N98" s="496"/>
      <c r="O98" s="496"/>
      <c r="P98" s="496"/>
      <c r="Q98" s="496"/>
      <c r="R98" s="496"/>
      <c r="S98" s="496"/>
      <c r="T98" s="496"/>
      <c r="U98" s="496"/>
      <c r="V98" s="496">
        <v>1</v>
      </c>
      <c r="W98" s="496">
        <v>176</v>
      </c>
      <c r="X98" s="496"/>
      <c r="Y98" s="497">
        <v>38406.499999999993</v>
      </c>
    </row>
    <row r="99" spans="2:25" s="174" customFormat="1" ht="12" customHeight="1">
      <c r="B99" s="495" t="s">
        <v>300</v>
      </c>
      <c r="C99" s="528" t="s">
        <v>443</v>
      </c>
      <c r="D99" s="528" t="s">
        <v>444</v>
      </c>
      <c r="E99" s="496" t="s">
        <v>445</v>
      </c>
      <c r="F99" s="496" t="s">
        <v>301</v>
      </c>
      <c r="G99" s="496">
        <v>0</v>
      </c>
      <c r="H99" s="496">
        <v>224</v>
      </c>
      <c r="I99" s="496">
        <v>0</v>
      </c>
      <c r="J99" s="496"/>
      <c r="K99" s="496"/>
      <c r="L99" s="496"/>
      <c r="M99" s="496"/>
      <c r="N99" s="496"/>
      <c r="O99" s="496"/>
      <c r="P99" s="496"/>
      <c r="Q99" s="496"/>
      <c r="R99" s="496"/>
      <c r="S99" s="496"/>
      <c r="T99" s="496"/>
      <c r="U99" s="496"/>
      <c r="V99" s="496">
        <v>1</v>
      </c>
      <c r="W99" s="496">
        <v>224</v>
      </c>
      <c r="X99" s="496"/>
      <c r="Y99" s="497">
        <v>49417.09</v>
      </c>
    </row>
    <row r="100" spans="2:25" s="174" customFormat="1" ht="12" customHeight="1">
      <c r="B100" s="495" t="s">
        <v>300</v>
      </c>
      <c r="C100" s="528" t="s">
        <v>446</v>
      </c>
      <c r="D100" s="528" t="s">
        <v>447</v>
      </c>
      <c r="E100" s="496" t="s">
        <v>448</v>
      </c>
      <c r="F100" s="496" t="s">
        <v>301</v>
      </c>
      <c r="G100" s="496">
        <v>0</v>
      </c>
      <c r="H100" s="496">
        <v>132</v>
      </c>
      <c r="I100" s="496">
        <v>0</v>
      </c>
      <c r="J100" s="496"/>
      <c r="K100" s="496"/>
      <c r="L100" s="496"/>
      <c r="M100" s="496"/>
      <c r="N100" s="496"/>
      <c r="O100" s="496"/>
      <c r="P100" s="496"/>
      <c r="Q100" s="496"/>
      <c r="R100" s="496"/>
      <c r="S100" s="496"/>
      <c r="T100" s="496"/>
      <c r="U100" s="496"/>
      <c r="V100" s="496">
        <v>1</v>
      </c>
      <c r="W100" s="496">
        <v>132</v>
      </c>
      <c r="X100" s="496"/>
      <c r="Y100" s="497">
        <v>26108.87</v>
      </c>
    </row>
    <row r="101" spans="2:25" s="174" customFormat="1" ht="12" customHeight="1">
      <c r="B101" s="495" t="s">
        <v>300</v>
      </c>
      <c r="C101" s="528" t="s">
        <v>449</v>
      </c>
      <c r="D101" s="528" t="s">
        <v>450</v>
      </c>
      <c r="E101" s="496" t="s">
        <v>451</v>
      </c>
      <c r="F101" s="496" t="s">
        <v>301</v>
      </c>
      <c r="G101" s="496">
        <v>0</v>
      </c>
      <c r="H101" s="496">
        <v>188</v>
      </c>
      <c r="I101" s="496">
        <v>0</v>
      </c>
      <c r="J101" s="496"/>
      <c r="K101" s="496"/>
      <c r="L101" s="496"/>
      <c r="M101" s="496"/>
      <c r="N101" s="496"/>
      <c r="O101" s="496"/>
      <c r="P101" s="496"/>
      <c r="Q101" s="496"/>
      <c r="R101" s="496"/>
      <c r="S101" s="496"/>
      <c r="T101" s="496"/>
      <c r="U101" s="496"/>
      <c r="V101" s="496">
        <v>1</v>
      </c>
      <c r="W101" s="496">
        <v>188</v>
      </c>
      <c r="X101" s="496"/>
      <c r="Y101" s="497">
        <v>42432.09</v>
      </c>
    </row>
    <row r="102" spans="2:25" s="174" customFormat="1" ht="12" customHeight="1">
      <c r="B102" s="495" t="s">
        <v>300</v>
      </c>
      <c r="C102" s="528" t="s">
        <v>452</v>
      </c>
      <c r="D102" s="528" t="s">
        <v>453</v>
      </c>
      <c r="E102" s="496" t="s">
        <v>454</v>
      </c>
      <c r="F102" s="496" t="s">
        <v>301</v>
      </c>
      <c r="G102" s="496">
        <v>0</v>
      </c>
      <c r="H102" s="496">
        <v>240</v>
      </c>
      <c r="I102" s="496">
        <v>0</v>
      </c>
      <c r="J102" s="496"/>
      <c r="K102" s="496"/>
      <c r="L102" s="496"/>
      <c r="M102" s="496"/>
      <c r="N102" s="496"/>
      <c r="O102" s="496"/>
      <c r="P102" s="496"/>
      <c r="Q102" s="496"/>
      <c r="R102" s="496"/>
      <c r="S102" s="496"/>
      <c r="T102" s="496"/>
      <c r="U102" s="496"/>
      <c r="V102" s="496">
        <v>1</v>
      </c>
      <c r="W102" s="496">
        <v>240</v>
      </c>
      <c r="X102" s="496"/>
      <c r="Y102" s="497">
        <v>52244.97</v>
      </c>
    </row>
    <row r="103" spans="2:25" s="174" customFormat="1">
      <c r="B103" s="495" t="s">
        <v>300</v>
      </c>
      <c r="C103" s="528" t="s">
        <v>455</v>
      </c>
      <c r="D103" s="528" t="s">
        <v>456</v>
      </c>
      <c r="E103" s="496" t="s">
        <v>457</v>
      </c>
      <c r="F103" s="496" t="s">
        <v>301</v>
      </c>
      <c r="G103" s="496">
        <v>0</v>
      </c>
      <c r="H103" s="496">
        <v>208</v>
      </c>
      <c r="I103" s="496">
        <v>0</v>
      </c>
      <c r="J103" s="496"/>
      <c r="K103" s="496"/>
      <c r="L103" s="496"/>
      <c r="M103" s="496"/>
      <c r="N103" s="496"/>
      <c r="O103" s="496"/>
      <c r="P103" s="496"/>
      <c r="Q103" s="496"/>
      <c r="R103" s="496"/>
      <c r="S103" s="496"/>
      <c r="T103" s="496"/>
      <c r="U103" s="496"/>
      <c r="V103" s="496">
        <v>1</v>
      </c>
      <c r="W103" s="496">
        <v>208</v>
      </c>
      <c r="X103" s="496"/>
      <c r="Y103" s="497">
        <v>45964.800000000003</v>
      </c>
    </row>
    <row r="104" spans="2:25">
      <c r="B104" s="495" t="s">
        <v>300</v>
      </c>
      <c r="C104" s="528" t="s">
        <v>458</v>
      </c>
      <c r="D104" s="528" t="s">
        <v>459</v>
      </c>
      <c r="E104" s="496" t="s">
        <v>460</v>
      </c>
      <c r="F104" s="496" t="s">
        <v>301</v>
      </c>
      <c r="G104" s="496">
        <v>0</v>
      </c>
      <c r="H104" s="496">
        <v>54</v>
      </c>
      <c r="I104" s="496">
        <v>0</v>
      </c>
      <c r="J104" s="496"/>
      <c r="K104" s="496"/>
      <c r="L104" s="496"/>
      <c r="M104" s="496"/>
      <c r="N104" s="496"/>
      <c r="O104" s="496"/>
      <c r="P104" s="496"/>
      <c r="Q104" s="496"/>
      <c r="R104" s="496"/>
      <c r="S104" s="496"/>
      <c r="T104" s="496"/>
      <c r="U104" s="496"/>
      <c r="V104" s="496">
        <v>1</v>
      </c>
      <c r="W104" s="496">
        <v>54</v>
      </c>
      <c r="X104" s="496"/>
      <c r="Y104" s="497">
        <v>12024.53</v>
      </c>
    </row>
    <row r="105" spans="2:25" s="174" customFormat="1" ht="12" customHeight="1">
      <c r="B105" s="495" t="s">
        <v>300</v>
      </c>
      <c r="C105" s="528" t="s">
        <v>461</v>
      </c>
      <c r="D105" s="528" t="s">
        <v>462</v>
      </c>
      <c r="E105" s="496" t="s">
        <v>463</v>
      </c>
      <c r="F105" s="496" t="s">
        <v>301</v>
      </c>
      <c r="G105" s="496">
        <v>0</v>
      </c>
      <c r="H105" s="496">
        <v>156</v>
      </c>
      <c r="I105" s="496">
        <v>0</v>
      </c>
      <c r="J105" s="496"/>
      <c r="K105" s="496"/>
      <c r="L105" s="496"/>
      <c r="M105" s="496"/>
      <c r="N105" s="496"/>
      <c r="O105" s="496"/>
      <c r="P105" s="496"/>
      <c r="Q105" s="496"/>
      <c r="R105" s="496"/>
      <c r="S105" s="496"/>
      <c r="T105" s="496"/>
      <c r="U105" s="496"/>
      <c r="V105" s="496">
        <v>1</v>
      </c>
      <c r="W105" s="496">
        <v>156</v>
      </c>
      <c r="X105" s="496"/>
      <c r="Y105" s="497">
        <v>33889.789999999994</v>
      </c>
    </row>
    <row r="106" spans="2:25" s="174" customFormat="1" ht="12" customHeight="1">
      <c r="B106" s="495" t="s">
        <v>300</v>
      </c>
      <c r="C106" s="528" t="s">
        <v>464</v>
      </c>
      <c r="D106" s="528" t="s">
        <v>465</v>
      </c>
      <c r="E106" s="496" t="s">
        <v>466</v>
      </c>
      <c r="F106" s="496" t="s">
        <v>301</v>
      </c>
      <c r="G106" s="496">
        <v>0</v>
      </c>
      <c r="H106" s="496">
        <v>236</v>
      </c>
      <c r="I106" s="496">
        <v>0</v>
      </c>
      <c r="J106" s="496"/>
      <c r="K106" s="496"/>
      <c r="L106" s="496"/>
      <c r="M106" s="496"/>
      <c r="N106" s="496"/>
      <c r="O106" s="496"/>
      <c r="P106" s="496"/>
      <c r="Q106" s="496"/>
      <c r="R106" s="496"/>
      <c r="S106" s="496"/>
      <c r="T106" s="496"/>
      <c r="U106" s="496"/>
      <c r="V106" s="496">
        <v>1</v>
      </c>
      <c r="W106" s="496">
        <v>236</v>
      </c>
      <c r="X106" s="496"/>
      <c r="Y106" s="497">
        <v>44947.979999999996</v>
      </c>
    </row>
    <row r="107" spans="2:25" s="174" customFormat="1" ht="12" customHeight="1">
      <c r="B107" s="495" t="s">
        <v>300</v>
      </c>
      <c r="C107" s="528" t="s">
        <v>467</v>
      </c>
      <c r="D107" s="528" t="s">
        <v>468</v>
      </c>
      <c r="E107" s="496" t="s">
        <v>469</v>
      </c>
      <c r="F107" s="496" t="s">
        <v>301</v>
      </c>
      <c r="G107" s="496">
        <v>0</v>
      </c>
      <c r="H107" s="496">
        <v>140</v>
      </c>
      <c r="I107" s="496">
        <v>0</v>
      </c>
      <c r="J107" s="496"/>
      <c r="K107" s="496"/>
      <c r="L107" s="496"/>
      <c r="M107" s="496"/>
      <c r="N107" s="496"/>
      <c r="O107" s="496"/>
      <c r="P107" s="496"/>
      <c r="Q107" s="496"/>
      <c r="R107" s="496"/>
      <c r="S107" s="496"/>
      <c r="T107" s="496"/>
      <c r="U107" s="496"/>
      <c r="V107" s="496">
        <v>1</v>
      </c>
      <c r="W107" s="496">
        <v>140</v>
      </c>
      <c r="X107" s="496"/>
      <c r="Y107" s="497">
        <v>27927.85</v>
      </c>
    </row>
    <row r="108" spans="2:25" s="174" customFormat="1" ht="12" customHeight="1">
      <c r="B108" s="495" t="s">
        <v>300</v>
      </c>
      <c r="C108" s="528" t="s">
        <v>470</v>
      </c>
      <c r="D108" s="528" t="s">
        <v>471</v>
      </c>
      <c r="E108" s="496" t="s">
        <v>472</v>
      </c>
      <c r="F108" s="496" t="s">
        <v>301</v>
      </c>
      <c r="G108" s="496">
        <v>0</v>
      </c>
      <c r="H108" s="496">
        <v>180</v>
      </c>
      <c r="I108" s="496">
        <v>0</v>
      </c>
      <c r="J108" s="496"/>
      <c r="K108" s="496"/>
      <c r="L108" s="496"/>
      <c r="M108" s="496"/>
      <c r="N108" s="496"/>
      <c r="O108" s="496"/>
      <c r="P108" s="496"/>
      <c r="Q108" s="496"/>
      <c r="R108" s="496"/>
      <c r="S108" s="496"/>
      <c r="T108" s="496"/>
      <c r="U108" s="496"/>
      <c r="V108" s="496">
        <v>1</v>
      </c>
      <c r="W108" s="496">
        <v>180</v>
      </c>
      <c r="X108" s="496"/>
      <c r="Y108" s="497">
        <v>39389.869999999995</v>
      </c>
    </row>
    <row r="109" spans="2:25" s="174" customFormat="1" ht="12" customHeight="1">
      <c r="B109" s="495" t="s">
        <v>300</v>
      </c>
      <c r="C109" s="528" t="s">
        <v>473</v>
      </c>
      <c r="D109" s="528" t="s">
        <v>474</v>
      </c>
      <c r="E109" s="496" t="s">
        <v>475</v>
      </c>
      <c r="F109" s="496" t="s">
        <v>301</v>
      </c>
      <c r="G109" s="496">
        <v>0</v>
      </c>
      <c r="H109" s="496">
        <v>236</v>
      </c>
      <c r="I109" s="496">
        <v>0</v>
      </c>
      <c r="J109" s="496"/>
      <c r="K109" s="496"/>
      <c r="L109" s="496"/>
      <c r="M109" s="496"/>
      <c r="N109" s="496"/>
      <c r="O109" s="496"/>
      <c r="P109" s="496"/>
      <c r="Q109" s="496"/>
      <c r="R109" s="496"/>
      <c r="S109" s="496"/>
      <c r="T109" s="496"/>
      <c r="U109" s="496"/>
      <c r="V109" s="496">
        <v>1</v>
      </c>
      <c r="W109" s="496">
        <v>236</v>
      </c>
      <c r="X109" s="496"/>
      <c r="Y109" s="497">
        <v>51466.14</v>
      </c>
    </row>
    <row r="110" spans="2:25" s="174" customFormat="1" ht="12" customHeight="1">
      <c r="B110" s="495" t="s">
        <v>300</v>
      </c>
      <c r="C110" s="528" t="s">
        <v>476</v>
      </c>
      <c r="D110" s="528" t="s">
        <v>477</v>
      </c>
      <c r="E110" s="496" t="s">
        <v>478</v>
      </c>
      <c r="F110" s="496" t="s">
        <v>301</v>
      </c>
      <c r="G110" s="496">
        <v>0</v>
      </c>
      <c r="H110" s="496">
        <v>196</v>
      </c>
      <c r="I110" s="496">
        <v>0</v>
      </c>
      <c r="J110" s="496"/>
      <c r="K110" s="496"/>
      <c r="L110" s="496"/>
      <c r="M110" s="496"/>
      <c r="N110" s="496"/>
      <c r="O110" s="496"/>
      <c r="P110" s="496"/>
      <c r="Q110" s="496"/>
      <c r="R110" s="496"/>
      <c r="S110" s="496"/>
      <c r="T110" s="496"/>
      <c r="U110" s="496"/>
      <c r="V110" s="496">
        <v>1</v>
      </c>
      <c r="W110" s="496">
        <v>196</v>
      </c>
      <c r="X110" s="496"/>
      <c r="Y110" s="497">
        <v>37358.03</v>
      </c>
    </row>
    <row r="111" spans="2:25" s="174" customFormat="1" ht="12" customHeight="1">
      <c r="B111" s="495" t="s">
        <v>300</v>
      </c>
      <c r="C111" s="528" t="s">
        <v>479</v>
      </c>
      <c r="D111" s="528" t="s">
        <v>480</v>
      </c>
      <c r="E111" s="496" t="s">
        <v>481</v>
      </c>
      <c r="F111" s="496" t="s">
        <v>301</v>
      </c>
      <c r="G111" s="496">
        <v>0</v>
      </c>
      <c r="H111" s="496">
        <v>224</v>
      </c>
      <c r="I111" s="496">
        <v>0</v>
      </c>
      <c r="J111" s="496"/>
      <c r="K111" s="496"/>
      <c r="L111" s="496"/>
      <c r="M111" s="496"/>
      <c r="N111" s="496"/>
      <c r="O111" s="496"/>
      <c r="P111" s="496"/>
      <c r="Q111" s="496"/>
      <c r="R111" s="496"/>
      <c r="S111" s="496"/>
      <c r="T111" s="496"/>
      <c r="U111" s="496"/>
      <c r="V111" s="496">
        <v>1</v>
      </c>
      <c r="W111" s="496">
        <v>224</v>
      </c>
      <c r="X111" s="496"/>
      <c r="Y111" s="497">
        <v>42916.9</v>
      </c>
    </row>
    <row r="112" spans="2:25" s="174" customFormat="1" ht="12" customHeight="1">
      <c r="B112" s="495" t="s">
        <v>300</v>
      </c>
      <c r="C112" s="528" t="s">
        <v>482</v>
      </c>
      <c r="D112" s="528" t="s">
        <v>483</v>
      </c>
      <c r="E112" s="496" t="s">
        <v>484</v>
      </c>
      <c r="F112" s="496" t="s">
        <v>301</v>
      </c>
      <c r="G112" s="496">
        <v>0</v>
      </c>
      <c r="H112" s="496">
        <v>220</v>
      </c>
      <c r="I112" s="496">
        <v>0</v>
      </c>
      <c r="J112" s="496"/>
      <c r="K112" s="496"/>
      <c r="L112" s="496"/>
      <c r="M112" s="496"/>
      <c r="N112" s="496"/>
      <c r="O112" s="496"/>
      <c r="P112" s="496"/>
      <c r="Q112" s="496"/>
      <c r="R112" s="496"/>
      <c r="S112" s="496"/>
      <c r="T112" s="496"/>
      <c r="U112" s="496"/>
      <c r="V112" s="496">
        <v>1</v>
      </c>
      <c r="W112" s="496">
        <v>220</v>
      </c>
      <c r="X112" s="496"/>
      <c r="Y112" s="497">
        <v>48831.710000000006</v>
      </c>
    </row>
    <row r="113" spans="2:25" s="174" customFormat="1" ht="12" customHeight="1">
      <c r="B113" s="495" t="s">
        <v>300</v>
      </c>
      <c r="C113" s="528" t="s">
        <v>485</v>
      </c>
      <c r="D113" s="528" t="s">
        <v>486</v>
      </c>
      <c r="E113" s="496" t="s">
        <v>487</v>
      </c>
      <c r="F113" s="496" t="s">
        <v>301</v>
      </c>
      <c r="G113" s="496">
        <v>0</v>
      </c>
      <c r="H113" s="496">
        <v>232</v>
      </c>
      <c r="I113" s="496">
        <v>0</v>
      </c>
      <c r="J113" s="496"/>
      <c r="K113" s="496"/>
      <c r="L113" s="496"/>
      <c r="M113" s="496"/>
      <c r="N113" s="496"/>
      <c r="O113" s="496"/>
      <c r="P113" s="496"/>
      <c r="Q113" s="496"/>
      <c r="R113" s="496"/>
      <c r="S113" s="496"/>
      <c r="T113" s="496"/>
      <c r="U113" s="496"/>
      <c r="V113" s="496">
        <v>1</v>
      </c>
      <c r="W113" s="496">
        <v>232</v>
      </c>
      <c r="X113" s="496"/>
      <c r="Y113" s="497">
        <v>51079.39</v>
      </c>
    </row>
    <row r="114" spans="2:25" s="174" customFormat="1" ht="12" customHeight="1">
      <c r="B114" s="495" t="s">
        <v>300</v>
      </c>
      <c r="C114" s="528" t="s">
        <v>488</v>
      </c>
      <c r="D114" s="528" t="s">
        <v>489</v>
      </c>
      <c r="E114" s="496" t="s">
        <v>490</v>
      </c>
      <c r="F114" s="496" t="s">
        <v>301</v>
      </c>
      <c r="G114" s="496">
        <v>0</v>
      </c>
      <c r="H114" s="496">
        <v>120</v>
      </c>
      <c r="I114" s="496">
        <v>0</v>
      </c>
      <c r="J114" s="496"/>
      <c r="K114" s="496"/>
      <c r="L114" s="496"/>
      <c r="M114" s="496"/>
      <c r="N114" s="496"/>
      <c r="O114" s="496"/>
      <c r="P114" s="496"/>
      <c r="Q114" s="496"/>
      <c r="R114" s="496"/>
      <c r="S114" s="496"/>
      <c r="T114" s="496"/>
      <c r="U114" s="496"/>
      <c r="V114" s="496">
        <v>1</v>
      </c>
      <c r="W114" s="496">
        <v>120</v>
      </c>
      <c r="X114" s="496"/>
      <c r="Y114" s="497">
        <v>29487.71</v>
      </c>
    </row>
    <row r="115" spans="2:25" s="174" customFormat="1" ht="12" customHeight="1">
      <c r="B115" s="495" t="s">
        <v>300</v>
      </c>
      <c r="C115" s="528" t="s">
        <v>491</v>
      </c>
      <c r="D115" s="528" t="s">
        <v>492</v>
      </c>
      <c r="E115" s="496" t="s">
        <v>493</v>
      </c>
      <c r="F115" s="496" t="s">
        <v>301</v>
      </c>
      <c r="G115" s="496">
        <v>0</v>
      </c>
      <c r="H115" s="496">
        <v>120</v>
      </c>
      <c r="I115" s="496">
        <v>0</v>
      </c>
      <c r="J115" s="496"/>
      <c r="K115" s="496"/>
      <c r="L115" s="496"/>
      <c r="M115" s="496"/>
      <c r="N115" s="496"/>
      <c r="O115" s="496"/>
      <c r="P115" s="496"/>
      <c r="Q115" s="496"/>
      <c r="R115" s="496"/>
      <c r="S115" s="496"/>
      <c r="T115" s="496"/>
      <c r="U115" s="496"/>
      <c r="V115" s="496">
        <v>1</v>
      </c>
      <c r="W115" s="496">
        <v>120</v>
      </c>
      <c r="X115" s="496"/>
      <c r="Y115" s="497">
        <v>26241.53</v>
      </c>
    </row>
    <row r="116" spans="2:25" s="174" customFormat="1" ht="12" customHeight="1">
      <c r="B116" s="495" t="s">
        <v>300</v>
      </c>
      <c r="C116" s="528" t="s">
        <v>494</v>
      </c>
      <c r="D116" s="528" t="s">
        <v>495</v>
      </c>
      <c r="E116" s="496" t="s">
        <v>496</v>
      </c>
      <c r="F116" s="496" t="s">
        <v>301</v>
      </c>
      <c r="G116" s="496">
        <v>0</v>
      </c>
      <c r="H116" s="496">
        <v>100</v>
      </c>
      <c r="I116" s="496">
        <v>0</v>
      </c>
      <c r="J116" s="496"/>
      <c r="K116" s="496"/>
      <c r="L116" s="496"/>
      <c r="M116" s="496"/>
      <c r="N116" s="496"/>
      <c r="O116" s="496"/>
      <c r="P116" s="496"/>
      <c r="Q116" s="496"/>
      <c r="R116" s="496"/>
      <c r="S116" s="496"/>
      <c r="T116" s="496"/>
      <c r="U116" s="496"/>
      <c r="V116" s="496">
        <v>1</v>
      </c>
      <c r="W116" s="496">
        <v>100</v>
      </c>
      <c r="X116" s="496"/>
      <c r="Y116" s="497">
        <v>16606.189999999999</v>
      </c>
    </row>
    <row r="117" spans="2:25" s="174" customFormat="1" ht="12" customHeight="1">
      <c r="B117" s="495" t="s">
        <v>300</v>
      </c>
      <c r="C117" s="528" t="s">
        <v>497</v>
      </c>
      <c r="D117" s="528" t="s">
        <v>498</v>
      </c>
      <c r="E117" s="496" t="s">
        <v>499</v>
      </c>
      <c r="F117" s="496" t="s">
        <v>301</v>
      </c>
      <c r="G117" s="496">
        <v>0</v>
      </c>
      <c r="H117" s="496">
        <v>40</v>
      </c>
      <c r="I117" s="496">
        <v>0</v>
      </c>
      <c r="J117" s="496"/>
      <c r="K117" s="496"/>
      <c r="L117" s="496"/>
      <c r="M117" s="496"/>
      <c r="N117" s="496"/>
      <c r="O117" s="496"/>
      <c r="P117" s="496"/>
      <c r="Q117" s="496"/>
      <c r="R117" s="496"/>
      <c r="S117" s="496"/>
      <c r="T117" s="496"/>
      <c r="U117" s="496"/>
      <c r="V117" s="496">
        <v>1</v>
      </c>
      <c r="W117" s="496">
        <v>40</v>
      </c>
      <c r="X117" s="496"/>
      <c r="Y117" s="497">
        <v>4651.58</v>
      </c>
    </row>
    <row r="118" spans="2:25" s="174" customFormat="1" ht="12" customHeight="1">
      <c r="B118" s="495" t="s">
        <v>300</v>
      </c>
      <c r="C118" s="528" t="s">
        <v>500</v>
      </c>
      <c r="D118" s="528" t="s">
        <v>501</v>
      </c>
      <c r="E118" s="496" t="s">
        <v>502</v>
      </c>
      <c r="F118" s="496" t="s">
        <v>301</v>
      </c>
      <c r="G118" s="496">
        <v>0</v>
      </c>
      <c r="H118" s="496">
        <v>216</v>
      </c>
      <c r="I118" s="496">
        <v>0</v>
      </c>
      <c r="J118" s="496"/>
      <c r="K118" s="496"/>
      <c r="L118" s="496"/>
      <c r="M118" s="496"/>
      <c r="N118" s="496"/>
      <c r="O118" s="496"/>
      <c r="P118" s="496"/>
      <c r="Q118" s="496"/>
      <c r="R118" s="496"/>
      <c r="S118" s="496"/>
      <c r="T118" s="496"/>
      <c r="U118" s="496"/>
      <c r="V118" s="496">
        <v>1</v>
      </c>
      <c r="W118" s="496">
        <v>216</v>
      </c>
      <c r="X118" s="496"/>
      <c r="Y118" s="497">
        <v>48165.259999999995</v>
      </c>
    </row>
    <row r="119" spans="2:25" s="174" customFormat="1" ht="12" customHeight="1">
      <c r="B119" s="495" t="s">
        <v>300</v>
      </c>
      <c r="C119" s="528" t="s">
        <v>503</v>
      </c>
      <c r="D119" s="528" t="s">
        <v>504</v>
      </c>
      <c r="E119" s="496" t="s">
        <v>505</v>
      </c>
      <c r="F119" s="496" t="s">
        <v>301</v>
      </c>
      <c r="G119" s="496">
        <v>0</v>
      </c>
      <c r="H119" s="496">
        <v>208</v>
      </c>
      <c r="I119" s="496">
        <v>0</v>
      </c>
      <c r="J119" s="496"/>
      <c r="K119" s="496"/>
      <c r="L119" s="496"/>
      <c r="M119" s="496"/>
      <c r="N119" s="496"/>
      <c r="O119" s="496"/>
      <c r="P119" s="496"/>
      <c r="Q119" s="496"/>
      <c r="R119" s="496"/>
      <c r="S119" s="496"/>
      <c r="T119" s="496"/>
      <c r="U119" s="496"/>
      <c r="V119" s="496">
        <v>1</v>
      </c>
      <c r="W119" s="496">
        <v>208</v>
      </c>
      <c r="X119" s="496"/>
      <c r="Y119" s="497">
        <v>25076.73</v>
      </c>
    </row>
    <row r="120" spans="2:25" s="174" customFormat="1" ht="12" customHeight="1">
      <c r="B120" s="495" t="s">
        <v>300</v>
      </c>
      <c r="C120" s="528" t="s">
        <v>506</v>
      </c>
      <c r="D120" s="528" t="s">
        <v>507</v>
      </c>
      <c r="E120" s="496" t="s">
        <v>508</v>
      </c>
      <c r="F120" s="496" t="s">
        <v>301</v>
      </c>
      <c r="G120" s="496">
        <v>0</v>
      </c>
      <c r="H120" s="496">
        <v>32</v>
      </c>
      <c r="I120" s="496">
        <v>0</v>
      </c>
      <c r="J120" s="496"/>
      <c r="K120" s="496"/>
      <c r="L120" s="496"/>
      <c r="M120" s="496"/>
      <c r="N120" s="496"/>
      <c r="O120" s="496"/>
      <c r="P120" s="496"/>
      <c r="Q120" s="496"/>
      <c r="R120" s="496"/>
      <c r="S120" s="496"/>
      <c r="T120" s="496"/>
      <c r="U120" s="496"/>
      <c r="V120" s="496">
        <v>1</v>
      </c>
      <c r="W120" s="496">
        <v>32</v>
      </c>
      <c r="X120" s="496"/>
      <c r="Y120" s="497">
        <v>3116.8</v>
      </c>
    </row>
    <row r="121" spans="2:25" s="174" customFormat="1">
      <c r="B121" s="495" t="s">
        <v>300</v>
      </c>
      <c r="C121" s="528" t="s">
        <v>509</v>
      </c>
      <c r="D121" s="528" t="s">
        <v>510</v>
      </c>
      <c r="E121" s="496" t="s">
        <v>511</v>
      </c>
      <c r="F121" s="496" t="s">
        <v>301</v>
      </c>
      <c r="G121" s="496">
        <v>0</v>
      </c>
      <c r="H121" s="496">
        <v>232</v>
      </c>
      <c r="I121" s="496">
        <v>0</v>
      </c>
      <c r="J121" s="496"/>
      <c r="K121" s="496"/>
      <c r="L121" s="496"/>
      <c r="M121" s="496"/>
      <c r="N121" s="496"/>
      <c r="O121" s="496"/>
      <c r="P121" s="496"/>
      <c r="Q121" s="496"/>
      <c r="R121" s="496"/>
      <c r="S121" s="496"/>
      <c r="T121" s="496"/>
      <c r="U121" s="496"/>
      <c r="V121" s="496">
        <v>1</v>
      </c>
      <c r="W121" s="496">
        <v>232</v>
      </c>
      <c r="X121" s="496"/>
      <c r="Y121" s="497">
        <v>50879.67</v>
      </c>
    </row>
    <row r="122" spans="2:25">
      <c r="B122" s="495" t="s">
        <v>300</v>
      </c>
      <c r="C122" s="528" t="s">
        <v>663</v>
      </c>
      <c r="D122" s="528" t="s">
        <v>513</v>
      </c>
      <c r="E122" s="496" t="s">
        <v>514</v>
      </c>
      <c r="F122" s="496" t="s">
        <v>301</v>
      </c>
      <c r="G122" s="496">
        <v>0</v>
      </c>
      <c r="H122" s="496">
        <v>92</v>
      </c>
      <c r="I122" s="496">
        <v>0</v>
      </c>
      <c r="J122" s="496"/>
      <c r="K122" s="496"/>
      <c r="L122" s="496"/>
      <c r="M122" s="496"/>
      <c r="N122" s="496"/>
      <c r="O122" s="496"/>
      <c r="P122" s="496"/>
      <c r="Q122" s="496"/>
      <c r="R122" s="496"/>
      <c r="S122" s="496"/>
      <c r="T122" s="496"/>
      <c r="U122" s="496"/>
      <c r="V122" s="496">
        <v>1</v>
      </c>
      <c r="W122" s="496">
        <v>92</v>
      </c>
      <c r="X122" s="496"/>
      <c r="Y122" s="497">
        <v>15591.92</v>
      </c>
    </row>
    <row r="123" spans="2:25" s="174" customFormat="1" ht="12" customHeight="1">
      <c r="B123" s="495" t="s">
        <v>300</v>
      </c>
      <c r="C123" s="528" t="s">
        <v>664</v>
      </c>
      <c r="D123" s="528" t="s">
        <v>665</v>
      </c>
      <c r="E123" s="496" t="s">
        <v>666</v>
      </c>
      <c r="F123" s="496" t="s">
        <v>667</v>
      </c>
      <c r="G123" s="496"/>
      <c r="H123" s="496"/>
      <c r="I123" s="496"/>
      <c r="J123" s="496">
        <v>480</v>
      </c>
      <c r="K123" s="496">
        <v>0</v>
      </c>
      <c r="L123" s="496">
        <v>0</v>
      </c>
      <c r="M123" s="496"/>
      <c r="N123" s="496"/>
      <c r="O123" s="496"/>
      <c r="P123" s="496"/>
      <c r="Q123" s="496"/>
      <c r="R123" s="496"/>
      <c r="S123" s="496"/>
      <c r="T123" s="496"/>
      <c r="U123" s="496"/>
      <c r="V123" s="496">
        <v>1</v>
      </c>
      <c r="W123" s="496">
        <v>480</v>
      </c>
      <c r="X123" s="496"/>
      <c r="Y123" s="497">
        <v>51502.68</v>
      </c>
    </row>
    <row r="124" spans="2:25" s="174" customFormat="1" ht="12" customHeight="1">
      <c r="B124" s="495" t="s">
        <v>300</v>
      </c>
      <c r="C124" s="528" t="s">
        <v>668</v>
      </c>
      <c r="D124" s="528" t="s">
        <v>669</v>
      </c>
      <c r="E124" s="496" t="s">
        <v>670</v>
      </c>
      <c r="F124" s="496" t="s">
        <v>667</v>
      </c>
      <c r="G124" s="496"/>
      <c r="H124" s="496"/>
      <c r="I124" s="496"/>
      <c r="J124" s="496">
        <v>480</v>
      </c>
      <c r="K124" s="496">
        <v>0</v>
      </c>
      <c r="L124" s="496">
        <v>0</v>
      </c>
      <c r="M124" s="496"/>
      <c r="N124" s="496"/>
      <c r="O124" s="496"/>
      <c r="P124" s="496"/>
      <c r="Q124" s="496"/>
      <c r="R124" s="496"/>
      <c r="S124" s="496"/>
      <c r="T124" s="496"/>
      <c r="U124" s="496"/>
      <c r="V124" s="496">
        <v>1</v>
      </c>
      <c r="W124" s="496">
        <v>480</v>
      </c>
      <c r="X124" s="496"/>
      <c r="Y124" s="497">
        <v>149695.20000000001</v>
      </c>
    </row>
    <row r="125" spans="2:25" s="174" customFormat="1" ht="12" customHeight="1">
      <c r="B125" s="495" t="s">
        <v>300</v>
      </c>
      <c r="C125" s="528" t="s">
        <v>671</v>
      </c>
      <c r="D125" s="528" t="s">
        <v>672</v>
      </c>
      <c r="E125" s="496" t="s">
        <v>673</v>
      </c>
      <c r="F125" s="496" t="s">
        <v>667</v>
      </c>
      <c r="G125" s="496"/>
      <c r="H125" s="496"/>
      <c r="I125" s="496"/>
      <c r="J125" s="496">
        <v>480</v>
      </c>
      <c r="K125" s="496">
        <v>0</v>
      </c>
      <c r="L125" s="496">
        <v>0</v>
      </c>
      <c r="M125" s="496"/>
      <c r="N125" s="496"/>
      <c r="O125" s="496"/>
      <c r="P125" s="496"/>
      <c r="Q125" s="496"/>
      <c r="R125" s="496"/>
      <c r="S125" s="496"/>
      <c r="T125" s="496"/>
      <c r="U125" s="496"/>
      <c r="V125" s="496">
        <v>1</v>
      </c>
      <c r="W125" s="496">
        <v>480</v>
      </c>
      <c r="X125" s="496"/>
      <c r="Y125" s="497">
        <v>170664.05</v>
      </c>
    </row>
    <row r="126" spans="2:25" s="174" customFormat="1" ht="12" customHeight="1">
      <c r="B126" s="495" t="s">
        <v>300</v>
      </c>
      <c r="C126" s="528" t="s">
        <v>674</v>
      </c>
      <c r="D126" s="528" t="s">
        <v>675</v>
      </c>
      <c r="E126" s="496" t="s">
        <v>676</v>
      </c>
      <c r="F126" s="496" t="s">
        <v>667</v>
      </c>
      <c r="G126" s="496"/>
      <c r="H126" s="496"/>
      <c r="I126" s="496"/>
      <c r="J126" s="496">
        <v>480</v>
      </c>
      <c r="K126" s="496">
        <v>0</v>
      </c>
      <c r="L126" s="496">
        <v>0</v>
      </c>
      <c r="M126" s="496"/>
      <c r="N126" s="496"/>
      <c r="O126" s="496"/>
      <c r="P126" s="496"/>
      <c r="Q126" s="496"/>
      <c r="R126" s="496"/>
      <c r="S126" s="496"/>
      <c r="T126" s="496"/>
      <c r="U126" s="496"/>
      <c r="V126" s="496">
        <v>1</v>
      </c>
      <c r="W126" s="496">
        <v>480</v>
      </c>
      <c r="X126" s="496"/>
      <c r="Y126" s="497">
        <v>88526.23</v>
      </c>
    </row>
    <row r="127" spans="2:25" s="174" customFormat="1" ht="12" customHeight="1">
      <c r="B127" s="495" t="s">
        <v>300</v>
      </c>
      <c r="C127" s="528" t="s">
        <v>677</v>
      </c>
      <c r="D127" s="528" t="s">
        <v>678</v>
      </c>
      <c r="E127" s="496" t="s">
        <v>679</v>
      </c>
      <c r="F127" s="496" t="s">
        <v>667</v>
      </c>
      <c r="G127" s="496"/>
      <c r="H127" s="496"/>
      <c r="I127" s="496"/>
      <c r="J127" s="496">
        <v>480</v>
      </c>
      <c r="K127" s="496">
        <v>0</v>
      </c>
      <c r="L127" s="496">
        <v>0</v>
      </c>
      <c r="M127" s="496"/>
      <c r="N127" s="496"/>
      <c r="O127" s="496"/>
      <c r="P127" s="496"/>
      <c r="Q127" s="496"/>
      <c r="R127" s="496"/>
      <c r="S127" s="496"/>
      <c r="T127" s="496"/>
      <c r="U127" s="496"/>
      <c r="V127" s="496">
        <v>1</v>
      </c>
      <c r="W127" s="496">
        <v>480</v>
      </c>
      <c r="X127" s="496"/>
      <c r="Y127" s="497">
        <v>45768.55</v>
      </c>
    </row>
    <row r="128" spans="2:25" s="174" customFormat="1" ht="12" customHeight="1">
      <c r="B128" s="495" t="s">
        <v>300</v>
      </c>
      <c r="C128" s="528" t="s">
        <v>680</v>
      </c>
      <c r="D128" s="528" t="s">
        <v>681</v>
      </c>
      <c r="E128" s="496" t="s">
        <v>682</v>
      </c>
      <c r="F128" s="496" t="s">
        <v>667</v>
      </c>
      <c r="G128" s="496"/>
      <c r="H128" s="496"/>
      <c r="I128" s="496"/>
      <c r="J128" s="496">
        <v>480</v>
      </c>
      <c r="K128" s="496">
        <v>0</v>
      </c>
      <c r="L128" s="496">
        <v>0</v>
      </c>
      <c r="M128" s="496"/>
      <c r="N128" s="496"/>
      <c r="O128" s="496"/>
      <c r="P128" s="496"/>
      <c r="Q128" s="496"/>
      <c r="R128" s="496"/>
      <c r="S128" s="496"/>
      <c r="T128" s="496"/>
      <c r="U128" s="496"/>
      <c r="V128" s="496">
        <v>1</v>
      </c>
      <c r="W128" s="496">
        <v>480</v>
      </c>
      <c r="X128" s="496"/>
      <c r="Y128" s="497">
        <v>81964.800000000003</v>
      </c>
    </row>
    <row r="129" spans="2:25" s="174" customFormat="1" ht="12" customHeight="1">
      <c r="B129" s="495" t="s">
        <v>300</v>
      </c>
      <c r="C129" s="528" t="s">
        <v>683</v>
      </c>
      <c r="D129" s="528" t="s">
        <v>684</v>
      </c>
      <c r="E129" s="496" t="s">
        <v>685</v>
      </c>
      <c r="F129" s="496" t="s">
        <v>667</v>
      </c>
      <c r="G129" s="496"/>
      <c r="H129" s="496"/>
      <c r="I129" s="496"/>
      <c r="J129" s="496">
        <v>480</v>
      </c>
      <c r="K129" s="496">
        <v>0</v>
      </c>
      <c r="L129" s="496">
        <v>0</v>
      </c>
      <c r="M129" s="496"/>
      <c r="N129" s="496"/>
      <c r="O129" s="496"/>
      <c r="P129" s="496"/>
      <c r="Q129" s="496"/>
      <c r="R129" s="496"/>
      <c r="S129" s="496"/>
      <c r="T129" s="496"/>
      <c r="U129" s="496"/>
      <c r="V129" s="496">
        <v>1</v>
      </c>
      <c r="W129" s="496">
        <v>480</v>
      </c>
      <c r="X129" s="496"/>
      <c r="Y129" s="497">
        <v>71623.210000000006</v>
      </c>
    </row>
    <row r="130" spans="2:25" s="174" customFormat="1" ht="12" customHeight="1">
      <c r="B130" s="495" t="s">
        <v>300</v>
      </c>
      <c r="C130" s="528" t="s">
        <v>686</v>
      </c>
      <c r="D130" s="528" t="s">
        <v>687</v>
      </c>
      <c r="E130" s="496" t="s">
        <v>688</v>
      </c>
      <c r="F130" s="496" t="s">
        <v>667</v>
      </c>
      <c r="G130" s="496"/>
      <c r="H130" s="496"/>
      <c r="I130" s="496"/>
      <c r="J130" s="496">
        <v>480</v>
      </c>
      <c r="K130" s="496">
        <v>0</v>
      </c>
      <c r="L130" s="496">
        <v>0</v>
      </c>
      <c r="M130" s="496"/>
      <c r="N130" s="496"/>
      <c r="O130" s="496"/>
      <c r="P130" s="496"/>
      <c r="Q130" s="496"/>
      <c r="R130" s="496"/>
      <c r="S130" s="496"/>
      <c r="T130" s="496"/>
      <c r="U130" s="496"/>
      <c r="V130" s="496">
        <v>1</v>
      </c>
      <c r="W130" s="496">
        <v>480</v>
      </c>
      <c r="X130" s="496"/>
      <c r="Y130" s="497">
        <v>67600.69</v>
      </c>
    </row>
    <row r="131" spans="2:25" s="174" customFormat="1" ht="12" customHeight="1">
      <c r="B131" s="495" t="s">
        <v>300</v>
      </c>
      <c r="C131" s="528" t="s">
        <v>689</v>
      </c>
      <c r="D131" s="528" t="s">
        <v>690</v>
      </c>
      <c r="E131" s="496" t="s">
        <v>691</v>
      </c>
      <c r="F131" s="496" t="s">
        <v>667</v>
      </c>
      <c r="G131" s="496"/>
      <c r="H131" s="496"/>
      <c r="I131" s="496"/>
      <c r="J131" s="496">
        <v>480</v>
      </c>
      <c r="K131" s="496">
        <v>0</v>
      </c>
      <c r="L131" s="496">
        <v>0</v>
      </c>
      <c r="M131" s="496"/>
      <c r="N131" s="496"/>
      <c r="O131" s="496"/>
      <c r="P131" s="496"/>
      <c r="Q131" s="496"/>
      <c r="R131" s="496"/>
      <c r="S131" s="496"/>
      <c r="T131" s="496"/>
      <c r="U131" s="496"/>
      <c r="V131" s="496">
        <v>1</v>
      </c>
      <c r="W131" s="496">
        <v>480</v>
      </c>
      <c r="X131" s="496"/>
      <c r="Y131" s="497">
        <v>204207.87</v>
      </c>
    </row>
    <row r="132" spans="2:25" s="174" customFormat="1" ht="12" customHeight="1">
      <c r="B132" s="495" t="s">
        <v>300</v>
      </c>
      <c r="C132" s="528" t="s">
        <v>692</v>
      </c>
      <c r="D132" s="528" t="s">
        <v>693</v>
      </c>
      <c r="E132" s="496" t="s">
        <v>694</v>
      </c>
      <c r="F132" s="496" t="s">
        <v>667</v>
      </c>
      <c r="G132" s="496"/>
      <c r="H132" s="496"/>
      <c r="I132" s="496"/>
      <c r="J132" s="496">
        <v>480</v>
      </c>
      <c r="K132" s="496">
        <v>0</v>
      </c>
      <c r="L132" s="496">
        <v>0</v>
      </c>
      <c r="M132" s="496"/>
      <c r="N132" s="496"/>
      <c r="O132" s="496"/>
      <c r="P132" s="496"/>
      <c r="Q132" s="496"/>
      <c r="R132" s="496"/>
      <c r="S132" s="496"/>
      <c r="T132" s="496"/>
      <c r="U132" s="496"/>
      <c r="V132" s="496">
        <v>1</v>
      </c>
      <c r="W132" s="496">
        <v>480</v>
      </c>
      <c r="X132" s="496"/>
      <c r="Y132" s="497">
        <v>56448.83</v>
      </c>
    </row>
    <row r="133" spans="2:25" s="174" customFormat="1" ht="12" customHeight="1">
      <c r="B133" s="495" t="s">
        <v>300</v>
      </c>
      <c r="C133" s="528" t="s">
        <v>695</v>
      </c>
      <c r="D133" s="528" t="s">
        <v>696</v>
      </c>
      <c r="E133" s="496" t="s">
        <v>697</v>
      </c>
      <c r="F133" s="496" t="s">
        <v>667</v>
      </c>
      <c r="G133" s="496"/>
      <c r="H133" s="496"/>
      <c r="I133" s="496"/>
      <c r="J133" s="496">
        <v>480</v>
      </c>
      <c r="K133" s="496">
        <v>0</v>
      </c>
      <c r="L133" s="496">
        <v>0</v>
      </c>
      <c r="M133" s="496"/>
      <c r="N133" s="496"/>
      <c r="O133" s="496"/>
      <c r="P133" s="496"/>
      <c r="Q133" s="496"/>
      <c r="R133" s="496"/>
      <c r="S133" s="496"/>
      <c r="T133" s="496"/>
      <c r="U133" s="496"/>
      <c r="V133" s="496">
        <v>1</v>
      </c>
      <c r="W133" s="496">
        <v>480</v>
      </c>
      <c r="X133" s="496"/>
      <c r="Y133" s="497">
        <v>75242.22</v>
      </c>
    </row>
    <row r="134" spans="2:25" s="174" customFormat="1" ht="12" customHeight="1">
      <c r="B134" s="495" t="s">
        <v>300</v>
      </c>
      <c r="C134" s="528" t="s">
        <v>698</v>
      </c>
      <c r="D134" s="528" t="s">
        <v>699</v>
      </c>
      <c r="E134" s="496" t="s">
        <v>700</v>
      </c>
      <c r="F134" s="496" t="s">
        <v>667</v>
      </c>
      <c r="G134" s="496"/>
      <c r="H134" s="496"/>
      <c r="I134" s="496"/>
      <c r="J134" s="496">
        <v>480</v>
      </c>
      <c r="K134" s="496">
        <v>0</v>
      </c>
      <c r="L134" s="496">
        <v>0</v>
      </c>
      <c r="M134" s="496"/>
      <c r="N134" s="496"/>
      <c r="O134" s="496"/>
      <c r="P134" s="496"/>
      <c r="Q134" s="496"/>
      <c r="R134" s="496"/>
      <c r="S134" s="496"/>
      <c r="T134" s="496"/>
      <c r="U134" s="496"/>
      <c r="V134" s="496">
        <v>1</v>
      </c>
      <c r="W134" s="496">
        <v>480</v>
      </c>
      <c r="X134" s="496"/>
      <c r="Y134" s="497">
        <v>59424.33</v>
      </c>
    </row>
    <row r="135" spans="2:25" s="174" customFormat="1" ht="12" customHeight="1">
      <c r="B135" s="495" t="s">
        <v>300</v>
      </c>
      <c r="C135" s="528" t="s">
        <v>701</v>
      </c>
      <c r="D135" s="528" t="s">
        <v>702</v>
      </c>
      <c r="E135" s="496" t="s">
        <v>703</v>
      </c>
      <c r="F135" s="496" t="s">
        <v>667</v>
      </c>
      <c r="G135" s="496"/>
      <c r="H135" s="496"/>
      <c r="I135" s="496"/>
      <c r="J135" s="496">
        <v>480</v>
      </c>
      <c r="K135" s="496">
        <v>0</v>
      </c>
      <c r="L135" s="496">
        <v>0</v>
      </c>
      <c r="M135" s="496"/>
      <c r="N135" s="496"/>
      <c r="O135" s="496"/>
      <c r="P135" s="496"/>
      <c r="Q135" s="496"/>
      <c r="R135" s="496"/>
      <c r="S135" s="496"/>
      <c r="T135" s="496"/>
      <c r="U135" s="496"/>
      <c r="V135" s="496">
        <v>1</v>
      </c>
      <c r="W135" s="496">
        <v>480</v>
      </c>
      <c r="X135" s="496"/>
      <c r="Y135" s="497">
        <v>149447.59</v>
      </c>
    </row>
    <row r="136" spans="2:25" s="174" customFormat="1" ht="12" customHeight="1">
      <c r="B136" s="495" t="s">
        <v>300</v>
      </c>
      <c r="C136" s="528" t="s">
        <v>704</v>
      </c>
      <c r="D136" s="528" t="s">
        <v>705</v>
      </c>
      <c r="E136" s="496" t="s">
        <v>706</v>
      </c>
      <c r="F136" s="496" t="s">
        <v>667</v>
      </c>
      <c r="G136" s="496"/>
      <c r="H136" s="496"/>
      <c r="I136" s="496"/>
      <c r="J136" s="496">
        <v>480</v>
      </c>
      <c r="K136" s="496">
        <v>0</v>
      </c>
      <c r="L136" s="496">
        <v>0</v>
      </c>
      <c r="M136" s="496"/>
      <c r="N136" s="496"/>
      <c r="O136" s="496"/>
      <c r="P136" s="496"/>
      <c r="Q136" s="496"/>
      <c r="R136" s="496"/>
      <c r="S136" s="496"/>
      <c r="T136" s="496"/>
      <c r="U136" s="496"/>
      <c r="V136" s="496">
        <v>1</v>
      </c>
      <c r="W136" s="496">
        <v>480</v>
      </c>
      <c r="X136" s="496"/>
      <c r="Y136" s="497">
        <v>58355.81</v>
      </c>
    </row>
    <row r="137" spans="2:25" s="174" customFormat="1" ht="12" customHeight="1">
      <c r="B137" s="495" t="s">
        <v>300</v>
      </c>
      <c r="C137" s="528" t="s">
        <v>707</v>
      </c>
      <c r="D137" s="528" t="s">
        <v>708</v>
      </c>
      <c r="E137" s="496" t="s">
        <v>709</v>
      </c>
      <c r="F137" s="496" t="s">
        <v>667</v>
      </c>
      <c r="G137" s="496"/>
      <c r="H137" s="496"/>
      <c r="I137" s="496"/>
      <c r="J137" s="496">
        <v>480</v>
      </c>
      <c r="K137" s="496">
        <v>0</v>
      </c>
      <c r="L137" s="496">
        <v>0</v>
      </c>
      <c r="M137" s="496"/>
      <c r="N137" s="496"/>
      <c r="O137" s="496"/>
      <c r="P137" s="496"/>
      <c r="Q137" s="496"/>
      <c r="R137" s="496"/>
      <c r="S137" s="496"/>
      <c r="T137" s="496"/>
      <c r="U137" s="496"/>
      <c r="V137" s="496">
        <v>1</v>
      </c>
      <c r="W137" s="496">
        <v>480</v>
      </c>
      <c r="X137" s="496"/>
      <c r="Y137" s="497">
        <v>64585.08</v>
      </c>
    </row>
    <row r="138" spans="2:25" s="174" customFormat="1" ht="12" customHeight="1">
      <c r="B138" s="495" t="s">
        <v>300</v>
      </c>
      <c r="C138" s="528" t="s">
        <v>710</v>
      </c>
      <c r="D138" s="528" t="s">
        <v>711</v>
      </c>
      <c r="E138" s="496" t="s">
        <v>712</v>
      </c>
      <c r="F138" s="496" t="s">
        <v>667</v>
      </c>
      <c r="G138" s="496"/>
      <c r="H138" s="496"/>
      <c r="I138" s="496"/>
      <c r="J138" s="496">
        <v>160</v>
      </c>
      <c r="K138" s="496">
        <v>0</v>
      </c>
      <c r="L138" s="496">
        <v>0</v>
      </c>
      <c r="M138" s="496"/>
      <c r="N138" s="496"/>
      <c r="O138" s="496"/>
      <c r="P138" s="496"/>
      <c r="Q138" s="496"/>
      <c r="R138" s="496"/>
      <c r="S138" s="496"/>
      <c r="T138" s="496"/>
      <c r="U138" s="496"/>
      <c r="V138" s="496">
        <v>1</v>
      </c>
      <c r="W138" s="496">
        <v>160</v>
      </c>
      <c r="X138" s="496"/>
      <c r="Y138" s="497">
        <v>44609.5</v>
      </c>
    </row>
    <row r="139" spans="2:25" s="174" customFormat="1">
      <c r="B139" s="495" t="s">
        <v>300</v>
      </c>
      <c r="C139" s="528" t="s">
        <v>713</v>
      </c>
      <c r="D139" s="528" t="s">
        <v>714</v>
      </c>
      <c r="E139" s="496" t="s">
        <v>715</v>
      </c>
      <c r="F139" s="496" t="s">
        <v>667</v>
      </c>
      <c r="G139" s="496"/>
      <c r="H139" s="496"/>
      <c r="I139" s="496"/>
      <c r="J139" s="496">
        <v>480</v>
      </c>
      <c r="K139" s="496">
        <v>0</v>
      </c>
      <c r="L139" s="496">
        <v>0</v>
      </c>
      <c r="M139" s="496"/>
      <c r="N139" s="496"/>
      <c r="O139" s="496"/>
      <c r="P139" s="496"/>
      <c r="Q139" s="496"/>
      <c r="R139" s="496"/>
      <c r="S139" s="496"/>
      <c r="T139" s="496"/>
      <c r="U139" s="496"/>
      <c r="V139" s="496">
        <v>1</v>
      </c>
      <c r="W139" s="496">
        <v>480</v>
      </c>
      <c r="X139" s="496"/>
      <c r="Y139" s="497">
        <v>82144.490000000005</v>
      </c>
    </row>
    <row r="140" spans="2:25">
      <c r="B140" s="495" t="s">
        <v>300</v>
      </c>
      <c r="C140" s="528" t="s">
        <v>716</v>
      </c>
      <c r="D140" s="528" t="s">
        <v>717</v>
      </c>
      <c r="E140" s="496" t="s">
        <v>718</v>
      </c>
      <c r="F140" s="496" t="s">
        <v>667</v>
      </c>
      <c r="G140" s="496"/>
      <c r="H140" s="496"/>
      <c r="I140" s="496"/>
      <c r="J140" s="496">
        <v>480</v>
      </c>
      <c r="K140" s="496">
        <v>0</v>
      </c>
      <c r="L140" s="496">
        <v>0</v>
      </c>
      <c r="M140" s="496"/>
      <c r="N140" s="496"/>
      <c r="O140" s="496"/>
      <c r="P140" s="496"/>
      <c r="Q140" s="496"/>
      <c r="R140" s="496"/>
      <c r="S140" s="496"/>
      <c r="T140" s="496"/>
      <c r="U140" s="496"/>
      <c r="V140" s="496">
        <v>1</v>
      </c>
      <c r="W140" s="496">
        <v>480</v>
      </c>
      <c r="X140" s="496"/>
      <c r="Y140" s="497">
        <v>78793.279999999999</v>
      </c>
    </row>
    <row r="141" spans="2:25" s="174" customFormat="1" ht="12" customHeight="1">
      <c r="B141" s="495" t="s">
        <v>300</v>
      </c>
      <c r="C141" s="528" t="s">
        <v>719</v>
      </c>
      <c r="D141" s="528" t="s">
        <v>720</v>
      </c>
      <c r="E141" s="496" t="s">
        <v>721</v>
      </c>
      <c r="F141" s="496" t="s">
        <v>667</v>
      </c>
      <c r="G141" s="496"/>
      <c r="H141" s="496"/>
      <c r="I141" s="496"/>
      <c r="J141" s="496">
        <v>480</v>
      </c>
      <c r="K141" s="496">
        <v>0</v>
      </c>
      <c r="L141" s="496">
        <v>0</v>
      </c>
      <c r="M141" s="496"/>
      <c r="N141" s="496"/>
      <c r="O141" s="496"/>
      <c r="P141" s="496"/>
      <c r="Q141" s="496"/>
      <c r="R141" s="496"/>
      <c r="S141" s="496"/>
      <c r="T141" s="496"/>
      <c r="U141" s="496"/>
      <c r="V141" s="496">
        <v>1</v>
      </c>
      <c r="W141" s="496">
        <v>480</v>
      </c>
      <c r="X141" s="496"/>
      <c r="Y141" s="497">
        <v>63362.59</v>
      </c>
    </row>
    <row r="142" spans="2:25" s="174" customFormat="1" ht="12" customHeight="1">
      <c r="B142" s="495" t="s">
        <v>300</v>
      </c>
      <c r="C142" s="528" t="s">
        <v>722</v>
      </c>
      <c r="D142" s="528" t="s">
        <v>723</v>
      </c>
      <c r="E142" s="496" t="s">
        <v>724</v>
      </c>
      <c r="F142" s="496" t="s">
        <v>667</v>
      </c>
      <c r="G142" s="496"/>
      <c r="H142" s="496"/>
      <c r="I142" s="496"/>
      <c r="J142" s="496"/>
      <c r="K142" s="496"/>
      <c r="L142" s="496"/>
      <c r="M142" s="496"/>
      <c r="N142" s="496">
        <v>168</v>
      </c>
      <c r="O142" s="496"/>
      <c r="P142" s="496"/>
      <c r="Q142" s="496"/>
      <c r="R142" s="496"/>
      <c r="S142" s="496"/>
      <c r="T142" s="496"/>
      <c r="U142" s="496"/>
      <c r="V142" s="496"/>
      <c r="W142" s="496">
        <v>168</v>
      </c>
      <c r="X142" s="496"/>
      <c r="Y142" s="497">
        <v>28993.88</v>
      </c>
    </row>
    <row r="143" spans="2:25" s="174" customFormat="1" ht="12" customHeight="1">
      <c r="B143" s="495" t="s">
        <v>300</v>
      </c>
      <c r="C143" s="528" t="s">
        <v>725</v>
      </c>
      <c r="D143" s="528" t="s">
        <v>726</v>
      </c>
      <c r="E143" s="496" t="s">
        <v>727</v>
      </c>
      <c r="F143" s="496" t="s">
        <v>667</v>
      </c>
      <c r="G143" s="496"/>
      <c r="H143" s="496"/>
      <c r="I143" s="496"/>
      <c r="J143" s="496"/>
      <c r="K143" s="496"/>
      <c r="L143" s="496"/>
      <c r="M143" s="496"/>
      <c r="N143" s="496">
        <v>240</v>
      </c>
      <c r="O143" s="496"/>
      <c r="P143" s="496"/>
      <c r="Q143" s="496"/>
      <c r="R143" s="496"/>
      <c r="S143" s="496"/>
      <c r="T143" s="496"/>
      <c r="U143" s="496"/>
      <c r="V143" s="496"/>
      <c r="W143" s="496">
        <v>240</v>
      </c>
      <c r="X143" s="496"/>
      <c r="Y143" s="497">
        <v>49131.33</v>
      </c>
    </row>
    <row r="144" spans="2:25" s="174" customFormat="1" ht="12" customHeight="1">
      <c r="B144" s="495" t="s">
        <v>300</v>
      </c>
      <c r="C144" s="528" t="s">
        <v>728</v>
      </c>
      <c r="D144" s="528" t="s">
        <v>729</v>
      </c>
      <c r="E144" s="496" t="s">
        <v>730</v>
      </c>
      <c r="F144" s="496" t="s">
        <v>667</v>
      </c>
      <c r="G144" s="496"/>
      <c r="H144" s="496"/>
      <c r="I144" s="496"/>
      <c r="J144" s="496"/>
      <c r="K144" s="496"/>
      <c r="L144" s="496"/>
      <c r="M144" s="496"/>
      <c r="N144" s="496">
        <v>192</v>
      </c>
      <c r="O144" s="496"/>
      <c r="P144" s="496"/>
      <c r="Q144" s="496"/>
      <c r="R144" s="496"/>
      <c r="S144" s="496"/>
      <c r="T144" s="496"/>
      <c r="U144" s="496"/>
      <c r="V144" s="496"/>
      <c r="W144" s="496">
        <v>192</v>
      </c>
      <c r="X144" s="496"/>
      <c r="Y144" s="497">
        <v>30449.55</v>
      </c>
    </row>
    <row r="145" spans="2:25" s="174" customFormat="1" ht="12" customHeight="1">
      <c r="B145" s="495" t="s">
        <v>300</v>
      </c>
      <c r="C145" s="528" t="s">
        <v>731</v>
      </c>
      <c r="D145" s="528" t="s">
        <v>732</v>
      </c>
      <c r="E145" s="496" t="s">
        <v>733</v>
      </c>
      <c r="F145" s="496" t="s">
        <v>667</v>
      </c>
      <c r="G145" s="496"/>
      <c r="H145" s="496"/>
      <c r="I145" s="496"/>
      <c r="J145" s="496"/>
      <c r="K145" s="496"/>
      <c r="L145" s="496"/>
      <c r="M145" s="496"/>
      <c r="N145" s="496">
        <v>192</v>
      </c>
      <c r="O145" s="496"/>
      <c r="P145" s="496"/>
      <c r="Q145" s="496"/>
      <c r="R145" s="496"/>
      <c r="S145" s="496"/>
      <c r="T145" s="496"/>
      <c r="U145" s="496"/>
      <c r="V145" s="496"/>
      <c r="W145" s="496">
        <v>192</v>
      </c>
      <c r="X145" s="496"/>
      <c r="Y145" s="497">
        <v>34517.339999999997</v>
      </c>
    </row>
    <row r="146" spans="2:25" s="174" customFormat="1" ht="12" customHeight="1">
      <c r="B146" s="495" t="s">
        <v>300</v>
      </c>
      <c r="C146" s="528" t="s">
        <v>734</v>
      </c>
      <c r="D146" s="528" t="s">
        <v>735</v>
      </c>
      <c r="E146" s="496" t="s">
        <v>736</v>
      </c>
      <c r="F146" s="496" t="s">
        <v>667</v>
      </c>
      <c r="G146" s="496"/>
      <c r="H146" s="496"/>
      <c r="I146" s="496"/>
      <c r="J146" s="496"/>
      <c r="K146" s="496"/>
      <c r="L146" s="496"/>
      <c r="M146" s="496"/>
      <c r="N146" s="496">
        <v>216</v>
      </c>
      <c r="O146" s="496"/>
      <c r="P146" s="496"/>
      <c r="Q146" s="496"/>
      <c r="R146" s="496"/>
      <c r="S146" s="496"/>
      <c r="T146" s="496"/>
      <c r="U146" s="496"/>
      <c r="V146" s="496"/>
      <c r="W146" s="496">
        <v>216</v>
      </c>
      <c r="X146" s="496"/>
      <c r="Y146" s="497">
        <v>46499.86</v>
      </c>
    </row>
    <row r="147" spans="2:25" s="174" customFormat="1" ht="12" customHeight="1">
      <c r="B147" s="495" t="s">
        <v>300</v>
      </c>
      <c r="C147" s="528" t="s">
        <v>737</v>
      </c>
      <c r="D147" s="528" t="s">
        <v>738</v>
      </c>
      <c r="E147" s="496" t="s">
        <v>739</v>
      </c>
      <c r="F147" s="496" t="s">
        <v>667</v>
      </c>
      <c r="G147" s="496"/>
      <c r="H147" s="496"/>
      <c r="I147" s="496"/>
      <c r="J147" s="496"/>
      <c r="K147" s="496"/>
      <c r="L147" s="496"/>
      <c r="M147" s="496"/>
      <c r="N147" s="496">
        <v>180</v>
      </c>
      <c r="O147" s="496"/>
      <c r="P147" s="496"/>
      <c r="Q147" s="496"/>
      <c r="R147" s="496"/>
      <c r="S147" s="496"/>
      <c r="T147" s="496"/>
      <c r="U147" s="496"/>
      <c r="V147" s="496"/>
      <c r="W147" s="496">
        <v>180</v>
      </c>
      <c r="X147" s="496"/>
      <c r="Y147" s="497">
        <v>37546.129999999997</v>
      </c>
    </row>
    <row r="148" spans="2:25" s="174" customFormat="1" ht="12" customHeight="1">
      <c r="B148" s="495" t="s">
        <v>300</v>
      </c>
      <c r="C148" s="528" t="s">
        <v>740</v>
      </c>
      <c r="D148" s="528" t="s">
        <v>741</v>
      </c>
      <c r="E148" s="496" t="s">
        <v>742</v>
      </c>
      <c r="F148" s="496" t="s">
        <v>667</v>
      </c>
      <c r="G148" s="496"/>
      <c r="H148" s="496"/>
      <c r="I148" s="496"/>
      <c r="J148" s="496"/>
      <c r="K148" s="496"/>
      <c r="L148" s="496"/>
      <c r="M148" s="496"/>
      <c r="N148" s="496">
        <v>240</v>
      </c>
      <c r="O148" s="496"/>
      <c r="P148" s="496"/>
      <c r="Q148" s="496"/>
      <c r="R148" s="496"/>
      <c r="S148" s="496"/>
      <c r="T148" s="496"/>
      <c r="U148" s="496"/>
      <c r="V148" s="496"/>
      <c r="W148" s="496">
        <v>240</v>
      </c>
      <c r="X148" s="496"/>
      <c r="Y148" s="497">
        <v>28541.24</v>
      </c>
    </row>
    <row r="149" spans="2:25" s="174" customFormat="1" ht="12" customHeight="1">
      <c r="B149" s="495" t="s">
        <v>300</v>
      </c>
      <c r="C149" s="528" t="s">
        <v>743</v>
      </c>
      <c r="D149" s="528" t="s">
        <v>744</v>
      </c>
      <c r="E149" s="496" t="s">
        <v>745</v>
      </c>
      <c r="F149" s="496" t="s">
        <v>667</v>
      </c>
      <c r="G149" s="496"/>
      <c r="H149" s="496"/>
      <c r="I149" s="496"/>
      <c r="J149" s="496"/>
      <c r="K149" s="496"/>
      <c r="L149" s="496"/>
      <c r="M149" s="496"/>
      <c r="N149" s="496">
        <v>228</v>
      </c>
      <c r="O149" s="496"/>
      <c r="P149" s="496"/>
      <c r="Q149" s="496"/>
      <c r="R149" s="496"/>
      <c r="S149" s="496"/>
      <c r="T149" s="496"/>
      <c r="U149" s="496"/>
      <c r="V149" s="496"/>
      <c r="W149" s="496">
        <v>228</v>
      </c>
      <c r="X149" s="496"/>
      <c r="Y149" s="497">
        <v>36833.42</v>
      </c>
    </row>
    <row r="150" spans="2:25" s="174" customFormat="1" ht="12" customHeight="1">
      <c r="B150" s="495" t="s">
        <v>300</v>
      </c>
      <c r="C150" s="528" t="s">
        <v>746</v>
      </c>
      <c r="D150" s="528" t="s">
        <v>747</v>
      </c>
      <c r="E150" s="496" t="s">
        <v>748</v>
      </c>
      <c r="F150" s="496" t="s">
        <v>667</v>
      </c>
      <c r="G150" s="496"/>
      <c r="H150" s="496"/>
      <c r="I150" s="496"/>
      <c r="J150" s="496"/>
      <c r="K150" s="496"/>
      <c r="L150" s="496"/>
      <c r="M150" s="496"/>
      <c r="N150" s="496">
        <v>192</v>
      </c>
      <c r="O150" s="496"/>
      <c r="P150" s="496"/>
      <c r="Q150" s="496"/>
      <c r="R150" s="496"/>
      <c r="S150" s="496"/>
      <c r="T150" s="496"/>
      <c r="U150" s="496"/>
      <c r="V150" s="496"/>
      <c r="W150" s="496">
        <v>192</v>
      </c>
      <c r="X150" s="496"/>
      <c r="Y150" s="497">
        <v>38626.21</v>
      </c>
    </row>
    <row r="151" spans="2:25" s="174" customFormat="1" ht="12" customHeight="1">
      <c r="B151" s="495" t="s">
        <v>300</v>
      </c>
      <c r="C151" s="528" t="s">
        <v>749</v>
      </c>
      <c r="D151" s="528" t="s">
        <v>750</v>
      </c>
      <c r="E151" s="496" t="s">
        <v>751</v>
      </c>
      <c r="F151" s="496" t="s">
        <v>667</v>
      </c>
      <c r="G151" s="496"/>
      <c r="H151" s="496"/>
      <c r="I151" s="496"/>
      <c r="J151" s="496"/>
      <c r="K151" s="496"/>
      <c r="L151" s="496"/>
      <c r="M151" s="496"/>
      <c r="N151" s="496">
        <v>240</v>
      </c>
      <c r="O151" s="496"/>
      <c r="P151" s="496"/>
      <c r="Q151" s="496"/>
      <c r="R151" s="496"/>
      <c r="S151" s="496"/>
      <c r="T151" s="496"/>
      <c r="U151" s="496"/>
      <c r="V151" s="496"/>
      <c r="W151" s="496">
        <v>240</v>
      </c>
      <c r="X151" s="496"/>
      <c r="Y151" s="497">
        <v>48021.33</v>
      </c>
    </row>
    <row r="152" spans="2:25" s="174" customFormat="1" ht="12" customHeight="1">
      <c r="B152" s="495" t="s">
        <v>300</v>
      </c>
      <c r="C152" s="528" t="s">
        <v>752</v>
      </c>
      <c r="D152" s="528" t="s">
        <v>753</v>
      </c>
      <c r="E152" s="496" t="s">
        <v>754</v>
      </c>
      <c r="F152" s="496" t="s">
        <v>667</v>
      </c>
      <c r="G152" s="496"/>
      <c r="H152" s="496"/>
      <c r="I152" s="496"/>
      <c r="J152" s="496"/>
      <c r="K152" s="496"/>
      <c r="L152" s="496"/>
      <c r="M152" s="496"/>
      <c r="N152" s="496">
        <v>168</v>
      </c>
      <c r="O152" s="496"/>
      <c r="P152" s="496"/>
      <c r="Q152" s="496"/>
      <c r="R152" s="496"/>
      <c r="S152" s="496"/>
      <c r="T152" s="496"/>
      <c r="U152" s="496"/>
      <c r="V152" s="496"/>
      <c r="W152" s="496">
        <v>168</v>
      </c>
      <c r="X152" s="496"/>
      <c r="Y152" s="497">
        <v>23374.85</v>
      </c>
    </row>
    <row r="153" spans="2:25" s="174" customFormat="1" ht="12" customHeight="1">
      <c r="B153" s="495" t="s">
        <v>300</v>
      </c>
      <c r="C153" s="528" t="s">
        <v>755</v>
      </c>
      <c r="D153" s="528" t="s">
        <v>756</v>
      </c>
      <c r="E153" s="496" t="s">
        <v>757</v>
      </c>
      <c r="F153" s="496" t="s">
        <v>667</v>
      </c>
      <c r="G153" s="496"/>
      <c r="H153" s="496"/>
      <c r="I153" s="496"/>
      <c r="J153" s="496"/>
      <c r="K153" s="496"/>
      <c r="L153" s="496"/>
      <c r="M153" s="496"/>
      <c r="N153" s="496">
        <v>216</v>
      </c>
      <c r="O153" s="496"/>
      <c r="P153" s="496"/>
      <c r="Q153" s="496"/>
      <c r="R153" s="496"/>
      <c r="S153" s="496"/>
      <c r="T153" s="496"/>
      <c r="U153" s="496"/>
      <c r="V153" s="496"/>
      <c r="W153" s="496">
        <v>216</v>
      </c>
      <c r="X153" s="496"/>
      <c r="Y153" s="497">
        <v>48956.94</v>
      </c>
    </row>
    <row r="154" spans="2:25" s="174" customFormat="1" ht="12" customHeight="1">
      <c r="B154" s="495" t="s">
        <v>300</v>
      </c>
      <c r="C154" s="528" t="s">
        <v>758</v>
      </c>
      <c r="D154" s="528" t="s">
        <v>759</v>
      </c>
      <c r="E154" s="496" t="s">
        <v>760</v>
      </c>
      <c r="F154" s="496" t="s">
        <v>667</v>
      </c>
      <c r="G154" s="496"/>
      <c r="H154" s="496"/>
      <c r="I154" s="496"/>
      <c r="J154" s="496"/>
      <c r="K154" s="496"/>
      <c r="L154" s="496"/>
      <c r="M154" s="496"/>
      <c r="N154" s="496">
        <v>240</v>
      </c>
      <c r="O154" s="496"/>
      <c r="P154" s="496"/>
      <c r="Q154" s="496"/>
      <c r="R154" s="496"/>
      <c r="S154" s="496"/>
      <c r="T154" s="496"/>
      <c r="U154" s="496"/>
      <c r="V154" s="496"/>
      <c r="W154" s="496">
        <v>240</v>
      </c>
      <c r="X154" s="496"/>
      <c r="Y154" s="497">
        <v>50478.41</v>
      </c>
    </row>
    <row r="155" spans="2:25" s="174" customFormat="1" ht="12" customHeight="1">
      <c r="B155" s="495" t="s">
        <v>300</v>
      </c>
      <c r="C155" s="528" t="s">
        <v>761</v>
      </c>
      <c r="D155" s="528" t="s">
        <v>762</v>
      </c>
      <c r="E155" s="496" t="s">
        <v>763</v>
      </c>
      <c r="F155" s="496" t="s">
        <v>667</v>
      </c>
      <c r="G155" s="496"/>
      <c r="H155" s="496"/>
      <c r="I155" s="496"/>
      <c r="J155" s="496"/>
      <c r="K155" s="496"/>
      <c r="L155" s="496"/>
      <c r="M155" s="496"/>
      <c r="N155" s="496">
        <v>240</v>
      </c>
      <c r="O155" s="496"/>
      <c r="P155" s="496"/>
      <c r="Q155" s="496"/>
      <c r="R155" s="496"/>
      <c r="S155" s="496"/>
      <c r="T155" s="496"/>
      <c r="U155" s="496"/>
      <c r="V155" s="496"/>
      <c r="W155" s="496">
        <v>240</v>
      </c>
      <c r="X155" s="496"/>
      <c r="Y155" s="497">
        <v>49804.87</v>
      </c>
    </row>
    <row r="156" spans="2:25" s="174" customFormat="1" ht="12" customHeight="1">
      <c r="B156" s="495" t="s">
        <v>300</v>
      </c>
      <c r="C156" s="528" t="s">
        <v>764</v>
      </c>
      <c r="D156" s="528" t="s">
        <v>765</v>
      </c>
      <c r="E156" s="496" t="s">
        <v>766</v>
      </c>
      <c r="F156" s="496" t="s">
        <v>667</v>
      </c>
      <c r="G156" s="496"/>
      <c r="H156" s="496"/>
      <c r="I156" s="496"/>
      <c r="J156" s="496"/>
      <c r="K156" s="496"/>
      <c r="L156" s="496"/>
      <c r="M156" s="496"/>
      <c r="N156" s="496">
        <v>240</v>
      </c>
      <c r="O156" s="496"/>
      <c r="P156" s="496"/>
      <c r="Q156" s="496"/>
      <c r="R156" s="496"/>
      <c r="S156" s="496"/>
      <c r="T156" s="496"/>
      <c r="U156" s="496"/>
      <c r="V156" s="496"/>
      <c r="W156" s="496">
        <v>240</v>
      </c>
      <c r="X156" s="496"/>
      <c r="Y156" s="497">
        <v>29308.45</v>
      </c>
    </row>
    <row r="157" spans="2:25" s="174" customFormat="1" ht="12" customHeight="1">
      <c r="B157" s="495" t="s">
        <v>300</v>
      </c>
      <c r="C157" s="528" t="s">
        <v>767</v>
      </c>
      <c r="D157" s="528" t="s">
        <v>768</v>
      </c>
      <c r="E157" s="496" t="s">
        <v>769</v>
      </c>
      <c r="F157" s="496" t="s">
        <v>667</v>
      </c>
      <c r="G157" s="496"/>
      <c r="H157" s="496"/>
      <c r="I157" s="496"/>
      <c r="J157" s="496"/>
      <c r="K157" s="496"/>
      <c r="L157" s="496"/>
      <c r="M157" s="496"/>
      <c r="N157" s="496">
        <v>198</v>
      </c>
      <c r="O157" s="496"/>
      <c r="P157" s="496"/>
      <c r="Q157" s="496"/>
      <c r="R157" s="496"/>
      <c r="S157" s="496"/>
      <c r="T157" s="496"/>
      <c r="U157" s="496"/>
      <c r="V157" s="496"/>
      <c r="W157" s="496">
        <v>198</v>
      </c>
      <c r="X157" s="496"/>
      <c r="Y157" s="497">
        <v>32079.52</v>
      </c>
    </row>
    <row r="158" spans="2:25" s="174" customFormat="1" ht="12" customHeight="1">
      <c r="B158" s="495" t="s">
        <v>300</v>
      </c>
      <c r="C158" s="528" t="s">
        <v>770</v>
      </c>
      <c r="D158" s="528" t="s">
        <v>771</v>
      </c>
      <c r="E158" s="496" t="s">
        <v>772</v>
      </c>
      <c r="F158" s="496" t="s">
        <v>667</v>
      </c>
      <c r="G158" s="496"/>
      <c r="H158" s="496"/>
      <c r="I158" s="496"/>
      <c r="J158" s="496"/>
      <c r="K158" s="496"/>
      <c r="L158" s="496"/>
      <c r="M158" s="496"/>
      <c r="N158" s="496">
        <v>120</v>
      </c>
      <c r="O158" s="496"/>
      <c r="P158" s="496"/>
      <c r="Q158" s="496"/>
      <c r="R158" s="496"/>
      <c r="S158" s="496"/>
      <c r="T158" s="496"/>
      <c r="U158" s="496"/>
      <c r="V158" s="496"/>
      <c r="W158" s="496">
        <v>120</v>
      </c>
      <c r="X158" s="496"/>
      <c r="Y158" s="497">
        <v>43781.73</v>
      </c>
    </row>
    <row r="159" spans="2:25" s="174" customFormat="1" ht="12" customHeight="1">
      <c r="B159" s="495" t="s">
        <v>300</v>
      </c>
      <c r="C159" s="528" t="s">
        <v>773</v>
      </c>
      <c r="D159" s="528" t="s">
        <v>774</v>
      </c>
      <c r="E159" s="496" t="s">
        <v>775</v>
      </c>
      <c r="F159" s="496" t="s">
        <v>667</v>
      </c>
      <c r="G159" s="496"/>
      <c r="H159" s="496"/>
      <c r="I159" s="496"/>
      <c r="J159" s="496"/>
      <c r="K159" s="496"/>
      <c r="L159" s="496"/>
      <c r="M159" s="496"/>
      <c r="N159" s="496">
        <v>228</v>
      </c>
      <c r="O159" s="496"/>
      <c r="P159" s="496"/>
      <c r="Q159" s="496"/>
      <c r="R159" s="496"/>
      <c r="S159" s="496"/>
      <c r="T159" s="496"/>
      <c r="U159" s="496"/>
      <c r="V159" s="496"/>
      <c r="W159" s="496">
        <v>228</v>
      </c>
      <c r="X159" s="496"/>
      <c r="Y159" s="497">
        <v>48270.92</v>
      </c>
    </row>
    <row r="160" spans="2:25" s="174" customFormat="1" ht="12" customHeight="1">
      <c r="B160" s="495" t="s">
        <v>300</v>
      </c>
      <c r="C160" s="528" t="s">
        <v>776</v>
      </c>
      <c r="D160" s="528" t="s">
        <v>777</v>
      </c>
      <c r="E160" s="496" t="s">
        <v>778</v>
      </c>
      <c r="F160" s="496" t="s">
        <v>667</v>
      </c>
      <c r="G160" s="496"/>
      <c r="H160" s="496"/>
      <c r="I160" s="496"/>
      <c r="J160" s="496"/>
      <c r="K160" s="496"/>
      <c r="L160" s="496"/>
      <c r="M160" s="496"/>
      <c r="N160" s="496">
        <v>234</v>
      </c>
      <c r="O160" s="496"/>
      <c r="P160" s="496"/>
      <c r="Q160" s="496"/>
      <c r="R160" s="496"/>
      <c r="S160" s="496"/>
      <c r="T160" s="496"/>
      <c r="U160" s="496"/>
      <c r="V160" s="496"/>
      <c r="W160" s="496">
        <v>234</v>
      </c>
      <c r="X160" s="496"/>
      <c r="Y160" s="497">
        <v>39270.19</v>
      </c>
    </row>
    <row r="161" spans="2:25" s="174" customFormat="1" ht="12" customHeight="1">
      <c r="B161" s="495" t="s">
        <v>300</v>
      </c>
      <c r="C161" s="528" t="s">
        <v>779</v>
      </c>
      <c r="D161" s="528" t="s">
        <v>780</v>
      </c>
      <c r="E161" s="496" t="s">
        <v>781</v>
      </c>
      <c r="F161" s="496" t="s">
        <v>667</v>
      </c>
      <c r="G161" s="496"/>
      <c r="H161" s="496"/>
      <c r="I161" s="496"/>
      <c r="J161" s="496"/>
      <c r="K161" s="496"/>
      <c r="L161" s="496"/>
      <c r="M161" s="496"/>
      <c r="N161" s="496">
        <v>240</v>
      </c>
      <c r="O161" s="496"/>
      <c r="P161" s="496"/>
      <c r="Q161" s="496"/>
      <c r="R161" s="496"/>
      <c r="S161" s="496"/>
      <c r="T161" s="496"/>
      <c r="U161" s="496"/>
      <c r="V161" s="496"/>
      <c r="W161" s="496">
        <v>240</v>
      </c>
      <c r="X161" s="496"/>
      <c r="Y161" s="497">
        <v>48021.33</v>
      </c>
    </row>
    <row r="162" spans="2:25" s="174" customFormat="1" ht="12" customHeight="1">
      <c r="B162" s="495" t="s">
        <v>300</v>
      </c>
      <c r="C162" s="528" t="s">
        <v>782</v>
      </c>
      <c r="D162" s="528" t="s">
        <v>783</v>
      </c>
      <c r="E162" s="496" t="s">
        <v>784</v>
      </c>
      <c r="F162" s="496" t="s">
        <v>667</v>
      </c>
      <c r="G162" s="496"/>
      <c r="H162" s="496"/>
      <c r="I162" s="496"/>
      <c r="J162" s="496"/>
      <c r="K162" s="496"/>
      <c r="L162" s="496"/>
      <c r="M162" s="496"/>
      <c r="N162" s="496">
        <v>222</v>
      </c>
      <c r="O162" s="496"/>
      <c r="P162" s="496"/>
      <c r="Q162" s="496"/>
      <c r="R162" s="496"/>
      <c r="S162" s="496"/>
      <c r="T162" s="496"/>
      <c r="U162" s="496"/>
      <c r="V162" s="496"/>
      <c r="W162" s="496">
        <v>222</v>
      </c>
      <c r="X162" s="496"/>
      <c r="Y162" s="497">
        <v>46671.15</v>
      </c>
    </row>
    <row r="163" spans="2:25" s="174" customFormat="1" ht="12" customHeight="1">
      <c r="B163" s="495" t="s">
        <v>300</v>
      </c>
      <c r="C163" s="528" t="s">
        <v>785</v>
      </c>
      <c r="D163" s="528" t="s">
        <v>786</v>
      </c>
      <c r="E163" s="496" t="s">
        <v>787</v>
      </c>
      <c r="F163" s="496" t="s">
        <v>667</v>
      </c>
      <c r="G163" s="496"/>
      <c r="H163" s="496"/>
      <c r="I163" s="496"/>
      <c r="J163" s="496"/>
      <c r="K163" s="496"/>
      <c r="L163" s="496"/>
      <c r="M163" s="496"/>
      <c r="N163" s="496">
        <v>120</v>
      </c>
      <c r="O163" s="496"/>
      <c r="P163" s="496"/>
      <c r="Q163" s="496"/>
      <c r="R163" s="496"/>
      <c r="S163" s="496"/>
      <c r="T163" s="496"/>
      <c r="U163" s="496"/>
      <c r="V163" s="496"/>
      <c r="W163" s="496">
        <v>120</v>
      </c>
      <c r="X163" s="496"/>
      <c r="Y163" s="497">
        <v>27046.27</v>
      </c>
    </row>
    <row r="164" spans="2:25" s="174" customFormat="1" ht="12" customHeight="1">
      <c r="B164" s="495" t="s">
        <v>300</v>
      </c>
      <c r="C164" s="528" t="s">
        <v>788</v>
      </c>
      <c r="D164" s="528" t="s">
        <v>789</v>
      </c>
      <c r="E164" s="496" t="s">
        <v>790</v>
      </c>
      <c r="F164" s="496" t="s">
        <v>667</v>
      </c>
      <c r="G164" s="496"/>
      <c r="H164" s="496"/>
      <c r="I164" s="496"/>
      <c r="J164" s="496"/>
      <c r="K164" s="496"/>
      <c r="L164" s="496"/>
      <c r="M164" s="496"/>
      <c r="N164" s="496">
        <v>174</v>
      </c>
      <c r="O164" s="496"/>
      <c r="P164" s="496"/>
      <c r="Q164" s="496"/>
      <c r="R164" s="496"/>
      <c r="S164" s="496"/>
      <c r="T164" s="496"/>
      <c r="U164" s="496"/>
      <c r="V164" s="496"/>
      <c r="W164" s="496">
        <v>174</v>
      </c>
      <c r="X164" s="496"/>
      <c r="Y164" s="497">
        <v>29315.56</v>
      </c>
    </row>
    <row r="165" spans="2:25" s="174" customFormat="1" ht="12" customHeight="1">
      <c r="B165" s="495" t="s">
        <v>300</v>
      </c>
      <c r="C165" s="528" t="s">
        <v>791</v>
      </c>
      <c r="D165" s="528" t="s">
        <v>792</v>
      </c>
      <c r="E165" s="496" t="s">
        <v>793</v>
      </c>
      <c r="F165" s="496" t="s">
        <v>667</v>
      </c>
      <c r="G165" s="496"/>
      <c r="H165" s="496"/>
      <c r="I165" s="496"/>
      <c r="J165" s="496"/>
      <c r="K165" s="496"/>
      <c r="L165" s="496"/>
      <c r="M165" s="496"/>
      <c r="N165" s="496">
        <v>234</v>
      </c>
      <c r="O165" s="496"/>
      <c r="P165" s="496"/>
      <c r="Q165" s="496"/>
      <c r="R165" s="496"/>
      <c r="S165" s="496"/>
      <c r="T165" s="496"/>
      <c r="U165" s="496"/>
      <c r="V165" s="496"/>
      <c r="W165" s="496">
        <v>234</v>
      </c>
      <c r="X165" s="496"/>
      <c r="Y165" s="497">
        <v>46341.17</v>
      </c>
    </row>
    <row r="166" spans="2:25" s="174" customFormat="1">
      <c r="B166" s="495" t="s">
        <v>300</v>
      </c>
      <c r="C166" s="528" t="s">
        <v>794</v>
      </c>
      <c r="D166" s="528" t="s">
        <v>795</v>
      </c>
      <c r="E166" s="496" t="s">
        <v>796</v>
      </c>
      <c r="F166" s="496" t="s">
        <v>667</v>
      </c>
      <c r="G166" s="496"/>
      <c r="H166" s="496"/>
      <c r="I166" s="496"/>
      <c r="J166" s="496"/>
      <c r="K166" s="496"/>
      <c r="L166" s="496"/>
      <c r="M166" s="496"/>
      <c r="N166" s="496">
        <v>216</v>
      </c>
      <c r="O166" s="496"/>
      <c r="P166" s="496"/>
      <c r="Q166" s="496"/>
      <c r="R166" s="496"/>
      <c r="S166" s="496"/>
      <c r="T166" s="496"/>
      <c r="U166" s="496"/>
      <c r="V166" s="496"/>
      <c r="W166" s="496">
        <v>216</v>
      </c>
      <c r="X166" s="496"/>
      <c r="Y166" s="497">
        <v>42774.57</v>
      </c>
    </row>
    <row r="167" spans="2:25">
      <c r="B167" s="495" t="s">
        <v>300</v>
      </c>
      <c r="C167" s="528" t="s">
        <v>797</v>
      </c>
      <c r="D167" s="528" t="s">
        <v>798</v>
      </c>
      <c r="E167" s="496" t="s">
        <v>799</v>
      </c>
      <c r="F167" s="496" t="s">
        <v>667</v>
      </c>
      <c r="G167" s="496"/>
      <c r="H167" s="496"/>
      <c r="I167" s="496"/>
      <c r="J167" s="496"/>
      <c r="K167" s="496"/>
      <c r="L167" s="496"/>
      <c r="M167" s="496"/>
      <c r="N167" s="496">
        <v>240</v>
      </c>
      <c r="O167" s="496"/>
      <c r="P167" s="496"/>
      <c r="Q167" s="496"/>
      <c r="R167" s="496"/>
      <c r="S167" s="496"/>
      <c r="T167" s="496"/>
      <c r="U167" s="496"/>
      <c r="V167" s="496"/>
      <c r="W167" s="496">
        <v>240</v>
      </c>
      <c r="X167" s="496"/>
      <c r="Y167" s="497">
        <v>49131.33</v>
      </c>
    </row>
    <row r="168" spans="2:25" s="174" customFormat="1" ht="12" customHeight="1">
      <c r="B168" s="495" t="s">
        <v>300</v>
      </c>
      <c r="C168" s="528" t="s">
        <v>800</v>
      </c>
      <c r="D168" s="528" t="s">
        <v>801</v>
      </c>
      <c r="E168" s="496" t="s">
        <v>802</v>
      </c>
      <c r="F168" s="496" t="s">
        <v>667</v>
      </c>
      <c r="G168" s="496"/>
      <c r="H168" s="496"/>
      <c r="I168" s="496"/>
      <c r="J168" s="496"/>
      <c r="K168" s="496"/>
      <c r="L168" s="496"/>
      <c r="M168" s="496"/>
      <c r="N168" s="496">
        <v>160</v>
      </c>
      <c r="O168" s="496"/>
      <c r="P168" s="496"/>
      <c r="Q168" s="496"/>
      <c r="R168" s="496"/>
      <c r="S168" s="496"/>
      <c r="T168" s="496"/>
      <c r="U168" s="496"/>
      <c r="V168" s="496"/>
      <c r="W168" s="496">
        <v>160</v>
      </c>
      <c r="X168" s="496"/>
      <c r="Y168" s="497">
        <v>47347.79</v>
      </c>
    </row>
    <row r="169" spans="2:25" s="174" customFormat="1" ht="12" customHeight="1">
      <c r="B169" s="495" t="s">
        <v>300</v>
      </c>
      <c r="C169" s="528" t="s">
        <v>803</v>
      </c>
      <c r="D169" s="528" t="s">
        <v>804</v>
      </c>
      <c r="E169" s="496" t="s">
        <v>805</v>
      </c>
      <c r="F169" s="496" t="s">
        <v>667</v>
      </c>
      <c r="G169" s="496"/>
      <c r="H169" s="496"/>
      <c r="I169" s="496"/>
      <c r="J169" s="496"/>
      <c r="K169" s="496"/>
      <c r="L169" s="496"/>
      <c r="M169" s="496"/>
      <c r="N169" s="496">
        <v>132</v>
      </c>
      <c r="O169" s="496"/>
      <c r="P169" s="496"/>
      <c r="Q169" s="496"/>
      <c r="R169" s="496"/>
      <c r="S169" s="496"/>
      <c r="T169" s="496"/>
      <c r="U169" s="496"/>
      <c r="V169" s="496"/>
      <c r="W169" s="496">
        <v>132</v>
      </c>
      <c r="X169" s="496"/>
      <c r="Y169" s="497">
        <v>25946.91</v>
      </c>
    </row>
    <row r="170" spans="2:25" s="174" customFormat="1" ht="12" customHeight="1">
      <c r="B170" s="495" t="s">
        <v>300</v>
      </c>
      <c r="C170" s="528" t="s">
        <v>806</v>
      </c>
      <c r="D170" s="528" t="s">
        <v>807</v>
      </c>
      <c r="E170" s="496" t="s">
        <v>808</v>
      </c>
      <c r="F170" s="496" t="s">
        <v>667</v>
      </c>
      <c r="G170" s="496"/>
      <c r="H170" s="496"/>
      <c r="I170" s="496"/>
      <c r="J170" s="496"/>
      <c r="K170" s="496"/>
      <c r="L170" s="496"/>
      <c r="M170" s="496"/>
      <c r="N170" s="496">
        <v>120</v>
      </c>
      <c r="O170" s="496"/>
      <c r="P170" s="496"/>
      <c r="Q170" s="496"/>
      <c r="R170" s="496"/>
      <c r="S170" s="496"/>
      <c r="T170" s="496"/>
      <c r="U170" s="496"/>
      <c r="V170" s="496"/>
      <c r="W170" s="496">
        <v>120</v>
      </c>
      <c r="X170" s="496"/>
      <c r="Y170" s="497">
        <v>42607.55</v>
      </c>
    </row>
    <row r="171" spans="2:25" s="174" customFormat="1" ht="12" customHeight="1">
      <c r="B171" s="495" t="s">
        <v>300</v>
      </c>
      <c r="C171" s="528" t="s">
        <v>809</v>
      </c>
      <c r="D171" s="528" t="s">
        <v>810</v>
      </c>
      <c r="E171" s="496" t="s">
        <v>811</v>
      </c>
      <c r="F171" s="496" t="s">
        <v>667</v>
      </c>
      <c r="G171" s="496"/>
      <c r="H171" s="496"/>
      <c r="I171" s="496"/>
      <c r="J171" s="496"/>
      <c r="K171" s="496"/>
      <c r="L171" s="496"/>
      <c r="M171" s="496"/>
      <c r="N171" s="496">
        <v>240</v>
      </c>
      <c r="O171" s="496"/>
      <c r="P171" s="496"/>
      <c r="Q171" s="496"/>
      <c r="R171" s="496"/>
      <c r="S171" s="496"/>
      <c r="T171" s="496"/>
      <c r="U171" s="496"/>
      <c r="V171" s="496"/>
      <c r="W171" s="496">
        <v>240</v>
      </c>
      <c r="X171" s="496"/>
      <c r="Y171" s="497">
        <v>47347.79</v>
      </c>
    </row>
    <row r="172" spans="2:25" s="174" customFormat="1" ht="12" customHeight="1">
      <c r="B172" s="495" t="s">
        <v>300</v>
      </c>
      <c r="C172" s="528" t="s">
        <v>812</v>
      </c>
      <c r="D172" s="528" t="s">
        <v>813</v>
      </c>
      <c r="E172" s="496" t="s">
        <v>814</v>
      </c>
      <c r="F172" s="496" t="s">
        <v>667</v>
      </c>
      <c r="G172" s="496"/>
      <c r="H172" s="496"/>
      <c r="I172" s="496"/>
      <c r="J172" s="496"/>
      <c r="K172" s="496"/>
      <c r="L172" s="496"/>
      <c r="M172" s="496"/>
      <c r="N172" s="496">
        <v>240</v>
      </c>
      <c r="O172" s="496"/>
      <c r="P172" s="496"/>
      <c r="Q172" s="496"/>
      <c r="R172" s="496"/>
      <c r="S172" s="496"/>
      <c r="T172" s="496"/>
      <c r="U172" s="496"/>
      <c r="V172" s="496"/>
      <c r="W172" s="496">
        <v>240</v>
      </c>
      <c r="X172" s="496"/>
      <c r="Y172" s="497">
        <v>48021.33</v>
      </c>
    </row>
    <row r="173" spans="2:25" s="174" customFormat="1" ht="12" customHeight="1">
      <c r="B173" s="495" t="s">
        <v>300</v>
      </c>
      <c r="C173" s="528" t="s">
        <v>815</v>
      </c>
      <c r="D173" s="528" t="s">
        <v>816</v>
      </c>
      <c r="E173" s="496" t="s">
        <v>817</v>
      </c>
      <c r="F173" s="496" t="s">
        <v>667</v>
      </c>
      <c r="G173" s="496"/>
      <c r="H173" s="496"/>
      <c r="I173" s="496"/>
      <c r="J173" s="496"/>
      <c r="K173" s="496"/>
      <c r="L173" s="496"/>
      <c r="M173" s="496"/>
      <c r="N173" s="496">
        <v>240</v>
      </c>
      <c r="O173" s="496"/>
      <c r="P173" s="496"/>
      <c r="Q173" s="496"/>
      <c r="R173" s="496"/>
      <c r="S173" s="496"/>
      <c r="T173" s="496"/>
      <c r="U173" s="496"/>
      <c r="V173" s="496"/>
      <c r="W173" s="496">
        <v>240</v>
      </c>
      <c r="X173" s="496"/>
      <c r="Y173" s="497">
        <v>48021.33</v>
      </c>
    </row>
    <row r="174" spans="2:25" s="174" customFormat="1" ht="12" customHeight="1">
      <c r="B174" s="495" t="s">
        <v>300</v>
      </c>
      <c r="C174" s="528" t="s">
        <v>818</v>
      </c>
      <c r="D174" s="528" t="s">
        <v>819</v>
      </c>
      <c r="E174" s="496" t="s">
        <v>820</v>
      </c>
      <c r="F174" s="496" t="s">
        <v>667</v>
      </c>
      <c r="G174" s="496"/>
      <c r="H174" s="496"/>
      <c r="I174" s="496"/>
      <c r="J174" s="496"/>
      <c r="K174" s="496"/>
      <c r="L174" s="496"/>
      <c r="M174" s="496"/>
      <c r="N174" s="496">
        <v>162</v>
      </c>
      <c r="O174" s="496"/>
      <c r="P174" s="496"/>
      <c r="Q174" s="496"/>
      <c r="R174" s="496"/>
      <c r="S174" s="496"/>
      <c r="T174" s="496"/>
      <c r="U174" s="496"/>
      <c r="V174" s="496"/>
      <c r="W174" s="496">
        <v>162</v>
      </c>
      <c r="X174" s="496"/>
      <c r="Y174" s="497">
        <v>27427.7</v>
      </c>
    </row>
    <row r="175" spans="2:25" s="174" customFormat="1" ht="12" customHeight="1">
      <c r="B175" s="495" t="s">
        <v>300</v>
      </c>
      <c r="C175" s="528" t="s">
        <v>821</v>
      </c>
      <c r="D175" s="528" t="s">
        <v>822</v>
      </c>
      <c r="E175" s="496" t="s">
        <v>823</v>
      </c>
      <c r="F175" s="496" t="s">
        <v>667</v>
      </c>
      <c r="G175" s="496"/>
      <c r="H175" s="496"/>
      <c r="I175" s="496"/>
      <c r="J175" s="496"/>
      <c r="K175" s="496"/>
      <c r="L175" s="496"/>
      <c r="M175" s="496"/>
      <c r="N175" s="496">
        <v>216</v>
      </c>
      <c r="O175" s="496"/>
      <c r="P175" s="496"/>
      <c r="Q175" s="496"/>
      <c r="R175" s="496"/>
      <c r="S175" s="496"/>
      <c r="T175" s="496"/>
      <c r="U175" s="496"/>
      <c r="V175" s="496"/>
      <c r="W175" s="496">
        <v>216</v>
      </c>
      <c r="X175" s="496"/>
      <c r="Y175" s="497">
        <v>34309.61</v>
      </c>
    </row>
    <row r="176" spans="2:25" s="174" customFormat="1" ht="12" customHeight="1">
      <c r="B176" s="495" t="s">
        <v>300</v>
      </c>
      <c r="C176" s="528" t="s">
        <v>824</v>
      </c>
      <c r="D176" s="528" t="s">
        <v>825</v>
      </c>
      <c r="E176" s="496" t="s">
        <v>826</v>
      </c>
      <c r="F176" s="496" t="s">
        <v>667</v>
      </c>
      <c r="G176" s="496"/>
      <c r="H176" s="496"/>
      <c r="I176" s="496"/>
      <c r="J176" s="496"/>
      <c r="K176" s="496"/>
      <c r="L176" s="496"/>
      <c r="M176" s="496"/>
      <c r="N176" s="496">
        <v>240</v>
      </c>
      <c r="O176" s="496"/>
      <c r="P176" s="496"/>
      <c r="Q176" s="496"/>
      <c r="R176" s="496"/>
      <c r="S176" s="496"/>
      <c r="T176" s="496"/>
      <c r="U176" s="496"/>
      <c r="V176" s="496"/>
      <c r="W176" s="496">
        <v>240</v>
      </c>
      <c r="X176" s="496"/>
      <c r="Y176" s="497">
        <v>48021.33</v>
      </c>
    </row>
    <row r="177" spans="2:25" s="174" customFormat="1" ht="12" customHeight="1">
      <c r="B177" s="495" t="s">
        <v>300</v>
      </c>
      <c r="C177" s="528" t="s">
        <v>827</v>
      </c>
      <c r="D177" s="528" t="s">
        <v>828</v>
      </c>
      <c r="E177" s="496" t="s">
        <v>829</v>
      </c>
      <c r="F177" s="496" t="s">
        <v>667</v>
      </c>
      <c r="G177" s="496"/>
      <c r="H177" s="496"/>
      <c r="I177" s="496"/>
      <c r="J177" s="496"/>
      <c r="K177" s="496"/>
      <c r="L177" s="496"/>
      <c r="M177" s="496"/>
      <c r="N177" s="496">
        <v>210</v>
      </c>
      <c r="O177" s="496"/>
      <c r="P177" s="496"/>
      <c r="Q177" s="496"/>
      <c r="R177" s="496"/>
      <c r="S177" s="496"/>
      <c r="T177" s="496"/>
      <c r="U177" s="496"/>
      <c r="V177" s="496"/>
      <c r="W177" s="496">
        <v>210</v>
      </c>
      <c r="X177" s="496"/>
      <c r="Y177" s="497">
        <v>36774.74</v>
      </c>
    </row>
    <row r="178" spans="2:25" s="174" customFormat="1" ht="12" customHeight="1">
      <c r="B178" s="495" t="s">
        <v>300</v>
      </c>
      <c r="C178" s="528" t="s">
        <v>830</v>
      </c>
      <c r="D178" s="528" t="s">
        <v>831</v>
      </c>
      <c r="E178" s="496" t="s">
        <v>832</v>
      </c>
      <c r="F178" s="496" t="s">
        <v>667</v>
      </c>
      <c r="G178" s="496"/>
      <c r="H178" s="496"/>
      <c r="I178" s="496"/>
      <c r="J178" s="496"/>
      <c r="K178" s="496"/>
      <c r="L178" s="496"/>
      <c r="M178" s="496"/>
      <c r="N178" s="496">
        <v>240</v>
      </c>
      <c r="O178" s="496"/>
      <c r="P178" s="496"/>
      <c r="Q178" s="496"/>
      <c r="R178" s="496"/>
      <c r="S178" s="496"/>
      <c r="T178" s="496"/>
      <c r="U178" s="496"/>
      <c r="V178" s="496"/>
      <c r="W178" s="496">
        <v>240</v>
      </c>
      <c r="X178" s="496"/>
      <c r="Y178" s="497">
        <v>48694.87</v>
      </c>
    </row>
    <row r="179" spans="2:25" s="174" customFormat="1" ht="12" customHeight="1">
      <c r="B179" s="495" t="s">
        <v>300</v>
      </c>
      <c r="C179" s="528" t="s">
        <v>833</v>
      </c>
      <c r="D179" s="528" t="s">
        <v>834</v>
      </c>
      <c r="E179" s="496" t="s">
        <v>835</v>
      </c>
      <c r="F179" s="496" t="s">
        <v>667</v>
      </c>
      <c r="G179" s="496"/>
      <c r="H179" s="496"/>
      <c r="I179" s="496"/>
      <c r="J179" s="496"/>
      <c r="K179" s="496"/>
      <c r="L179" s="496"/>
      <c r="M179" s="496"/>
      <c r="N179" s="496">
        <v>240</v>
      </c>
      <c r="O179" s="496"/>
      <c r="P179" s="496"/>
      <c r="Q179" s="496"/>
      <c r="R179" s="496"/>
      <c r="S179" s="496"/>
      <c r="T179" s="496"/>
      <c r="U179" s="496"/>
      <c r="V179" s="496"/>
      <c r="W179" s="496">
        <v>240</v>
      </c>
      <c r="X179" s="496"/>
      <c r="Y179" s="497">
        <v>41105.79</v>
      </c>
    </row>
    <row r="180" spans="2:25" s="174" customFormat="1" ht="12" customHeight="1">
      <c r="B180" s="495" t="s">
        <v>300</v>
      </c>
      <c r="C180" s="528" t="s">
        <v>836</v>
      </c>
      <c r="D180" s="528" t="s">
        <v>837</v>
      </c>
      <c r="E180" s="496" t="s">
        <v>838</v>
      </c>
      <c r="F180" s="496" t="s">
        <v>667</v>
      </c>
      <c r="G180" s="496"/>
      <c r="H180" s="496"/>
      <c r="I180" s="496"/>
      <c r="J180" s="496"/>
      <c r="K180" s="496"/>
      <c r="L180" s="496"/>
      <c r="M180" s="496"/>
      <c r="N180" s="496">
        <v>240</v>
      </c>
      <c r="O180" s="496"/>
      <c r="P180" s="496"/>
      <c r="Q180" s="496"/>
      <c r="R180" s="496"/>
      <c r="S180" s="496"/>
      <c r="T180" s="496"/>
      <c r="U180" s="496"/>
      <c r="V180" s="496"/>
      <c r="W180" s="496">
        <v>240</v>
      </c>
      <c r="X180" s="496"/>
      <c r="Y180" s="497">
        <v>40702.32</v>
      </c>
    </row>
    <row r="181" spans="2:25" s="174" customFormat="1" ht="12" customHeight="1">
      <c r="B181" s="495" t="s">
        <v>300</v>
      </c>
      <c r="C181" s="528" t="s">
        <v>839</v>
      </c>
      <c r="D181" s="528" t="s">
        <v>840</v>
      </c>
      <c r="E181" s="496" t="s">
        <v>841</v>
      </c>
      <c r="F181" s="496" t="s">
        <v>667</v>
      </c>
      <c r="G181" s="496"/>
      <c r="H181" s="496"/>
      <c r="I181" s="496"/>
      <c r="J181" s="496"/>
      <c r="K181" s="496"/>
      <c r="L181" s="496"/>
      <c r="M181" s="496"/>
      <c r="N181" s="496">
        <v>240</v>
      </c>
      <c r="O181" s="496"/>
      <c r="P181" s="496"/>
      <c r="Q181" s="496"/>
      <c r="R181" s="496"/>
      <c r="S181" s="496"/>
      <c r="T181" s="496"/>
      <c r="U181" s="496"/>
      <c r="V181" s="496"/>
      <c r="W181" s="496">
        <v>240</v>
      </c>
      <c r="X181" s="496"/>
      <c r="Y181" s="497">
        <v>37326.769999999997</v>
      </c>
    </row>
    <row r="182" spans="2:25" s="174" customFormat="1" ht="12" customHeight="1">
      <c r="B182" s="495" t="s">
        <v>300</v>
      </c>
      <c r="C182" s="528" t="s">
        <v>858</v>
      </c>
      <c r="D182" s="528" t="s">
        <v>859</v>
      </c>
      <c r="E182" s="496" t="s">
        <v>860</v>
      </c>
      <c r="F182" s="496" t="s">
        <v>1221</v>
      </c>
      <c r="G182" s="496"/>
      <c r="H182" s="496"/>
      <c r="I182" s="496"/>
      <c r="J182" s="496">
        <v>480</v>
      </c>
      <c r="K182" s="496">
        <v>0</v>
      </c>
      <c r="L182" s="496">
        <v>0</v>
      </c>
      <c r="M182" s="496"/>
      <c r="N182" s="496"/>
      <c r="O182" s="496"/>
      <c r="P182" s="496"/>
      <c r="Q182" s="496"/>
      <c r="R182" s="496"/>
      <c r="S182" s="496"/>
      <c r="T182" s="496"/>
      <c r="U182" s="496"/>
      <c r="V182" s="496">
        <v>480</v>
      </c>
      <c r="W182" s="496">
        <v>0</v>
      </c>
      <c r="X182" s="496">
        <v>0</v>
      </c>
      <c r="Y182" s="497">
        <v>41891.839999999997</v>
      </c>
    </row>
    <row r="183" spans="2:25" s="174" customFormat="1" ht="12" customHeight="1">
      <c r="B183" s="495" t="s">
        <v>300</v>
      </c>
      <c r="C183" s="528" t="s">
        <v>861</v>
      </c>
      <c r="D183" s="528" t="s">
        <v>862</v>
      </c>
      <c r="E183" s="496" t="s">
        <v>863</v>
      </c>
      <c r="F183" s="496" t="s">
        <v>1221</v>
      </c>
      <c r="G183" s="496"/>
      <c r="H183" s="496"/>
      <c r="I183" s="496"/>
      <c r="J183" s="496">
        <v>480</v>
      </c>
      <c r="K183" s="496">
        <v>0</v>
      </c>
      <c r="L183" s="496">
        <v>0</v>
      </c>
      <c r="M183" s="496"/>
      <c r="N183" s="496"/>
      <c r="O183" s="496"/>
      <c r="P183" s="496"/>
      <c r="Q183" s="496"/>
      <c r="R183" s="496"/>
      <c r="S183" s="496"/>
      <c r="T183" s="496"/>
      <c r="U183" s="496"/>
      <c r="V183" s="496">
        <v>480</v>
      </c>
      <c r="W183" s="496">
        <v>0</v>
      </c>
      <c r="X183" s="496">
        <v>0</v>
      </c>
      <c r="Y183" s="497">
        <v>96404.720000000016</v>
      </c>
    </row>
    <row r="184" spans="2:25" s="174" customFormat="1">
      <c r="B184" s="495" t="s">
        <v>300</v>
      </c>
      <c r="C184" s="528" t="s">
        <v>864</v>
      </c>
      <c r="D184" s="528" t="s">
        <v>865</v>
      </c>
      <c r="E184" s="496" t="s">
        <v>866</v>
      </c>
      <c r="F184" s="496" t="s">
        <v>1221</v>
      </c>
      <c r="G184" s="496"/>
      <c r="H184" s="496"/>
      <c r="I184" s="496"/>
      <c r="J184" s="496">
        <v>480</v>
      </c>
      <c r="K184" s="496">
        <v>0</v>
      </c>
      <c r="L184" s="496">
        <v>0</v>
      </c>
      <c r="M184" s="496"/>
      <c r="N184" s="496"/>
      <c r="O184" s="496"/>
      <c r="P184" s="496"/>
      <c r="Q184" s="496"/>
      <c r="R184" s="496"/>
      <c r="S184" s="496"/>
      <c r="T184" s="496"/>
      <c r="U184" s="496"/>
      <c r="V184" s="496">
        <v>480</v>
      </c>
      <c r="W184" s="496">
        <v>0</v>
      </c>
      <c r="X184" s="496">
        <v>0</v>
      </c>
      <c r="Y184" s="497">
        <v>59705.09</v>
      </c>
    </row>
    <row r="185" spans="2:25" s="174" customFormat="1" ht="12" customHeight="1">
      <c r="B185" s="495" t="s">
        <v>300</v>
      </c>
      <c r="C185" s="528" t="s">
        <v>867</v>
      </c>
      <c r="D185" s="528" t="s">
        <v>868</v>
      </c>
      <c r="E185" s="496" t="s">
        <v>869</v>
      </c>
      <c r="F185" s="496" t="s">
        <v>1221</v>
      </c>
      <c r="G185" s="496"/>
      <c r="H185" s="496"/>
      <c r="I185" s="496"/>
      <c r="J185" s="496">
        <v>480</v>
      </c>
      <c r="K185" s="496">
        <v>0</v>
      </c>
      <c r="L185" s="496">
        <v>0</v>
      </c>
      <c r="M185" s="496"/>
      <c r="N185" s="496"/>
      <c r="O185" s="496"/>
      <c r="P185" s="496"/>
      <c r="Q185" s="496"/>
      <c r="R185" s="496"/>
      <c r="S185" s="496"/>
      <c r="T185" s="496"/>
      <c r="U185" s="496"/>
      <c r="V185" s="496">
        <v>480</v>
      </c>
      <c r="W185" s="496">
        <v>0</v>
      </c>
      <c r="X185" s="496">
        <v>0</v>
      </c>
      <c r="Y185" s="497">
        <v>61401.91</v>
      </c>
    </row>
    <row r="186" spans="2:25" s="174" customFormat="1" ht="12" customHeight="1">
      <c r="B186" s="495" t="s">
        <v>300</v>
      </c>
      <c r="C186" s="528" t="s">
        <v>870</v>
      </c>
      <c r="D186" s="528" t="s">
        <v>871</v>
      </c>
      <c r="E186" s="496" t="s">
        <v>872</v>
      </c>
      <c r="F186" s="496" t="s">
        <v>1221</v>
      </c>
      <c r="G186" s="496"/>
      <c r="H186" s="496"/>
      <c r="I186" s="496"/>
      <c r="J186" s="496">
        <v>160</v>
      </c>
      <c r="K186" s="496">
        <v>0</v>
      </c>
      <c r="L186" s="496">
        <v>0</v>
      </c>
      <c r="M186" s="496"/>
      <c r="N186" s="496"/>
      <c r="O186" s="496"/>
      <c r="P186" s="496"/>
      <c r="Q186" s="496"/>
      <c r="R186" s="496"/>
      <c r="S186" s="496"/>
      <c r="T186" s="496"/>
      <c r="U186" s="496"/>
      <c r="V186" s="496">
        <v>160</v>
      </c>
      <c r="W186" s="496">
        <v>0</v>
      </c>
      <c r="X186" s="496">
        <v>0</v>
      </c>
      <c r="Y186" s="497">
        <v>51513.930000000008</v>
      </c>
    </row>
    <row r="187" spans="2:25" s="174" customFormat="1" ht="12" customHeight="1">
      <c r="B187" s="495" t="s">
        <v>300</v>
      </c>
      <c r="C187" s="528" t="s">
        <v>873</v>
      </c>
      <c r="D187" s="528" t="s">
        <v>874</v>
      </c>
      <c r="E187" s="496" t="s">
        <v>875</v>
      </c>
      <c r="F187" s="496" t="s">
        <v>1221</v>
      </c>
      <c r="G187" s="496"/>
      <c r="H187" s="496"/>
      <c r="I187" s="496"/>
      <c r="J187" s="496">
        <v>480</v>
      </c>
      <c r="K187" s="496">
        <v>0</v>
      </c>
      <c r="L187" s="496">
        <v>0</v>
      </c>
      <c r="M187" s="496"/>
      <c r="N187" s="496"/>
      <c r="O187" s="496"/>
      <c r="P187" s="496"/>
      <c r="Q187" s="496"/>
      <c r="R187" s="496"/>
      <c r="S187" s="496"/>
      <c r="T187" s="496"/>
      <c r="U187" s="496"/>
      <c r="V187" s="496">
        <v>480</v>
      </c>
      <c r="W187" s="496">
        <v>0</v>
      </c>
      <c r="X187" s="496">
        <v>0</v>
      </c>
      <c r="Y187" s="497">
        <v>79495.74000000002</v>
      </c>
    </row>
    <row r="188" spans="2:25" s="174" customFormat="1" ht="12" customHeight="1">
      <c r="B188" s="495" t="s">
        <v>300</v>
      </c>
      <c r="C188" s="528" t="s">
        <v>876</v>
      </c>
      <c r="D188" s="528" t="s">
        <v>877</v>
      </c>
      <c r="E188" s="496" t="s">
        <v>878</v>
      </c>
      <c r="F188" s="496" t="s">
        <v>1221</v>
      </c>
      <c r="G188" s="496"/>
      <c r="H188" s="496"/>
      <c r="I188" s="496"/>
      <c r="J188" s="496">
        <v>480</v>
      </c>
      <c r="K188" s="496">
        <v>0</v>
      </c>
      <c r="L188" s="496">
        <v>0</v>
      </c>
      <c r="M188" s="496"/>
      <c r="N188" s="496"/>
      <c r="O188" s="496"/>
      <c r="P188" s="496"/>
      <c r="Q188" s="496"/>
      <c r="R188" s="496"/>
      <c r="S188" s="496"/>
      <c r="T188" s="496"/>
      <c r="U188" s="496"/>
      <c r="V188" s="496">
        <v>480</v>
      </c>
      <c r="W188" s="496">
        <v>0</v>
      </c>
      <c r="X188" s="496">
        <v>0</v>
      </c>
      <c r="Y188" s="497">
        <v>134402.04999999999</v>
      </c>
    </row>
    <row r="189" spans="2:25" s="174" customFormat="1" ht="12" customHeight="1">
      <c r="B189" s="495" t="s">
        <v>300</v>
      </c>
      <c r="C189" s="528" t="s">
        <v>879</v>
      </c>
      <c r="D189" s="528" t="s">
        <v>880</v>
      </c>
      <c r="E189" s="496" t="s">
        <v>881</v>
      </c>
      <c r="F189" s="496" t="s">
        <v>1221</v>
      </c>
      <c r="G189" s="496"/>
      <c r="H189" s="496"/>
      <c r="I189" s="496"/>
      <c r="J189" s="496">
        <v>480</v>
      </c>
      <c r="K189" s="496">
        <v>0</v>
      </c>
      <c r="L189" s="496">
        <v>0</v>
      </c>
      <c r="M189" s="496"/>
      <c r="N189" s="496"/>
      <c r="O189" s="496"/>
      <c r="P189" s="496"/>
      <c r="Q189" s="496"/>
      <c r="R189" s="496"/>
      <c r="S189" s="496"/>
      <c r="T189" s="496"/>
      <c r="U189" s="496"/>
      <c r="V189" s="496">
        <v>480</v>
      </c>
      <c r="W189" s="496">
        <v>0</v>
      </c>
      <c r="X189" s="496">
        <v>0</v>
      </c>
      <c r="Y189" s="497">
        <v>79004.09</v>
      </c>
    </row>
    <row r="190" spans="2:25" s="174" customFormat="1" ht="12" customHeight="1">
      <c r="B190" s="495" t="s">
        <v>300</v>
      </c>
      <c r="C190" s="528" t="s">
        <v>882</v>
      </c>
      <c r="D190" s="528" t="s">
        <v>883</v>
      </c>
      <c r="E190" s="496" t="s">
        <v>884</v>
      </c>
      <c r="F190" s="496" t="s">
        <v>1221</v>
      </c>
      <c r="G190" s="496"/>
      <c r="H190" s="496"/>
      <c r="I190" s="496"/>
      <c r="J190" s="496">
        <v>480</v>
      </c>
      <c r="K190" s="496">
        <v>0</v>
      </c>
      <c r="L190" s="496">
        <v>0</v>
      </c>
      <c r="M190" s="496"/>
      <c r="N190" s="496"/>
      <c r="O190" s="496"/>
      <c r="P190" s="496"/>
      <c r="Q190" s="496"/>
      <c r="R190" s="496"/>
      <c r="S190" s="496"/>
      <c r="T190" s="496"/>
      <c r="U190" s="496"/>
      <c r="V190" s="496">
        <v>480</v>
      </c>
      <c r="W190" s="496">
        <v>0</v>
      </c>
      <c r="X190" s="496">
        <v>0</v>
      </c>
      <c r="Y190" s="497">
        <v>51007.22</v>
      </c>
    </row>
    <row r="191" spans="2:25" s="174" customFormat="1" ht="12" customHeight="1">
      <c r="B191" s="495" t="s">
        <v>300</v>
      </c>
      <c r="C191" s="528" t="s">
        <v>885</v>
      </c>
      <c r="D191" s="528" t="s">
        <v>886</v>
      </c>
      <c r="E191" s="496" t="s">
        <v>887</v>
      </c>
      <c r="F191" s="496" t="s">
        <v>1221</v>
      </c>
      <c r="G191" s="496"/>
      <c r="H191" s="496"/>
      <c r="I191" s="496"/>
      <c r="J191" s="496">
        <v>480</v>
      </c>
      <c r="K191" s="496">
        <v>0</v>
      </c>
      <c r="L191" s="496">
        <v>0</v>
      </c>
      <c r="M191" s="496"/>
      <c r="N191" s="496"/>
      <c r="O191" s="496"/>
      <c r="P191" s="496"/>
      <c r="Q191" s="496"/>
      <c r="R191" s="496"/>
      <c r="S191" s="496"/>
      <c r="T191" s="496"/>
      <c r="U191" s="496"/>
      <c r="V191" s="496">
        <v>480</v>
      </c>
      <c r="W191" s="496">
        <v>0</v>
      </c>
      <c r="X191" s="496">
        <v>0</v>
      </c>
      <c r="Y191" s="497">
        <v>50872.91</v>
      </c>
    </row>
    <row r="192" spans="2:25" s="174" customFormat="1" ht="12" customHeight="1">
      <c r="B192" s="495" t="s">
        <v>300</v>
      </c>
      <c r="C192" s="528" t="s">
        <v>888</v>
      </c>
      <c r="D192" s="528" t="s">
        <v>889</v>
      </c>
      <c r="E192" s="496" t="s">
        <v>890</v>
      </c>
      <c r="F192" s="496" t="s">
        <v>1221</v>
      </c>
      <c r="G192" s="496"/>
      <c r="H192" s="496"/>
      <c r="I192" s="496"/>
      <c r="J192" s="496">
        <v>480</v>
      </c>
      <c r="K192" s="496">
        <v>0</v>
      </c>
      <c r="L192" s="496">
        <v>0</v>
      </c>
      <c r="M192" s="496"/>
      <c r="N192" s="496"/>
      <c r="O192" s="496"/>
      <c r="P192" s="496"/>
      <c r="Q192" s="496"/>
      <c r="R192" s="496"/>
      <c r="S192" s="496"/>
      <c r="T192" s="496"/>
      <c r="U192" s="496"/>
      <c r="V192" s="496">
        <v>480</v>
      </c>
      <c r="W192" s="496">
        <v>0</v>
      </c>
      <c r="X192" s="496">
        <v>0</v>
      </c>
      <c r="Y192" s="497">
        <v>103695.52</v>
      </c>
    </row>
    <row r="193" spans="2:25" s="174" customFormat="1" ht="12" customHeight="1">
      <c r="B193" s="495" t="s">
        <v>300</v>
      </c>
      <c r="C193" s="528" t="s">
        <v>891</v>
      </c>
      <c r="D193" s="528" t="s">
        <v>892</v>
      </c>
      <c r="E193" s="496" t="s">
        <v>893</v>
      </c>
      <c r="F193" s="496" t="s">
        <v>1221</v>
      </c>
      <c r="G193" s="496"/>
      <c r="H193" s="496"/>
      <c r="I193" s="496"/>
      <c r="J193" s="496">
        <v>480</v>
      </c>
      <c r="K193" s="496">
        <v>0</v>
      </c>
      <c r="L193" s="496">
        <v>0</v>
      </c>
      <c r="M193" s="496"/>
      <c r="N193" s="496"/>
      <c r="O193" s="496"/>
      <c r="P193" s="496"/>
      <c r="Q193" s="496"/>
      <c r="R193" s="496"/>
      <c r="S193" s="496"/>
      <c r="T193" s="496"/>
      <c r="U193" s="496"/>
      <c r="V193" s="496">
        <v>480</v>
      </c>
      <c r="W193" s="496">
        <v>0</v>
      </c>
      <c r="X193" s="496">
        <v>0</v>
      </c>
      <c r="Y193" s="497">
        <v>60940.429999999993</v>
      </c>
    </row>
    <row r="194" spans="2:25" s="174" customFormat="1">
      <c r="B194" s="495" t="s">
        <v>300</v>
      </c>
      <c r="C194" s="528" t="s">
        <v>894</v>
      </c>
      <c r="D194" s="528" t="s">
        <v>895</v>
      </c>
      <c r="E194" s="496" t="s">
        <v>896</v>
      </c>
      <c r="F194" s="496" t="s">
        <v>1221</v>
      </c>
      <c r="G194" s="496"/>
      <c r="H194" s="496"/>
      <c r="I194" s="496"/>
      <c r="J194" s="496">
        <v>480</v>
      </c>
      <c r="K194" s="496">
        <v>0</v>
      </c>
      <c r="L194" s="496">
        <v>0</v>
      </c>
      <c r="M194" s="496"/>
      <c r="N194" s="496"/>
      <c r="O194" s="496"/>
      <c r="P194" s="496"/>
      <c r="Q194" s="496"/>
      <c r="R194" s="496"/>
      <c r="S194" s="496"/>
      <c r="T194" s="496"/>
      <c r="U194" s="496"/>
      <c r="V194" s="496">
        <v>480</v>
      </c>
      <c r="W194" s="496">
        <v>0</v>
      </c>
      <c r="X194" s="496">
        <v>0</v>
      </c>
      <c r="Y194" s="497">
        <v>101508.45</v>
      </c>
    </row>
    <row r="195" spans="2:25">
      <c r="B195" s="495" t="s">
        <v>300</v>
      </c>
      <c r="C195" s="528" t="s">
        <v>897</v>
      </c>
      <c r="D195" s="528" t="s">
        <v>898</v>
      </c>
      <c r="E195" s="496" t="s">
        <v>899</v>
      </c>
      <c r="F195" s="496" t="s">
        <v>1221</v>
      </c>
      <c r="G195" s="496"/>
      <c r="H195" s="496"/>
      <c r="I195" s="496"/>
      <c r="J195" s="496">
        <v>480</v>
      </c>
      <c r="K195" s="496">
        <v>0</v>
      </c>
      <c r="L195" s="496">
        <v>0</v>
      </c>
      <c r="M195" s="496"/>
      <c r="N195" s="496"/>
      <c r="O195" s="496"/>
      <c r="P195" s="496"/>
      <c r="Q195" s="496"/>
      <c r="R195" s="496"/>
      <c r="S195" s="496"/>
      <c r="T195" s="496"/>
      <c r="U195" s="496"/>
      <c r="V195" s="496">
        <v>480</v>
      </c>
      <c r="W195" s="496">
        <v>0</v>
      </c>
      <c r="X195" s="496">
        <v>0</v>
      </c>
      <c r="Y195" s="497">
        <v>47075.07</v>
      </c>
    </row>
    <row r="196" spans="2:25" s="174" customFormat="1" ht="12" customHeight="1">
      <c r="B196" s="495" t="s">
        <v>300</v>
      </c>
      <c r="C196" s="528" t="s">
        <v>900</v>
      </c>
      <c r="D196" s="528" t="s">
        <v>901</v>
      </c>
      <c r="E196" s="496" t="s">
        <v>902</v>
      </c>
      <c r="F196" s="496" t="s">
        <v>1221</v>
      </c>
      <c r="G196" s="496"/>
      <c r="H196" s="496"/>
      <c r="I196" s="496"/>
      <c r="J196" s="496">
        <v>480</v>
      </c>
      <c r="K196" s="496">
        <v>0</v>
      </c>
      <c r="L196" s="496">
        <v>0</v>
      </c>
      <c r="M196" s="496"/>
      <c r="N196" s="496"/>
      <c r="O196" s="496"/>
      <c r="P196" s="496"/>
      <c r="Q196" s="496"/>
      <c r="R196" s="496"/>
      <c r="S196" s="496"/>
      <c r="T196" s="496"/>
      <c r="U196" s="496"/>
      <c r="V196" s="496">
        <v>400</v>
      </c>
      <c r="W196" s="496">
        <v>0</v>
      </c>
      <c r="X196" s="496">
        <v>0</v>
      </c>
      <c r="Y196" s="497">
        <v>41891.839999999997</v>
      </c>
    </row>
    <row r="197" spans="2:25" s="174" customFormat="1" ht="12" customHeight="1">
      <c r="B197" s="495" t="s">
        <v>300</v>
      </c>
      <c r="C197" s="528" t="s">
        <v>903</v>
      </c>
      <c r="D197" s="528" t="s">
        <v>904</v>
      </c>
      <c r="E197" s="496" t="s">
        <v>905</v>
      </c>
      <c r="F197" s="496" t="s">
        <v>1221</v>
      </c>
      <c r="G197" s="496"/>
      <c r="H197" s="496"/>
      <c r="I197" s="496"/>
      <c r="J197" s="496">
        <v>480</v>
      </c>
      <c r="K197" s="496">
        <v>0</v>
      </c>
      <c r="L197" s="496">
        <v>0</v>
      </c>
      <c r="M197" s="496"/>
      <c r="N197" s="496"/>
      <c r="O197" s="496"/>
      <c r="P197" s="496"/>
      <c r="Q197" s="496"/>
      <c r="R197" s="496"/>
      <c r="S197" s="496"/>
      <c r="T197" s="496"/>
      <c r="U197" s="496"/>
      <c r="V197" s="496">
        <v>480</v>
      </c>
      <c r="W197" s="496">
        <v>0</v>
      </c>
      <c r="X197" s="496">
        <v>0</v>
      </c>
      <c r="Y197" s="497">
        <v>159392.76</v>
      </c>
    </row>
    <row r="198" spans="2:25" s="174" customFormat="1" ht="12" customHeight="1">
      <c r="B198" s="495" t="s">
        <v>300</v>
      </c>
      <c r="C198" s="528" t="s">
        <v>906</v>
      </c>
      <c r="D198" s="528" t="s">
        <v>907</v>
      </c>
      <c r="E198" s="496" t="s">
        <v>908</v>
      </c>
      <c r="F198" s="496" t="s">
        <v>1221</v>
      </c>
      <c r="G198" s="496"/>
      <c r="H198" s="496"/>
      <c r="I198" s="496"/>
      <c r="J198" s="496">
        <v>480</v>
      </c>
      <c r="K198" s="496">
        <v>0</v>
      </c>
      <c r="L198" s="496">
        <v>0</v>
      </c>
      <c r="M198" s="496"/>
      <c r="N198" s="496"/>
      <c r="O198" s="496"/>
      <c r="P198" s="496"/>
      <c r="Q198" s="496"/>
      <c r="R198" s="496"/>
      <c r="S198" s="496"/>
      <c r="T198" s="496"/>
      <c r="U198" s="496"/>
      <c r="V198" s="496">
        <v>480</v>
      </c>
      <c r="W198" s="496">
        <v>0</v>
      </c>
      <c r="X198" s="496">
        <v>0</v>
      </c>
      <c r="Y198" s="497">
        <v>41891.839999999997</v>
      </c>
    </row>
    <row r="199" spans="2:25" s="174" customFormat="1" ht="12" customHeight="1">
      <c r="B199" s="495" t="s">
        <v>300</v>
      </c>
      <c r="C199" s="528" t="s">
        <v>909</v>
      </c>
      <c r="D199" s="528" t="s">
        <v>910</v>
      </c>
      <c r="E199" s="496" t="s">
        <v>911</v>
      </c>
      <c r="F199" s="496" t="s">
        <v>1221</v>
      </c>
      <c r="G199" s="496"/>
      <c r="H199" s="496"/>
      <c r="I199" s="496"/>
      <c r="J199" s="496">
        <v>480</v>
      </c>
      <c r="K199" s="496">
        <v>0</v>
      </c>
      <c r="L199" s="496">
        <v>0</v>
      </c>
      <c r="M199" s="496"/>
      <c r="N199" s="496"/>
      <c r="O199" s="496"/>
      <c r="P199" s="496"/>
      <c r="Q199" s="496"/>
      <c r="R199" s="496"/>
      <c r="S199" s="496"/>
      <c r="T199" s="496"/>
      <c r="U199" s="496"/>
      <c r="V199" s="496">
        <v>480</v>
      </c>
      <c r="W199" s="496">
        <v>0</v>
      </c>
      <c r="X199" s="496">
        <v>0</v>
      </c>
      <c r="Y199" s="497">
        <v>74204.76999999999</v>
      </c>
    </row>
    <row r="200" spans="2:25" s="174" customFormat="1" ht="12" customHeight="1">
      <c r="B200" s="495" t="s">
        <v>300</v>
      </c>
      <c r="C200" s="528" t="s">
        <v>912</v>
      </c>
      <c r="D200" s="528" t="s">
        <v>913</v>
      </c>
      <c r="E200" s="496" t="s">
        <v>914</v>
      </c>
      <c r="F200" s="496" t="s">
        <v>1221</v>
      </c>
      <c r="G200" s="496"/>
      <c r="H200" s="496"/>
      <c r="I200" s="496"/>
      <c r="J200" s="496">
        <v>480</v>
      </c>
      <c r="K200" s="496">
        <v>0</v>
      </c>
      <c r="L200" s="496">
        <v>0</v>
      </c>
      <c r="M200" s="496"/>
      <c r="N200" s="496"/>
      <c r="O200" s="496"/>
      <c r="P200" s="496"/>
      <c r="Q200" s="496"/>
      <c r="R200" s="496"/>
      <c r="S200" s="496"/>
      <c r="T200" s="496"/>
      <c r="U200" s="496"/>
      <c r="V200" s="496">
        <v>480</v>
      </c>
      <c r="W200" s="496">
        <v>0</v>
      </c>
      <c r="X200" s="496">
        <v>0</v>
      </c>
      <c r="Y200" s="497">
        <v>28183.23</v>
      </c>
    </row>
    <row r="201" spans="2:25" s="174" customFormat="1" ht="12" customHeight="1">
      <c r="B201" s="495" t="s">
        <v>300</v>
      </c>
      <c r="C201" s="528" t="s">
        <v>915</v>
      </c>
      <c r="D201" s="528" t="s">
        <v>916</v>
      </c>
      <c r="E201" s="496" t="s">
        <v>917</v>
      </c>
      <c r="F201" s="496" t="s">
        <v>1221</v>
      </c>
      <c r="G201" s="496"/>
      <c r="H201" s="496"/>
      <c r="I201" s="496"/>
      <c r="J201" s="496">
        <v>480</v>
      </c>
      <c r="K201" s="496">
        <v>0</v>
      </c>
      <c r="L201" s="496">
        <v>0</v>
      </c>
      <c r="M201" s="496"/>
      <c r="N201" s="496"/>
      <c r="O201" s="496"/>
      <c r="P201" s="496"/>
      <c r="Q201" s="496"/>
      <c r="R201" s="496"/>
      <c r="S201" s="496"/>
      <c r="T201" s="496"/>
      <c r="U201" s="496"/>
      <c r="V201" s="496">
        <v>480</v>
      </c>
      <c r="W201" s="496">
        <v>0</v>
      </c>
      <c r="X201" s="496">
        <v>0</v>
      </c>
      <c r="Y201" s="497">
        <v>56016.02</v>
      </c>
    </row>
    <row r="202" spans="2:25" s="174" customFormat="1" ht="12" customHeight="1">
      <c r="B202" s="495" t="s">
        <v>300</v>
      </c>
      <c r="C202" s="528" t="s">
        <v>918</v>
      </c>
      <c r="D202" s="528" t="s">
        <v>919</v>
      </c>
      <c r="E202" s="496" t="s">
        <v>920</v>
      </c>
      <c r="F202" s="496" t="s">
        <v>1221</v>
      </c>
      <c r="G202" s="496"/>
      <c r="H202" s="496"/>
      <c r="I202" s="496"/>
      <c r="J202" s="496">
        <v>480</v>
      </c>
      <c r="K202" s="496">
        <v>0</v>
      </c>
      <c r="L202" s="496">
        <v>0</v>
      </c>
      <c r="M202" s="496"/>
      <c r="N202" s="496"/>
      <c r="O202" s="496"/>
      <c r="P202" s="496"/>
      <c r="Q202" s="496"/>
      <c r="R202" s="496"/>
      <c r="S202" s="496"/>
      <c r="T202" s="496"/>
      <c r="U202" s="496"/>
      <c r="V202" s="496">
        <v>480</v>
      </c>
      <c r="W202" s="496">
        <v>0</v>
      </c>
      <c r="X202" s="496">
        <v>0</v>
      </c>
      <c r="Y202" s="497">
        <v>52713.22</v>
      </c>
    </row>
    <row r="203" spans="2:25" s="174" customFormat="1" ht="12" customHeight="1">
      <c r="B203" s="495" t="s">
        <v>300</v>
      </c>
      <c r="C203" s="528" t="s">
        <v>921</v>
      </c>
      <c r="D203" s="528" t="s">
        <v>922</v>
      </c>
      <c r="E203" s="496" t="s">
        <v>923</v>
      </c>
      <c r="F203" s="496" t="s">
        <v>1221</v>
      </c>
      <c r="G203" s="496"/>
      <c r="H203" s="496"/>
      <c r="I203" s="496"/>
      <c r="J203" s="496">
        <v>480</v>
      </c>
      <c r="K203" s="496">
        <v>0</v>
      </c>
      <c r="L203" s="496">
        <v>0</v>
      </c>
      <c r="M203" s="496"/>
      <c r="N203" s="496"/>
      <c r="O203" s="496"/>
      <c r="P203" s="496"/>
      <c r="Q203" s="496"/>
      <c r="R203" s="496"/>
      <c r="S203" s="496"/>
      <c r="T203" s="496"/>
      <c r="U203" s="496"/>
      <c r="V203" s="496">
        <v>480</v>
      </c>
      <c r="W203" s="496">
        <v>0</v>
      </c>
      <c r="X203" s="496">
        <v>0</v>
      </c>
      <c r="Y203" s="497">
        <v>49995.650000000009</v>
      </c>
    </row>
    <row r="204" spans="2:25" s="174" customFormat="1" ht="12" customHeight="1">
      <c r="B204" s="495" t="s">
        <v>300</v>
      </c>
      <c r="C204" s="528" t="s">
        <v>924</v>
      </c>
      <c r="D204" s="528" t="s">
        <v>925</v>
      </c>
      <c r="E204" s="496" t="s">
        <v>926</v>
      </c>
      <c r="F204" s="496" t="s">
        <v>1221</v>
      </c>
      <c r="G204" s="496"/>
      <c r="H204" s="496"/>
      <c r="I204" s="496"/>
      <c r="J204" s="496">
        <v>480</v>
      </c>
      <c r="K204" s="496">
        <v>0</v>
      </c>
      <c r="L204" s="496">
        <v>0</v>
      </c>
      <c r="M204" s="496"/>
      <c r="N204" s="496"/>
      <c r="O204" s="496"/>
      <c r="P204" s="496"/>
      <c r="Q204" s="496"/>
      <c r="R204" s="496"/>
      <c r="S204" s="496"/>
      <c r="T204" s="496"/>
      <c r="U204" s="496"/>
      <c r="V204" s="496">
        <v>480</v>
      </c>
      <c r="W204" s="496">
        <v>0</v>
      </c>
      <c r="X204" s="496">
        <v>0</v>
      </c>
      <c r="Y204" s="497">
        <v>49101.549999999996</v>
      </c>
    </row>
    <row r="205" spans="2:25" s="174" customFormat="1" ht="12" customHeight="1">
      <c r="B205" s="495" t="s">
        <v>300</v>
      </c>
      <c r="C205" s="528" t="s">
        <v>927</v>
      </c>
      <c r="D205" s="528" t="s">
        <v>928</v>
      </c>
      <c r="E205" s="496" t="s">
        <v>929</v>
      </c>
      <c r="F205" s="496" t="s">
        <v>1221</v>
      </c>
      <c r="G205" s="496"/>
      <c r="H205" s="496"/>
      <c r="I205" s="496"/>
      <c r="J205" s="496">
        <v>480</v>
      </c>
      <c r="K205" s="496">
        <v>0</v>
      </c>
      <c r="L205" s="496">
        <v>0</v>
      </c>
      <c r="M205" s="496"/>
      <c r="N205" s="496"/>
      <c r="O205" s="496"/>
      <c r="P205" s="496"/>
      <c r="Q205" s="496"/>
      <c r="R205" s="496"/>
      <c r="S205" s="496"/>
      <c r="T205" s="496"/>
      <c r="U205" s="496"/>
      <c r="V205" s="496">
        <v>480</v>
      </c>
      <c r="W205" s="496">
        <v>0</v>
      </c>
      <c r="X205" s="496">
        <v>0</v>
      </c>
      <c r="Y205" s="497">
        <v>59142.899999999994</v>
      </c>
    </row>
    <row r="206" spans="2:25" s="174" customFormat="1" ht="12" customHeight="1">
      <c r="B206" s="495" t="s">
        <v>300</v>
      </c>
      <c r="C206" s="528" t="s">
        <v>930</v>
      </c>
      <c r="D206" s="528" t="s">
        <v>931</v>
      </c>
      <c r="E206" s="496" t="s">
        <v>932</v>
      </c>
      <c r="F206" s="496" t="s">
        <v>1221</v>
      </c>
      <c r="G206" s="496"/>
      <c r="H206" s="496"/>
      <c r="I206" s="496"/>
      <c r="J206" s="496">
        <v>480</v>
      </c>
      <c r="K206" s="496">
        <v>0</v>
      </c>
      <c r="L206" s="496">
        <v>0</v>
      </c>
      <c r="M206" s="496"/>
      <c r="N206" s="496"/>
      <c r="O206" s="496"/>
      <c r="P206" s="496"/>
      <c r="Q206" s="496"/>
      <c r="R206" s="496"/>
      <c r="S206" s="496"/>
      <c r="T206" s="496"/>
      <c r="U206" s="496"/>
      <c r="V206" s="496">
        <v>480</v>
      </c>
      <c r="W206" s="496">
        <v>0</v>
      </c>
      <c r="X206" s="496">
        <v>0</v>
      </c>
      <c r="Y206" s="497">
        <v>87770.709999999992</v>
      </c>
    </row>
    <row r="207" spans="2:25" s="174" customFormat="1" ht="12" customHeight="1">
      <c r="B207" s="495" t="s">
        <v>300</v>
      </c>
      <c r="C207" s="528" t="s">
        <v>933</v>
      </c>
      <c r="D207" s="528" t="s">
        <v>934</v>
      </c>
      <c r="E207" s="496" t="s">
        <v>935</v>
      </c>
      <c r="F207" s="496" t="s">
        <v>1221</v>
      </c>
      <c r="G207" s="496"/>
      <c r="H207" s="496"/>
      <c r="I207" s="496"/>
      <c r="J207" s="496">
        <v>480</v>
      </c>
      <c r="K207" s="496">
        <v>0</v>
      </c>
      <c r="L207" s="496">
        <v>0</v>
      </c>
      <c r="M207" s="496"/>
      <c r="N207" s="496"/>
      <c r="O207" s="496"/>
      <c r="P207" s="496"/>
      <c r="Q207" s="496"/>
      <c r="R207" s="496"/>
      <c r="S207" s="496"/>
      <c r="T207" s="496"/>
      <c r="U207" s="496"/>
      <c r="V207" s="496">
        <v>480</v>
      </c>
      <c r="W207" s="496">
        <v>0</v>
      </c>
      <c r="X207" s="496">
        <v>0</v>
      </c>
      <c r="Y207" s="497">
        <v>61525.84</v>
      </c>
    </row>
    <row r="208" spans="2:25" s="174" customFormat="1" ht="12" customHeight="1">
      <c r="B208" s="495" t="s">
        <v>300</v>
      </c>
      <c r="C208" s="528" t="s">
        <v>936</v>
      </c>
      <c r="D208" s="528" t="s">
        <v>937</v>
      </c>
      <c r="E208" s="496" t="s">
        <v>938</v>
      </c>
      <c r="F208" s="496" t="s">
        <v>1221</v>
      </c>
      <c r="G208" s="496"/>
      <c r="H208" s="496"/>
      <c r="I208" s="496"/>
      <c r="J208" s="496">
        <v>480</v>
      </c>
      <c r="K208" s="496">
        <v>0</v>
      </c>
      <c r="L208" s="496">
        <v>0</v>
      </c>
      <c r="M208" s="496"/>
      <c r="N208" s="496"/>
      <c r="O208" s="496"/>
      <c r="P208" s="496"/>
      <c r="Q208" s="496"/>
      <c r="R208" s="496"/>
      <c r="S208" s="496"/>
      <c r="T208" s="496"/>
      <c r="U208" s="496"/>
      <c r="V208" s="496">
        <v>480</v>
      </c>
      <c r="W208" s="496">
        <v>0</v>
      </c>
      <c r="X208" s="496">
        <v>0</v>
      </c>
      <c r="Y208" s="497">
        <v>42509.48</v>
      </c>
    </row>
    <row r="209" spans="2:25" s="174" customFormat="1" ht="12" customHeight="1">
      <c r="B209" s="495" t="s">
        <v>300</v>
      </c>
      <c r="C209" s="528" t="s">
        <v>939</v>
      </c>
      <c r="D209" s="528" t="s">
        <v>940</v>
      </c>
      <c r="E209" s="496" t="s">
        <v>941</v>
      </c>
      <c r="F209" s="496" t="s">
        <v>1221</v>
      </c>
      <c r="G209" s="496"/>
      <c r="H209" s="496"/>
      <c r="I209" s="496"/>
      <c r="J209" s="496">
        <v>480</v>
      </c>
      <c r="K209" s="496">
        <v>0</v>
      </c>
      <c r="L209" s="496">
        <v>0</v>
      </c>
      <c r="M209" s="496"/>
      <c r="N209" s="496"/>
      <c r="O209" s="496"/>
      <c r="P209" s="496"/>
      <c r="Q209" s="496"/>
      <c r="R209" s="496"/>
      <c r="S209" s="496"/>
      <c r="T209" s="496"/>
      <c r="U209" s="496"/>
      <c r="V209" s="496">
        <v>480</v>
      </c>
      <c r="W209" s="496">
        <v>0</v>
      </c>
      <c r="X209" s="496">
        <v>0</v>
      </c>
      <c r="Y209" s="497">
        <v>57938.159999999996</v>
      </c>
    </row>
    <row r="210" spans="2:25" s="174" customFormat="1" ht="12" customHeight="1">
      <c r="B210" s="495" t="s">
        <v>300</v>
      </c>
      <c r="C210" s="528" t="s">
        <v>942</v>
      </c>
      <c r="D210" s="528" t="s">
        <v>943</v>
      </c>
      <c r="E210" s="496" t="s">
        <v>944</v>
      </c>
      <c r="F210" s="496" t="s">
        <v>1221</v>
      </c>
      <c r="G210" s="496"/>
      <c r="H210" s="496"/>
      <c r="I210" s="496"/>
      <c r="J210" s="496">
        <v>480</v>
      </c>
      <c r="K210" s="496">
        <v>0</v>
      </c>
      <c r="L210" s="496">
        <v>0</v>
      </c>
      <c r="M210" s="496"/>
      <c r="N210" s="496"/>
      <c r="O210" s="496"/>
      <c r="P210" s="496"/>
      <c r="Q210" s="496"/>
      <c r="R210" s="496"/>
      <c r="S210" s="496"/>
      <c r="T210" s="496"/>
      <c r="U210" s="496"/>
      <c r="V210" s="496">
        <v>480</v>
      </c>
      <c r="W210" s="496">
        <v>0</v>
      </c>
      <c r="X210" s="496">
        <v>0</v>
      </c>
      <c r="Y210" s="497">
        <v>110821.8</v>
      </c>
    </row>
    <row r="211" spans="2:25" s="174" customFormat="1" ht="12" customHeight="1">
      <c r="B211" s="495" t="s">
        <v>300</v>
      </c>
      <c r="C211" s="528" t="s">
        <v>945</v>
      </c>
      <c r="D211" s="528" t="s">
        <v>946</v>
      </c>
      <c r="E211" s="496" t="s">
        <v>947</v>
      </c>
      <c r="F211" s="496" t="s">
        <v>1221</v>
      </c>
      <c r="G211" s="496"/>
      <c r="H211" s="496"/>
      <c r="I211" s="496"/>
      <c r="J211" s="496">
        <v>480</v>
      </c>
      <c r="K211" s="496">
        <v>0</v>
      </c>
      <c r="L211" s="496">
        <v>0</v>
      </c>
      <c r="M211" s="496"/>
      <c r="N211" s="496"/>
      <c r="O211" s="496"/>
      <c r="P211" s="496"/>
      <c r="Q211" s="496"/>
      <c r="R211" s="496"/>
      <c r="S211" s="496"/>
      <c r="T211" s="496"/>
      <c r="U211" s="496"/>
      <c r="V211" s="496">
        <v>480</v>
      </c>
      <c r="W211" s="496">
        <v>0</v>
      </c>
      <c r="X211" s="496">
        <v>0</v>
      </c>
      <c r="Y211" s="497">
        <v>101280.56000000001</v>
      </c>
    </row>
    <row r="212" spans="2:25" s="174" customFormat="1">
      <c r="B212" s="495" t="s">
        <v>300</v>
      </c>
      <c r="C212" s="528" t="s">
        <v>948</v>
      </c>
      <c r="D212" s="528" t="s">
        <v>949</v>
      </c>
      <c r="E212" s="496" t="s">
        <v>950</v>
      </c>
      <c r="F212" s="496" t="s">
        <v>1221</v>
      </c>
      <c r="G212" s="496"/>
      <c r="H212" s="496"/>
      <c r="I212" s="496"/>
      <c r="J212" s="496">
        <v>480</v>
      </c>
      <c r="K212" s="496">
        <v>0</v>
      </c>
      <c r="L212" s="496">
        <v>0</v>
      </c>
      <c r="M212" s="496"/>
      <c r="N212" s="496"/>
      <c r="O212" s="496"/>
      <c r="P212" s="496"/>
      <c r="Q212" s="496"/>
      <c r="R212" s="496"/>
      <c r="S212" s="496"/>
      <c r="T212" s="496"/>
      <c r="U212" s="496"/>
      <c r="V212" s="496">
        <v>480</v>
      </c>
      <c r="W212" s="496">
        <v>0</v>
      </c>
      <c r="X212" s="496">
        <v>0</v>
      </c>
      <c r="Y212" s="497">
        <v>101282.56000000001</v>
      </c>
    </row>
    <row r="213" spans="2:25">
      <c r="B213" s="495" t="s">
        <v>300</v>
      </c>
      <c r="C213" s="528" t="s">
        <v>951</v>
      </c>
      <c r="D213" s="528" t="s">
        <v>952</v>
      </c>
      <c r="E213" s="496" t="s">
        <v>953</v>
      </c>
      <c r="F213" s="496" t="s">
        <v>1221</v>
      </c>
      <c r="G213" s="496"/>
      <c r="H213" s="496"/>
      <c r="I213" s="496"/>
      <c r="J213" s="496">
        <v>480</v>
      </c>
      <c r="K213" s="496">
        <v>0</v>
      </c>
      <c r="L213" s="496">
        <v>0</v>
      </c>
      <c r="M213" s="496"/>
      <c r="N213" s="496"/>
      <c r="O213" s="496"/>
      <c r="P213" s="496"/>
      <c r="Q213" s="496"/>
      <c r="R213" s="496"/>
      <c r="S213" s="496"/>
      <c r="T213" s="496"/>
      <c r="U213" s="496"/>
      <c r="V213" s="496">
        <v>480</v>
      </c>
      <c r="W213" s="496">
        <v>0</v>
      </c>
      <c r="X213" s="496">
        <v>0</v>
      </c>
      <c r="Y213" s="497">
        <v>87349.439999999988</v>
      </c>
    </row>
    <row r="214" spans="2:25">
      <c r="B214" s="495" t="s">
        <v>300</v>
      </c>
      <c r="C214" s="528" t="s">
        <v>954</v>
      </c>
      <c r="D214" s="528" t="s">
        <v>955</v>
      </c>
      <c r="E214" s="496" t="s">
        <v>956</v>
      </c>
      <c r="F214" s="496" t="s">
        <v>1221</v>
      </c>
      <c r="G214" s="496"/>
      <c r="H214" s="496"/>
      <c r="I214" s="496"/>
      <c r="J214" s="496"/>
      <c r="K214" s="496"/>
      <c r="L214" s="496"/>
      <c r="M214" s="496">
        <v>0</v>
      </c>
      <c r="N214" s="496">
        <v>260</v>
      </c>
      <c r="O214" s="496">
        <v>0</v>
      </c>
      <c r="P214" s="496"/>
      <c r="Q214" s="496"/>
      <c r="R214" s="496"/>
      <c r="S214" s="496"/>
      <c r="T214" s="496"/>
      <c r="U214" s="496"/>
      <c r="V214" s="496">
        <v>0</v>
      </c>
      <c r="W214" s="496">
        <v>260</v>
      </c>
      <c r="X214" s="496">
        <v>0</v>
      </c>
      <c r="Y214" s="497">
        <v>35043</v>
      </c>
    </row>
    <row r="215" spans="2:25">
      <c r="B215" s="495" t="s">
        <v>300</v>
      </c>
      <c r="C215" s="528" t="s">
        <v>957</v>
      </c>
      <c r="D215" s="528" t="s">
        <v>958</v>
      </c>
      <c r="E215" s="496" t="s">
        <v>959</v>
      </c>
      <c r="F215" s="496" t="s">
        <v>1221</v>
      </c>
      <c r="G215" s="496"/>
      <c r="H215" s="496"/>
      <c r="I215" s="496"/>
      <c r="J215" s="496"/>
      <c r="K215" s="496"/>
      <c r="L215" s="496"/>
      <c r="M215" s="496">
        <v>0</v>
      </c>
      <c r="N215" s="496">
        <v>236</v>
      </c>
      <c r="O215" s="496">
        <v>0</v>
      </c>
      <c r="P215" s="496"/>
      <c r="Q215" s="496"/>
      <c r="R215" s="496"/>
      <c r="S215" s="496"/>
      <c r="T215" s="496"/>
      <c r="U215" s="496"/>
      <c r="V215" s="496">
        <v>0</v>
      </c>
      <c r="W215" s="496">
        <v>236</v>
      </c>
      <c r="X215" s="496">
        <v>0</v>
      </c>
      <c r="Y215" s="497">
        <v>31587.32</v>
      </c>
    </row>
    <row r="216" spans="2:25">
      <c r="B216" s="495" t="s">
        <v>300</v>
      </c>
      <c r="C216" s="528" t="s">
        <v>960</v>
      </c>
      <c r="D216" s="528" t="s">
        <v>961</v>
      </c>
      <c r="E216" s="496" t="s">
        <v>962</v>
      </c>
      <c r="F216" s="496" t="s">
        <v>1221</v>
      </c>
      <c r="G216" s="496"/>
      <c r="H216" s="496"/>
      <c r="I216" s="496"/>
      <c r="J216" s="496"/>
      <c r="K216" s="496"/>
      <c r="L216" s="496"/>
      <c r="M216" s="496">
        <v>0</v>
      </c>
      <c r="N216" s="496">
        <v>260</v>
      </c>
      <c r="O216" s="496">
        <v>0</v>
      </c>
      <c r="P216" s="496"/>
      <c r="Q216" s="496"/>
      <c r="R216" s="496"/>
      <c r="S216" s="496"/>
      <c r="T216" s="496"/>
      <c r="U216" s="496"/>
      <c r="V216" s="496">
        <v>0</v>
      </c>
      <c r="W216" s="496">
        <v>260</v>
      </c>
      <c r="X216" s="496">
        <v>0</v>
      </c>
      <c r="Y216" s="497">
        <v>30335.1</v>
      </c>
    </row>
    <row r="217" spans="2:25">
      <c r="B217" s="495" t="s">
        <v>300</v>
      </c>
      <c r="C217" s="528" t="s">
        <v>963</v>
      </c>
      <c r="D217" s="528" t="s">
        <v>964</v>
      </c>
      <c r="E217" s="496" t="s">
        <v>965</v>
      </c>
      <c r="F217" s="496" t="s">
        <v>1221</v>
      </c>
      <c r="G217" s="496"/>
      <c r="H217" s="496"/>
      <c r="I217" s="496"/>
      <c r="J217" s="496"/>
      <c r="K217" s="496"/>
      <c r="L217" s="496"/>
      <c r="M217" s="496">
        <v>0</v>
      </c>
      <c r="N217" s="496">
        <v>260</v>
      </c>
      <c r="O217" s="496">
        <v>0</v>
      </c>
      <c r="P217" s="496"/>
      <c r="Q217" s="496"/>
      <c r="R217" s="496"/>
      <c r="S217" s="496"/>
      <c r="T217" s="496"/>
      <c r="U217" s="496"/>
      <c r="V217" s="496">
        <v>0</v>
      </c>
      <c r="W217" s="496">
        <v>260</v>
      </c>
      <c r="X217" s="496">
        <v>0</v>
      </c>
      <c r="Y217" s="497">
        <v>34967.4</v>
      </c>
    </row>
    <row r="218" spans="2:25">
      <c r="B218" s="495" t="s">
        <v>300</v>
      </c>
      <c r="C218" s="528" t="s">
        <v>966</v>
      </c>
      <c r="D218" s="528" t="s">
        <v>967</v>
      </c>
      <c r="E218" s="496" t="s">
        <v>968</v>
      </c>
      <c r="F218" s="496" t="s">
        <v>1221</v>
      </c>
      <c r="G218" s="496"/>
      <c r="H218" s="496"/>
      <c r="I218" s="496"/>
      <c r="J218" s="496"/>
      <c r="K218" s="496"/>
      <c r="L218" s="496"/>
      <c r="M218" s="496">
        <v>0</v>
      </c>
      <c r="N218" s="496">
        <v>244</v>
      </c>
      <c r="O218" s="496">
        <v>0</v>
      </c>
      <c r="P218" s="496"/>
      <c r="Q218" s="496"/>
      <c r="R218" s="496"/>
      <c r="S218" s="496"/>
      <c r="T218" s="496"/>
      <c r="U218" s="496"/>
      <c r="V218" s="496">
        <v>0</v>
      </c>
      <c r="W218" s="496">
        <v>244</v>
      </c>
      <c r="X218" s="496">
        <v>0</v>
      </c>
      <c r="Y218" s="497">
        <v>32597</v>
      </c>
    </row>
    <row r="219" spans="2:25">
      <c r="B219" s="495" t="s">
        <v>300</v>
      </c>
      <c r="C219" s="528" t="s">
        <v>969</v>
      </c>
      <c r="D219" s="528" t="s">
        <v>970</v>
      </c>
      <c r="E219" s="496" t="s">
        <v>971</v>
      </c>
      <c r="F219" s="496" t="s">
        <v>1221</v>
      </c>
      <c r="G219" s="496"/>
      <c r="H219" s="496"/>
      <c r="I219" s="496"/>
      <c r="J219" s="496"/>
      <c r="K219" s="496"/>
      <c r="L219" s="496"/>
      <c r="M219" s="496">
        <v>0</v>
      </c>
      <c r="N219" s="496">
        <v>250</v>
      </c>
      <c r="O219" s="496">
        <v>0</v>
      </c>
      <c r="P219" s="496"/>
      <c r="Q219" s="496"/>
      <c r="R219" s="496"/>
      <c r="S219" s="496"/>
      <c r="T219" s="496"/>
      <c r="U219" s="496"/>
      <c r="V219" s="496">
        <v>0</v>
      </c>
      <c r="W219" s="496">
        <v>250</v>
      </c>
      <c r="X219" s="496">
        <v>0</v>
      </c>
      <c r="Y219" s="497">
        <v>33849.699999999997</v>
      </c>
    </row>
    <row r="220" spans="2:25">
      <c r="B220" s="495" t="s">
        <v>300</v>
      </c>
      <c r="C220" s="528" t="s">
        <v>972</v>
      </c>
      <c r="D220" s="528" t="s">
        <v>973</v>
      </c>
      <c r="E220" s="496" t="s">
        <v>974</v>
      </c>
      <c r="F220" s="496" t="s">
        <v>1221</v>
      </c>
      <c r="G220" s="496"/>
      <c r="H220" s="496"/>
      <c r="I220" s="496"/>
      <c r="J220" s="496"/>
      <c r="K220" s="496"/>
      <c r="L220" s="496"/>
      <c r="M220" s="496">
        <v>0</v>
      </c>
      <c r="N220" s="496">
        <v>252</v>
      </c>
      <c r="O220" s="496">
        <v>0</v>
      </c>
      <c r="P220" s="496"/>
      <c r="Q220" s="496"/>
      <c r="R220" s="496"/>
      <c r="S220" s="496"/>
      <c r="T220" s="496"/>
      <c r="U220" s="496"/>
      <c r="V220" s="496">
        <v>0</v>
      </c>
      <c r="W220" s="496">
        <v>252</v>
      </c>
      <c r="X220" s="496">
        <v>0</v>
      </c>
      <c r="Y220" s="497">
        <v>25983.4</v>
      </c>
    </row>
    <row r="221" spans="2:25">
      <c r="B221" s="495" t="s">
        <v>300</v>
      </c>
      <c r="C221" s="528" t="s">
        <v>975</v>
      </c>
      <c r="D221" s="528" t="s">
        <v>976</v>
      </c>
      <c r="E221" s="496" t="s">
        <v>977</v>
      </c>
      <c r="F221" s="496" t="s">
        <v>1221</v>
      </c>
      <c r="G221" s="496"/>
      <c r="H221" s="496"/>
      <c r="I221" s="496"/>
      <c r="J221" s="496"/>
      <c r="K221" s="496"/>
      <c r="L221" s="496"/>
      <c r="M221" s="496">
        <v>0</v>
      </c>
      <c r="N221" s="496">
        <v>234</v>
      </c>
      <c r="O221" s="496">
        <v>0</v>
      </c>
      <c r="P221" s="496"/>
      <c r="Q221" s="496"/>
      <c r="R221" s="496"/>
      <c r="S221" s="496"/>
      <c r="T221" s="496"/>
      <c r="U221" s="496"/>
      <c r="V221" s="496">
        <v>0</v>
      </c>
      <c r="W221" s="496">
        <v>234</v>
      </c>
      <c r="X221" s="496">
        <v>0</v>
      </c>
      <c r="Y221" s="497">
        <v>31538.7</v>
      </c>
    </row>
    <row r="222" spans="2:25">
      <c r="B222" s="495" t="s">
        <v>300</v>
      </c>
      <c r="C222" s="528" t="s">
        <v>978</v>
      </c>
      <c r="D222" s="528" t="s">
        <v>979</v>
      </c>
      <c r="E222" s="496" t="s">
        <v>980</v>
      </c>
      <c r="F222" s="496" t="s">
        <v>1221</v>
      </c>
      <c r="G222" s="496"/>
      <c r="H222" s="496"/>
      <c r="I222" s="496"/>
      <c r="J222" s="496"/>
      <c r="K222" s="496"/>
      <c r="L222" s="496"/>
      <c r="M222" s="496">
        <v>0</v>
      </c>
      <c r="N222" s="496">
        <v>234</v>
      </c>
      <c r="O222" s="496">
        <v>0</v>
      </c>
      <c r="P222" s="496"/>
      <c r="Q222" s="496"/>
      <c r="R222" s="496"/>
      <c r="S222" s="496"/>
      <c r="T222" s="496"/>
      <c r="U222" s="496"/>
      <c r="V222" s="496">
        <v>0</v>
      </c>
      <c r="W222" s="496">
        <v>234</v>
      </c>
      <c r="X222" s="496">
        <v>0</v>
      </c>
      <c r="Y222" s="497">
        <v>31538.7</v>
      </c>
    </row>
    <row r="223" spans="2:25">
      <c r="B223" s="495" t="s">
        <v>300</v>
      </c>
      <c r="C223" s="528" t="s">
        <v>981</v>
      </c>
      <c r="D223" s="528" t="s">
        <v>982</v>
      </c>
      <c r="E223" s="496" t="s">
        <v>983</v>
      </c>
      <c r="F223" s="496" t="s">
        <v>1221</v>
      </c>
      <c r="G223" s="496"/>
      <c r="H223" s="496"/>
      <c r="I223" s="496"/>
      <c r="J223" s="496"/>
      <c r="K223" s="496"/>
      <c r="L223" s="496"/>
      <c r="M223" s="496">
        <v>0</v>
      </c>
      <c r="N223" s="496">
        <v>260</v>
      </c>
      <c r="O223" s="496">
        <v>0</v>
      </c>
      <c r="P223" s="496"/>
      <c r="Q223" s="496"/>
      <c r="R223" s="496"/>
      <c r="S223" s="496"/>
      <c r="T223" s="496"/>
      <c r="U223" s="496"/>
      <c r="V223" s="496">
        <v>0</v>
      </c>
      <c r="W223" s="496">
        <v>260</v>
      </c>
      <c r="X223" s="496">
        <v>0</v>
      </c>
      <c r="Y223" s="497">
        <v>27025.8</v>
      </c>
    </row>
    <row r="224" spans="2:25">
      <c r="B224" s="495" t="s">
        <v>300</v>
      </c>
      <c r="C224" s="528" t="s">
        <v>984</v>
      </c>
      <c r="D224" s="528" t="s">
        <v>985</v>
      </c>
      <c r="E224" s="496" t="s">
        <v>986</v>
      </c>
      <c r="F224" s="496" t="s">
        <v>1221</v>
      </c>
      <c r="G224" s="496"/>
      <c r="H224" s="496"/>
      <c r="I224" s="496"/>
      <c r="J224" s="496"/>
      <c r="K224" s="496"/>
      <c r="L224" s="496"/>
      <c r="M224" s="496">
        <v>0</v>
      </c>
      <c r="N224" s="496">
        <v>180</v>
      </c>
      <c r="O224" s="496">
        <v>0</v>
      </c>
      <c r="P224" s="496"/>
      <c r="Q224" s="496"/>
      <c r="R224" s="496"/>
      <c r="S224" s="496"/>
      <c r="T224" s="496"/>
      <c r="U224" s="496"/>
      <c r="V224" s="496">
        <v>0</v>
      </c>
      <c r="W224" s="496">
        <v>180</v>
      </c>
      <c r="X224" s="496">
        <v>0</v>
      </c>
      <c r="Y224" s="497">
        <v>23164</v>
      </c>
    </row>
    <row r="225" spans="2:25">
      <c r="B225" s="495" t="s">
        <v>300</v>
      </c>
      <c r="C225" s="528" t="s">
        <v>987</v>
      </c>
      <c r="D225" s="528" t="s">
        <v>988</v>
      </c>
      <c r="E225" s="496" t="s">
        <v>989</v>
      </c>
      <c r="F225" s="496" t="s">
        <v>1221</v>
      </c>
      <c r="G225" s="496"/>
      <c r="H225" s="496"/>
      <c r="I225" s="496"/>
      <c r="J225" s="496"/>
      <c r="K225" s="496"/>
      <c r="L225" s="496"/>
      <c r="M225" s="496">
        <v>0</v>
      </c>
      <c r="N225" s="496">
        <v>260</v>
      </c>
      <c r="O225" s="496">
        <v>0</v>
      </c>
      <c r="P225" s="496"/>
      <c r="Q225" s="496"/>
      <c r="R225" s="496"/>
      <c r="S225" s="496"/>
      <c r="T225" s="496"/>
      <c r="U225" s="496"/>
      <c r="V225" s="496">
        <v>0</v>
      </c>
      <c r="W225" s="496">
        <v>260</v>
      </c>
      <c r="X225" s="496">
        <v>0</v>
      </c>
      <c r="Y225" s="497">
        <v>35043</v>
      </c>
    </row>
    <row r="226" spans="2:25">
      <c r="B226" s="495" t="s">
        <v>300</v>
      </c>
      <c r="C226" s="528" t="s">
        <v>990</v>
      </c>
      <c r="D226" s="528" t="s">
        <v>991</v>
      </c>
      <c r="E226" s="496" t="s">
        <v>992</v>
      </c>
      <c r="F226" s="496" t="s">
        <v>1221</v>
      </c>
      <c r="G226" s="496"/>
      <c r="H226" s="496"/>
      <c r="I226" s="496"/>
      <c r="J226" s="496"/>
      <c r="K226" s="496"/>
      <c r="L226" s="496"/>
      <c r="M226" s="496">
        <v>0</v>
      </c>
      <c r="N226" s="496">
        <v>260</v>
      </c>
      <c r="O226" s="496">
        <v>0</v>
      </c>
      <c r="P226" s="496"/>
      <c r="Q226" s="496"/>
      <c r="R226" s="496"/>
      <c r="S226" s="496"/>
      <c r="T226" s="496"/>
      <c r="U226" s="496"/>
      <c r="V226" s="496">
        <v>0</v>
      </c>
      <c r="W226" s="496">
        <v>260</v>
      </c>
      <c r="X226" s="496">
        <v>0</v>
      </c>
      <c r="Y226" s="497">
        <v>34043</v>
      </c>
    </row>
    <row r="227" spans="2:25">
      <c r="B227" s="495" t="s">
        <v>300</v>
      </c>
      <c r="C227" s="528" t="s">
        <v>993</v>
      </c>
      <c r="D227" s="528" t="s">
        <v>994</v>
      </c>
      <c r="E227" s="496" t="s">
        <v>995</v>
      </c>
      <c r="F227" s="496" t="s">
        <v>1221</v>
      </c>
      <c r="G227" s="496"/>
      <c r="H227" s="496"/>
      <c r="I227" s="496"/>
      <c r="J227" s="496"/>
      <c r="K227" s="496"/>
      <c r="L227" s="496"/>
      <c r="M227" s="496">
        <v>0</v>
      </c>
      <c r="N227" s="496">
        <v>213</v>
      </c>
      <c r="O227" s="496">
        <v>0</v>
      </c>
      <c r="P227" s="496"/>
      <c r="Q227" s="496"/>
      <c r="R227" s="496"/>
      <c r="S227" s="496"/>
      <c r="T227" s="496"/>
      <c r="U227" s="496"/>
      <c r="V227" s="496">
        <v>0</v>
      </c>
      <c r="W227" s="496">
        <v>213</v>
      </c>
      <c r="X227" s="496">
        <v>0</v>
      </c>
      <c r="Y227" s="497">
        <v>28685.06</v>
      </c>
    </row>
    <row r="228" spans="2:25">
      <c r="B228" s="495" t="s">
        <v>300</v>
      </c>
      <c r="C228" s="528" t="s">
        <v>996</v>
      </c>
      <c r="D228" s="528" t="s">
        <v>997</v>
      </c>
      <c r="E228" s="496" t="s">
        <v>998</v>
      </c>
      <c r="F228" s="496" t="s">
        <v>1221</v>
      </c>
      <c r="G228" s="496"/>
      <c r="H228" s="496"/>
      <c r="I228" s="496"/>
      <c r="J228" s="496"/>
      <c r="K228" s="496"/>
      <c r="L228" s="496"/>
      <c r="M228" s="496">
        <v>0</v>
      </c>
      <c r="N228" s="496">
        <v>230</v>
      </c>
      <c r="O228" s="496">
        <v>0</v>
      </c>
      <c r="P228" s="496"/>
      <c r="Q228" s="496"/>
      <c r="R228" s="496"/>
      <c r="S228" s="496"/>
      <c r="T228" s="496"/>
      <c r="U228" s="496"/>
      <c r="V228" s="496">
        <v>0</v>
      </c>
      <c r="W228" s="496">
        <v>230</v>
      </c>
      <c r="X228" s="496">
        <v>0</v>
      </c>
      <c r="Y228" s="497">
        <v>31063.5</v>
      </c>
    </row>
    <row r="229" spans="2:25">
      <c r="B229" s="495" t="s">
        <v>300</v>
      </c>
      <c r="C229" s="528" t="s">
        <v>999</v>
      </c>
      <c r="D229" s="528" t="s">
        <v>1000</v>
      </c>
      <c r="E229" s="496" t="s">
        <v>1001</v>
      </c>
      <c r="F229" s="496" t="s">
        <v>1221</v>
      </c>
      <c r="G229" s="496"/>
      <c r="H229" s="496"/>
      <c r="I229" s="496"/>
      <c r="J229" s="496"/>
      <c r="K229" s="496"/>
      <c r="L229" s="496"/>
      <c r="M229" s="496">
        <v>0</v>
      </c>
      <c r="N229" s="496">
        <v>120</v>
      </c>
      <c r="O229" s="496">
        <v>0</v>
      </c>
      <c r="P229" s="496"/>
      <c r="Q229" s="496"/>
      <c r="R229" s="496"/>
      <c r="S229" s="496"/>
      <c r="T229" s="496"/>
      <c r="U229" s="496"/>
      <c r="V229" s="496">
        <v>0</v>
      </c>
      <c r="W229" s="496">
        <v>120</v>
      </c>
      <c r="X229" s="496">
        <v>0</v>
      </c>
      <c r="Y229" s="497">
        <v>17818.52</v>
      </c>
    </row>
    <row r="230" spans="2:25">
      <c r="B230" s="495" t="s">
        <v>300</v>
      </c>
      <c r="C230" s="528" t="s">
        <v>1002</v>
      </c>
      <c r="D230" s="528" t="s">
        <v>1003</v>
      </c>
      <c r="E230" s="496" t="s">
        <v>1004</v>
      </c>
      <c r="F230" s="496" t="s">
        <v>1221</v>
      </c>
      <c r="G230" s="496"/>
      <c r="H230" s="496"/>
      <c r="I230" s="496"/>
      <c r="J230" s="496"/>
      <c r="K230" s="496"/>
      <c r="L230" s="496"/>
      <c r="M230" s="496">
        <v>0</v>
      </c>
      <c r="N230" s="496">
        <v>260</v>
      </c>
      <c r="O230" s="496">
        <v>0</v>
      </c>
      <c r="P230" s="496"/>
      <c r="Q230" s="496"/>
      <c r="R230" s="496"/>
      <c r="S230" s="496"/>
      <c r="T230" s="496"/>
      <c r="U230" s="496"/>
      <c r="V230" s="496">
        <v>0</v>
      </c>
      <c r="W230" s="496">
        <v>260</v>
      </c>
      <c r="X230" s="496">
        <v>0</v>
      </c>
      <c r="Y230" s="497">
        <v>35043</v>
      </c>
    </row>
    <row r="231" spans="2:25">
      <c r="B231" s="495" t="s">
        <v>300</v>
      </c>
      <c r="C231" s="528" t="s">
        <v>1005</v>
      </c>
      <c r="D231" s="528" t="s">
        <v>1006</v>
      </c>
      <c r="E231" s="496" t="s">
        <v>1007</v>
      </c>
      <c r="F231" s="496" t="s">
        <v>1221</v>
      </c>
      <c r="G231" s="496"/>
      <c r="H231" s="496"/>
      <c r="I231" s="496"/>
      <c r="J231" s="496"/>
      <c r="K231" s="496"/>
      <c r="L231" s="496"/>
      <c r="M231" s="496">
        <v>0</v>
      </c>
      <c r="N231" s="496">
        <v>260</v>
      </c>
      <c r="O231" s="496">
        <v>0</v>
      </c>
      <c r="P231" s="496"/>
      <c r="Q231" s="496"/>
      <c r="R231" s="496"/>
      <c r="S231" s="496"/>
      <c r="T231" s="496"/>
      <c r="U231" s="496"/>
      <c r="V231" s="496">
        <v>0</v>
      </c>
      <c r="W231" s="496">
        <v>260</v>
      </c>
      <c r="X231" s="496">
        <v>0</v>
      </c>
      <c r="Y231" s="497">
        <v>36147.599999999999</v>
      </c>
    </row>
    <row r="232" spans="2:25">
      <c r="B232" s="495" t="s">
        <v>300</v>
      </c>
      <c r="C232" s="528" t="s">
        <v>1008</v>
      </c>
      <c r="D232" s="528" t="s">
        <v>1009</v>
      </c>
      <c r="E232" s="496" t="s">
        <v>1010</v>
      </c>
      <c r="F232" s="496" t="s">
        <v>1221</v>
      </c>
      <c r="G232" s="496"/>
      <c r="H232" s="496"/>
      <c r="I232" s="496"/>
      <c r="J232" s="496"/>
      <c r="K232" s="496"/>
      <c r="L232" s="496"/>
      <c r="M232" s="496">
        <v>0</v>
      </c>
      <c r="N232" s="496">
        <v>260</v>
      </c>
      <c r="O232" s="496">
        <v>0</v>
      </c>
      <c r="P232" s="496"/>
      <c r="Q232" s="496"/>
      <c r="R232" s="496"/>
      <c r="S232" s="496"/>
      <c r="T232" s="496"/>
      <c r="U232" s="496"/>
      <c r="V232" s="496">
        <v>0</v>
      </c>
      <c r="W232" s="496">
        <v>260</v>
      </c>
      <c r="X232" s="496">
        <v>0</v>
      </c>
      <c r="Y232" s="497">
        <v>35043</v>
      </c>
    </row>
    <row r="233" spans="2:25">
      <c r="B233" s="495" t="s">
        <v>300</v>
      </c>
      <c r="C233" s="528" t="s">
        <v>1011</v>
      </c>
      <c r="D233" s="528" t="s">
        <v>1012</v>
      </c>
      <c r="E233" s="496" t="s">
        <v>1013</v>
      </c>
      <c r="F233" s="496" t="s">
        <v>1221</v>
      </c>
      <c r="G233" s="496"/>
      <c r="H233" s="496"/>
      <c r="I233" s="496"/>
      <c r="J233" s="496"/>
      <c r="K233" s="496"/>
      <c r="L233" s="496"/>
      <c r="M233" s="496">
        <v>0</v>
      </c>
      <c r="N233" s="496">
        <v>234</v>
      </c>
      <c r="O233" s="496">
        <v>0</v>
      </c>
      <c r="P233" s="496"/>
      <c r="Q233" s="496"/>
      <c r="R233" s="496"/>
      <c r="S233" s="496"/>
      <c r="T233" s="496"/>
      <c r="U233" s="496"/>
      <c r="V233" s="496">
        <v>0</v>
      </c>
      <c r="W233" s="496">
        <v>234</v>
      </c>
      <c r="X233" s="496">
        <v>0</v>
      </c>
      <c r="Y233" s="497">
        <v>31538.7</v>
      </c>
    </row>
    <row r="234" spans="2:25">
      <c r="B234" s="495" t="s">
        <v>300</v>
      </c>
      <c r="C234" s="528" t="s">
        <v>1014</v>
      </c>
      <c r="D234" s="528" t="s">
        <v>1015</v>
      </c>
      <c r="E234" s="496" t="s">
        <v>1016</v>
      </c>
      <c r="F234" s="496" t="s">
        <v>1221</v>
      </c>
      <c r="G234" s="496"/>
      <c r="H234" s="496"/>
      <c r="I234" s="496"/>
      <c r="J234" s="496"/>
      <c r="K234" s="496"/>
      <c r="L234" s="496"/>
      <c r="M234" s="496">
        <v>0</v>
      </c>
      <c r="N234" s="496">
        <v>244</v>
      </c>
      <c r="O234" s="496">
        <v>0</v>
      </c>
      <c r="P234" s="496"/>
      <c r="Q234" s="496"/>
      <c r="R234" s="496"/>
      <c r="S234" s="496"/>
      <c r="T234" s="496"/>
      <c r="U234" s="496"/>
      <c r="V234" s="496">
        <v>0</v>
      </c>
      <c r="W234" s="496">
        <v>244</v>
      </c>
      <c r="X234" s="496">
        <v>0</v>
      </c>
      <c r="Y234" s="497">
        <v>25075.4</v>
      </c>
    </row>
    <row r="235" spans="2:25">
      <c r="B235" s="495" t="s">
        <v>300</v>
      </c>
      <c r="C235" s="528" t="s">
        <v>1017</v>
      </c>
      <c r="D235" s="528" t="s">
        <v>1018</v>
      </c>
      <c r="E235" s="496" t="s">
        <v>1019</v>
      </c>
      <c r="F235" s="496" t="s">
        <v>1221</v>
      </c>
      <c r="G235" s="496"/>
      <c r="H235" s="496"/>
      <c r="I235" s="496"/>
      <c r="J235" s="496"/>
      <c r="K235" s="496"/>
      <c r="L235" s="496"/>
      <c r="M235" s="496">
        <v>0</v>
      </c>
      <c r="N235" s="496">
        <v>260</v>
      </c>
      <c r="O235" s="496">
        <v>0</v>
      </c>
      <c r="P235" s="496"/>
      <c r="Q235" s="496"/>
      <c r="R235" s="496"/>
      <c r="S235" s="496"/>
      <c r="T235" s="496"/>
      <c r="U235" s="496"/>
      <c r="V235" s="496">
        <v>0</v>
      </c>
      <c r="W235" s="496">
        <v>260</v>
      </c>
      <c r="X235" s="496">
        <v>0</v>
      </c>
      <c r="Y235" s="497">
        <v>34999.800000000003</v>
      </c>
    </row>
    <row r="236" spans="2:25">
      <c r="B236" s="495" t="s">
        <v>300</v>
      </c>
      <c r="C236" s="528" t="s">
        <v>1020</v>
      </c>
      <c r="D236" s="528" t="s">
        <v>1021</v>
      </c>
      <c r="E236" s="496" t="s">
        <v>1022</v>
      </c>
      <c r="F236" s="496" t="s">
        <v>1221</v>
      </c>
      <c r="G236" s="496"/>
      <c r="H236" s="496"/>
      <c r="I236" s="496"/>
      <c r="J236" s="496"/>
      <c r="K236" s="496"/>
      <c r="L236" s="496"/>
      <c r="M236" s="496">
        <v>0</v>
      </c>
      <c r="N236" s="496">
        <v>244</v>
      </c>
      <c r="O236" s="496">
        <v>0</v>
      </c>
      <c r="P236" s="496"/>
      <c r="Q236" s="496"/>
      <c r="R236" s="496"/>
      <c r="S236" s="496"/>
      <c r="T236" s="496"/>
      <c r="U236" s="496"/>
      <c r="V236" s="496">
        <v>0</v>
      </c>
      <c r="W236" s="496">
        <v>244</v>
      </c>
      <c r="X236" s="496">
        <v>0</v>
      </c>
      <c r="Y236" s="497">
        <v>32656.400000000001</v>
      </c>
    </row>
    <row r="237" spans="2:25">
      <c r="B237" s="495" t="s">
        <v>300</v>
      </c>
      <c r="C237" s="528" t="s">
        <v>1023</v>
      </c>
      <c r="D237" s="528" t="s">
        <v>1024</v>
      </c>
      <c r="E237" s="496" t="s">
        <v>1025</v>
      </c>
      <c r="F237" s="496" t="s">
        <v>1221</v>
      </c>
      <c r="G237" s="496"/>
      <c r="H237" s="496"/>
      <c r="I237" s="496"/>
      <c r="J237" s="496"/>
      <c r="K237" s="496"/>
      <c r="L237" s="496"/>
      <c r="M237" s="496">
        <v>0</v>
      </c>
      <c r="N237" s="496">
        <v>260</v>
      </c>
      <c r="O237" s="496">
        <v>0</v>
      </c>
      <c r="P237" s="496"/>
      <c r="Q237" s="496"/>
      <c r="R237" s="496"/>
      <c r="S237" s="496"/>
      <c r="T237" s="496"/>
      <c r="U237" s="496"/>
      <c r="V237" s="496">
        <v>0</v>
      </c>
      <c r="W237" s="496">
        <v>260</v>
      </c>
      <c r="X237" s="496">
        <v>0</v>
      </c>
      <c r="Y237" s="497">
        <v>36153</v>
      </c>
    </row>
    <row r="238" spans="2:25">
      <c r="B238" s="495" t="s">
        <v>300</v>
      </c>
      <c r="C238" s="528" t="s">
        <v>1026</v>
      </c>
      <c r="D238" s="528" t="s">
        <v>1027</v>
      </c>
      <c r="E238" s="496" t="s">
        <v>1028</v>
      </c>
      <c r="F238" s="496" t="s">
        <v>1221</v>
      </c>
      <c r="G238" s="496"/>
      <c r="H238" s="496"/>
      <c r="I238" s="496"/>
      <c r="J238" s="496"/>
      <c r="K238" s="496"/>
      <c r="L238" s="496"/>
      <c r="M238" s="496">
        <v>0</v>
      </c>
      <c r="N238" s="496">
        <v>250</v>
      </c>
      <c r="O238" s="496">
        <v>0</v>
      </c>
      <c r="P238" s="496"/>
      <c r="Q238" s="496"/>
      <c r="R238" s="496"/>
      <c r="S238" s="496"/>
      <c r="T238" s="496"/>
      <c r="U238" s="496"/>
      <c r="V238" s="496">
        <v>0</v>
      </c>
      <c r="W238" s="496">
        <v>250</v>
      </c>
      <c r="X238" s="496">
        <v>0</v>
      </c>
      <c r="Y238" s="497">
        <v>33887.5</v>
      </c>
    </row>
    <row r="239" spans="2:25">
      <c r="B239" s="495" t="s">
        <v>300</v>
      </c>
      <c r="C239" s="528" t="s">
        <v>1029</v>
      </c>
      <c r="D239" s="528" t="s">
        <v>1030</v>
      </c>
      <c r="E239" s="496" t="s">
        <v>1031</v>
      </c>
      <c r="F239" s="496" t="s">
        <v>1221</v>
      </c>
      <c r="G239" s="496"/>
      <c r="H239" s="496"/>
      <c r="I239" s="496"/>
      <c r="J239" s="496"/>
      <c r="K239" s="496"/>
      <c r="L239" s="496"/>
      <c r="M239" s="496">
        <v>0</v>
      </c>
      <c r="N239" s="496">
        <v>234</v>
      </c>
      <c r="O239" s="496">
        <v>0</v>
      </c>
      <c r="P239" s="496"/>
      <c r="Q239" s="496"/>
      <c r="R239" s="496"/>
      <c r="S239" s="496"/>
      <c r="T239" s="496"/>
      <c r="U239" s="496"/>
      <c r="V239" s="496">
        <v>0</v>
      </c>
      <c r="W239" s="496">
        <v>234</v>
      </c>
      <c r="X239" s="496">
        <v>0</v>
      </c>
      <c r="Y239" s="497">
        <v>31441.5</v>
      </c>
    </row>
    <row r="240" spans="2:25">
      <c r="B240" s="495" t="s">
        <v>300</v>
      </c>
      <c r="C240" s="528" t="s">
        <v>1032</v>
      </c>
      <c r="D240" s="528" t="s">
        <v>1033</v>
      </c>
      <c r="E240" s="496" t="s">
        <v>1034</v>
      </c>
      <c r="F240" s="496" t="s">
        <v>1221</v>
      </c>
      <c r="G240" s="496"/>
      <c r="H240" s="496"/>
      <c r="I240" s="496"/>
      <c r="J240" s="496"/>
      <c r="K240" s="496"/>
      <c r="L240" s="496"/>
      <c r="M240" s="496">
        <v>0</v>
      </c>
      <c r="N240" s="496">
        <v>250</v>
      </c>
      <c r="O240" s="496">
        <v>0</v>
      </c>
      <c r="P240" s="496"/>
      <c r="Q240" s="496"/>
      <c r="R240" s="496"/>
      <c r="S240" s="496"/>
      <c r="T240" s="496"/>
      <c r="U240" s="496"/>
      <c r="V240" s="496">
        <v>0</v>
      </c>
      <c r="W240" s="496">
        <v>250</v>
      </c>
      <c r="X240" s="496">
        <v>0</v>
      </c>
      <c r="Y240" s="497">
        <v>33844.300000000003</v>
      </c>
    </row>
    <row r="241" spans="2:25">
      <c r="B241" s="495" t="s">
        <v>300</v>
      </c>
      <c r="C241" s="528" t="s">
        <v>1035</v>
      </c>
      <c r="D241" s="528" t="s">
        <v>1036</v>
      </c>
      <c r="E241" s="496" t="s">
        <v>1037</v>
      </c>
      <c r="F241" s="496" t="s">
        <v>1221</v>
      </c>
      <c r="G241" s="496"/>
      <c r="H241" s="496"/>
      <c r="I241" s="496"/>
      <c r="J241" s="496"/>
      <c r="K241" s="496"/>
      <c r="L241" s="496"/>
      <c r="M241" s="496">
        <v>0</v>
      </c>
      <c r="N241" s="496">
        <v>242</v>
      </c>
      <c r="O241" s="496">
        <v>0</v>
      </c>
      <c r="P241" s="496"/>
      <c r="Q241" s="496"/>
      <c r="R241" s="496"/>
      <c r="S241" s="496"/>
      <c r="T241" s="496"/>
      <c r="U241" s="496"/>
      <c r="V241" s="496">
        <v>0</v>
      </c>
      <c r="W241" s="496">
        <v>242</v>
      </c>
      <c r="X241" s="496">
        <v>0</v>
      </c>
      <c r="Y241" s="497">
        <v>18027.52</v>
      </c>
    </row>
    <row r="242" spans="2:25">
      <c r="B242" s="495" t="s">
        <v>300</v>
      </c>
      <c r="C242" s="528" t="s">
        <v>1038</v>
      </c>
      <c r="D242" s="528" t="s">
        <v>1039</v>
      </c>
      <c r="E242" s="496" t="s">
        <v>1040</v>
      </c>
      <c r="F242" s="496" t="s">
        <v>1221</v>
      </c>
      <c r="G242" s="496"/>
      <c r="H242" s="496"/>
      <c r="I242" s="496"/>
      <c r="J242" s="496"/>
      <c r="K242" s="496"/>
      <c r="L242" s="496"/>
      <c r="M242" s="496">
        <v>0</v>
      </c>
      <c r="N242" s="496">
        <v>252</v>
      </c>
      <c r="O242" s="496">
        <v>0</v>
      </c>
      <c r="P242" s="496"/>
      <c r="Q242" s="496"/>
      <c r="R242" s="496"/>
      <c r="S242" s="496"/>
      <c r="T242" s="496"/>
      <c r="U242" s="496"/>
      <c r="V242" s="496">
        <v>0</v>
      </c>
      <c r="W242" s="496">
        <v>252</v>
      </c>
      <c r="X242" s="496">
        <v>0</v>
      </c>
      <c r="Y242" s="497">
        <v>33892.92</v>
      </c>
    </row>
    <row r="243" spans="2:25">
      <c r="B243" s="495" t="s">
        <v>300</v>
      </c>
      <c r="C243" s="528" t="s">
        <v>1041</v>
      </c>
      <c r="D243" s="528" t="s">
        <v>1042</v>
      </c>
      <c r="E243" s="496" t="s">
        <v>1043</v>
      </c>
      <c r="F243" s="496" t="s">
        <v>1221</v>
      </c>
      <c r="G243" s="496"/>
      <c r="H243" s="496"/>
      <c r="I243" s="496"/>
      <c r="J243" s="496"/>
      <c r="K243" s="496"/>
      <c r="L243" s="496"/>
      <c r="M243" s="496">
        <v>0</v>
      </c>
      <c r="N243" s="496">
        <v>260</v>
      </c>
      <c r="O243" s="496">
        <v>0</v>
      </c>
      <c r="P243" s="496"/>
      <c r="Q243" s="496"/>
      <c r="R243" s="496"/>
      <c r="S243" s="496"/>
      <c r="T243" s="496"/>
      <c r="U243" s="496"/>
      <c r="V243" s="496">
        <v>0</v>
      </c>
      <c r="W243" s="496">
        <v>260</v>
      </c>
      <c r="X243" s="496">
        <v>0</v>
      </c>
      <c r="Y243" s="497">
        <v>35961.4</v>
      </c>
    </row>
    <row r="244" spans="2:25">
      <c r="B244" s="495" t="s">
        <v>300</v>
      </c>
      <c r="C244" s="528" t="s">
        <v>1044</v>
      </c>
      <c r="D244" s="528" t="s">
        <v>1045</v>
      </c>
      <c r="E244" s="496" t="s">
        <v>1046</v>
      </c>
      <c r="F244" s="496" t="s">
        <v>1221</v>
      </c>
      <c r="G244" s="496"/>
      <c r="H244" s="496"/>
      <c r="I244" s="496"/>
      <c r="J244" s="496"/>
      <c r="K244" s="496"/>
      <c r="L244" s="496"/>
      <c r="M244" s="496">
        <v>0</v>
      </c>
      <c r="N244" s="496">
        <v>260</v>
      </c>
      <c r="O244" s="496">
        <v>0</v>
      </c>
      <c r="P244" s="496"/>
      <c r="Q244" s="496"/>
      <c r="R244" s="496"/>
      <c r="S244" s="496"/>
      <c r="T244" s="496"/>
      <c r="U244" s="496"/>
      <c r="V244" s="496">
        <v>0</v>
      </c>
      <c r="W244" s="496">
        <v>260</v>
      </c>
      <c r="X244" s="496">
        <v>0</v>
      </c>
      <c r="Y244" s="497">
        <v>35043</v>
      </c>
    </row>
    <row r="245" spans="2:25">
      <c r="B245" s="495" t="s">
        <v>300</v>
      </c>
      <c r="C245" s="528" t="s">
        <v>1047</v>
      </c>
      <c r="D245" s="528" t="s">
        <v>1048</v>
      </c>
      <c r="E245" s="496" t="s">
        <v>1049</v>
      </c>
      <c r="F245" s="496" t="s">
        <v>1221</v>
      </c>
      <c r="G245" s="496"/>
      <c r="H245" s="496"/>
      <c r="I245" s="496"/>
      <c r="J245" s="496"/>
      <c r="K245" s="496"/>
      <c r="L245" s="496"/>
      <c r="M245" s="496">
        <v>0</v>
      </c>
      <c r="N245" s="496">
        <v>252</v>
      </c>
      <c r="O245" s="496">
        <v>0</v>
      </c>
      <c r="P245" s="496"/>
      <c r="Q245" s="496"/>
      <c r="R245" s="496"/>
      <c r="S245" s="496"/>
      <c r="T245" s="496"/>
      <c r="U245" s="496"/>
      <c r="V245" s="496">
        <v>0</v>
      </c>
      <c r="W245" s="496">
        <v>252</v>
      </c>
      <c r="X245" s="496">
        <v>0</v>
      </c>
      <c r="Y245" s="497">
        <v>33860.519999999997</v>
      </c>
    </row>
    <row r="246" spans="2:25">
      <c r="B246" s="495" t="s">
        <v>300</v>
      </c>
      <c r="C246" s="528" t="s">
        <v>1050</v>
      </c>
      <c r="D246" s="528" t="s">
        <v>1051</v>
      </c>
      <c r="E246" s="496" t="s">
        <v>1052</v>
      </c>
      <c r="F246" s="496" t="s">
        <v>1221</v>
      </c>
      <c r="G246" s="496"/>
      <c r="H246" s="496"/>
      <c r="I246" s="496"/>
      <c r="J246" s="496"/>
      <c r="K246" s="496"/>
      <c r="L246" s="496"/>
      <c r="M246" s="496">
        <v>0</v>
      </c>
      <c r="N246" s="496">
        <v>260</v>
      </c>
      <c r="O246" s="496">
        <v>0</v>
      </c>
      <c r="P246" s="496"/>
      <c r="Q246" s="496"/>
      <c r="R246" s="496"/>
      <c r="S246" s="496"/>
      <c r="T246" s="496"/>
      <c r="U246" s="496"/>
      <c r="V246" s="496">
        <v>0</v>
      </c>
      <c r="W246" s="496">
        <v>260</v>
      </c>
      <c r="X246" s="496">
        <v>0</v>
      </c>
      <c r="Y246" s="497">
        <v>30363</v>
      </c>
    </row>
    <row r="247" spans="2:25">
      <c r="B247" s="495" t="s">
        <v>300</v>
      </c>
      <c r="C247" s="528" t="s">
        <v>1053</v>
      </c>
      <c r="D247" s="528" t="s">
        <v>1054</v>
      </c>
      <c r="E247" s="496" t="s">
        <v>1055</v>
      </c>
      <c r="F247" s="496" t="s">
        <v>1221</v>
      </c>
      <c r="G247" s="496"/>
      <c r="H247" s="496"/>
      <c r="I247" s="496"/>
      <c r="J247" s="496"/>
      <c r="K247" s="496"/>
      <c r="L247" s="496"/>
      <c r="M247" s="496">
        <v>0</v>
      </c>
      <c r="N247" s="496">
        <v>228</v>
      </c>
      <c r="O247" s="496">
        <v>0</v>
      </c>
      <c r="P247" s="496"/>
      <c r="Q247" s="496"/>
      <c r="R247" s="496"/>
      <c r="S247" s="496"/>
      <c r="T247" s="496"/>
      <c r="U247" s="496"/>
      <c r="V247" s="496">
        <v>0</v>
      </c>
      <c r="W247" s="496">
        <v>228</v>
      </c>
      <c r="X247" s="496">
        <v>0</v>
      </c>
      <c r="Y247" s="497">
        <v>30399.4</v>
      </c>
    </row>
    <row r="248" spans="2:25">
      <c r="B248" s="495" t="s">
        <v>300</v>
      </c>
      <c r="C248" s="528" t="s">
        <v>1056</v>
      </c>
      <c r="D248" s="528" t="s">
        <v>1057</v>
      </c>
      <c r="E248" s="496" t="s">
        <v>1058</v>
      </c>
      <c r="F248" s="496" t="s">
        <v>1221</v>
      </c>
      <c r="G248" s="496"/>
      <c r="H248" s="496"/>
      <c r="I248" s="496"/>
      <c r="J248" s="496"/>
      <c r="K248" s="496"/>
      <c r="L248" s="496"/>
      <c r="M248" s="496">
        <v>0</v>
      </c>
      <c r="N248" s="496">
        <v>165</v>
      </c>
      <c r="O248" s="496">
        <v>0</v>
      </c>
      <c r="P248" s="496"/>
      <c r="Q248" s="496"/>
      <c r="R248" s="496"/>
      <c r="S248" s="496"/>
      <c r="T248" s="496"/>
      <c r="U248" s="496"/>
      <c r="V248" s="496">
        <v>0</v>
      </c>
      <c r="W248" s="496">
        <v>165</v>
      </c>
      <c r="X248" s="496">
        <v>0</v>
      </c>
      <c r="Y248" s="497">
        <v>21438.86</v>
      </c>
    </row>
    <row r="249" spans="2:25">
      <c r="B249" s="495" t="s">
        <v>300</v>
      </c>
      <c r="C249" s="528" t="s">
        <v>1059</v>
      </c>
      <c r="D249" s="528" t="s">
        <v>1060</v>
      </c>
      <c r="E249" s="496" t="s">
        <v>1061</v>
      </c>
      <c r="F249" s="496" t="s">
        <v>1221</v>
      </c>
      <c r="G249" s="496"/>
      <c r="H249" s="496"/>
      <c r="I249" s="496"/>
      <c r="J249" s="496"/>
      <c r="K249" s="496"/>
      <c r="L249" s="496"/>
      <c r="M249" s="496">
        <v>0</v>
      </c>
      <c r="N249" s="496">
        <v>244</v>
      </c>
      <c r="O249" s="496">
        <v>0</v>
      </c>
      <c r="P249" s="496"/>
      <c r="Q249" s="496"/>
      <c r="R249" s="496"/>
      <c r="S249" s="496"/>
      <c r="T249" s="496"/>
      <c r="U249" s="496"/>
      <c r="V249" s="496">
        <v>0</v>
      </c>
      <c r="W249" s="496">
        <v>244</v>
      </c>
      <c r="X249" s="496">
        <v>0</v>
      </c>
      <c r="Y249" s="497">
        <v>28188.45</v>
      </c>
    </row>
    <row r="250" spans="2:25">
      <c r="B250" s="495" t="s">
        <v>300</v>
      </c>
      <c r="C250" s="528" t="s">
        <v>1062</v>
      </c>
      <c r="D250" s="528" t="s">
        <v>1063</v>
      </c>
      <c r="E250" s="496" t="s">
        <v>1064</v>
      </c>
      <c r="F250" s="496" t="s">
        <v>1221</v>
      </c>
      <c r="G250" s="496"/>
      <c r="H250" s="496"/>
      <c r="I250" s="496"/>
      <c r="J250" s="496"/>
      <c r="K250" s="496"/>
      <c r="L250" s="496"/>
      <c r="M250" s="496">
        <v>0</v>
      </c>
      <c r="N250" s="496">
        <v>260</v>
      </c>
      <c r="O250" s="496">
        <v>0</v>
      </c>
      <c r="P250" s="496"/>
      <c r="Q250" s="496"/>
      <c r="R250" s="496"/>
      <c r="S250" s="496"/>
      <c r="T250" s="496"/>
      <c r="U250" s="496"/>
      <c r="V250" s="496">
        <v>0</v>
      </c>
      <c r="W250" s="496">
        <v>260</v>
      </c>
      <c r="X250" s="496">
        <v>0</v>
      </c>
      <c r="Y250" s="497">
        <v>36088.199999999997</v>
      </c>
    </row>
    <row r="251" spans="2:25">
      <c r="B251" s="495" t="s">
        <v>300</v>
      </c>
      <c r="C251" s="528" t="s">
        <v>1065</v>
      </c>
      <c r="D251" s="528" t="s">
        <v>1066</v>
      </c>
      <c r="E251" s="496" t="s">
        <v>1067</v>
      </c>
      <c r="F251" s="496" t="s">
        <v>1221</v>
      </c>
      <c r="G251" s="496"/>
      <c r="H251" s="496"/>
      <c r="I251" s="496"/>
      <c r="J251" s="496"/>
      <c r="K251" s="496"/>
      <c r="L251" s="496"/>
      <c r="M251" s="496">
        <v>0</v>
      </c>
      <c r="N251" s="496">
        <v>260</v>
      </c>
      <c r="O251" s="496">
        <v>0</v>
      </c>
      <c r="P251" s="496"/>
      <c r="Q251" s="496"/>
      <c r="R251" s="496"/>
      <c r="S251" s="496"/>
      <c r="T251" s="496"/>
      <c r="U251" s="496"/>
      <c r="V251" s="496">
        <v>0</v>
      </c>
      <c r="W251" s="496">
        <v>260</v>
      </c>
      <c r="X251" s="496">
        <v>0</v>
      </c>
      <c r="Y251" s="497">
        <v>35043</v>
      </c>
    </row>
    <row r="252" spans="2:25">
      <c r="B252" s="495" t="s">
        <v>300</v>
      </c>
      <c r="C252" s="528" t="s">
        <v>1068</v>
      </c>
      <c r="D252" s="528" t="s">
        <v>1069</v>
      </c>
      <c r="E252" s="496" t="s">
        <v>1070</v>
      </c>
      <c r="F252" s="496" t="s">
        <v>1221</v>
      </c>
      <c r="G252" s="496"/>
      <c r="H252" s="496"/>
      <c r="I252" s="496"/>
      <c r="J252" s="496"/>
      <c r="K252" s="496"/>
      <c r="L252" s="496"/>
      <c r="M252" s="496">
        <v>0</v>
      </c>
      <c r="N252" s="496">
        <v>260</v>
      </c>
      <c r="O252" s="496">
        <v>0</v>
      </c>
      <c r="P252" s="496"/>
      <c r="Q252" s="496"/>
      <c r="R252" s="496"/>
      <c r="S252" s="496"/>
      <c r="T252" s="496"/>
      <c r="U252" s="496"/>
      <c r="V252" s="496">
        <v>0</v>
      </c>
      <c r="W252" s="496">
        <v>260</v>
      </c>
      <c r="X252" s="496">
        <v>0</v>
      </c>
      <c r="Y252" s="497">
        <v>34913.4</v>
      </c>
    </row>
    <row r="253" spans="2:25">
      <c r="B253" s="495" t="s">
        <v>300</v>
      </c>
      <c r="C253" s="528" t="s">
        <v>1071</v>
      </c>
      <c r="D253" s="528" t="s">
        <v>1072</v>
      </c>
      <c r="E253" s="496" t="s">
        <v>1073</v>
      </c>
      <c r="F253" s="496" t="s">
        <v>1221</v>
      </c>
      <c r="G253" s="496"/>
      <c r="H253" s="496"/>
      <c r="I253" s="496"/>
      <c r="J253" s="496"/>
      <c r="K253" s="496"/>
      <c r="L253" s="496"/>
      <c r="M253" s="496">
        <v>0</v>
      </c>
      <c r="N253" s="496">
        <v>260</v>
      </c>
      <c r="O253" s="496">
        <v>0</v>
      </c>
      <c r="P253" s="496"/>
      <c r="Q253" s="496"/>
      <c r="R253" s="496"/>
      <c r="S253" s="496"/>
      <c r="T253" s="496"/>
      <c r="U253" s="496"/>
      <c r="V253" s="496">
        <v>0</v>
      </c>
      <c r="W253" s="496">
        <v>260</v>
      </c>
      <c r="X253" s="496">
        <v>0</v>
      </c>
      <c r="Y253" s="497">
        <v>35043</v>
      </c>
    </row>
    <row r="254" spans="2:25">
      <c r="B254" s="495" t="s">
        <v>300</v>
      </c>
      <c r="C254" s="528" t="s">
        <v>1074</v>
      </c>
      <c r="D254" s="528" t="s">
        <v>1075</v>
      </c>
      <c r="E254" s="496" t="s">
        <v>1076</v>
      </c>
      <c r="F254" s="496" t="s">
        <v>1221</v>
      </c>
      <c r="G254" s="496"/>
      <c r="H254" s="496"/>
      <c r="I254" s="496"/>
      <c r="J254" s="496"/>
      <c r="K254" s="496"/>
      <c r="L254" s="496"/>
      <c r="M254" s="496">
        <v>0</v>
      </c>
      <c r="N254" s="496">
        <v>260</v>
      </c>
      <c r="O254" s="496">
        <v>0</v>
      </c>
      <c r="P254" s="496"/>
      <c r="Q254" s="496"/>
      <c r="R254" s="496"/>
      <c r="S254" s="496"/>
      <c r="T254" s="496"/>
      <c r="U254" s="496"/>
      <c r="V254" s="496">
        <v>0</v>
      </c>
      <c r="W254" s="496">
        <v>260</v>
      </c>
      <c r="X254" s="496">
        <v>0</v>
      </c>
      <c r="Y254" s="497">
        <v>35043</v>
      </c>
    </row>
    <row r="255" spans="2:25">
      <c r="B255" s="495" t="s">
        <v>300</v>
      </c>
      <c r="C255" s="528" t="s">
        <v>1077</v>
      </c>
      <c r="D255" s="528" t="s">
        <v>1078</v>
      </c>
      <c r="E255" s="496" t="s">
        <v>1079</v>
      </c>
      <c r="F255" s="496" t="s">
        <v>1221</v>
      </c>
      <c r="G255" s="496"/>
      <c r="H255" s="496"/>
      <c r="I255" s="496"/>
      <c r="J255" s="496"/>
      <c r="K255" s="496"/>
      <c r="L255" s="496"/>
      <c r="M255" s="496">
        <v>0</v>
      </c>
      <c r="N255" s="496">
        <v>212</v>
      </c>
      <c r="O255" s="496">
        <v>0</v>
      </c>
      <c r="P255" s="496"/>
      <c r="Q255" s="496"/>
      <c r="R255" s="496"/>
      <c r="S255" s="496"/>
      <c r="T255" s="496"/>
      <c r="U255" s="496"/>
      <c r="V255" s="496">
        <v>0</v>
      </c>
      <c r="W255" s="496">
        <v>212</v>
      </c>
      <c r="X255" s="496">
        <v>0</v>
      </c>
      <c r="Y255" s="497">
        <v>23258.2</v>
      </c>
    </row>
    <row r="256" spans="2:25">
      <c r="B256" s="495" t="s">
        <v>300</v>
      </c>
      <c r="C256" s="528" t="s">
        <v>1080</v>
      </c>
      <c r="D256" s="528" t="s">
        <v>1081</v>
      </c>
      <c r="E256" s="496" t="s">
        <v>1082</v>
      </c>
      <c r="F256" s="496" t="s">
        <v>1221</v>
      </c>
      <c r="G256" s="496"/>
      <c r="H256" s="496"/>
      <c r="I256" s="496"/>
      <c r="J256" s="496"/>
      <c r="K256" s="496"/>
      <c r="L256" s="496"/>
      <c r="M256" s="496">
        <v>0</v>
      </c>
      <c r="N256" s="496">
        <v>260</v>
      </c>
      <c r="O256" s="496">
        <v>0</v>
      </c>
      <c r="P256" s="496"/>
      <c r="Q256" s="496"/>
      <c r="R256" s="496"/>
      <c r="S256" s="496"/>
      <c r="T256" s="496"/>
      <c r="U256" s="496"/>
      <c r="V256" s="496">
        <v>0</v>
      </c>
      <c r="W256" s="496">
        <v>260</v>
      </c>
      <c r="X256" s="496">
        <v>0</v>
      </c>
      <c r="Y256" s="497">
        <v>35043</v>
      </c>
    </row>
    <row r="257" spans="2:25">
      <c r="B257" s="495" t="s">
        <v>300</v>
      </c>
      <c r="C257" s="528" t="s">
        <v>1083</v>
      </c>
      <c r="D257" s="528" t="s">
        <v>1084</v>
      </c>
      <c r="E257" s="496" t="s">
        <v>1085</v>
      </c>
      <c r="F257" s="496" t="s">
        <v>1221</v>
      </c>
      <c r="G257" s="496"/>
      <c r="H257" s="496"/>
      <c r="I257" s="496"/>
      <c r="J257" s="496"/>
      <c r="K257" s="496"/>
      <c r="L257" s="496"/>
      <c r="M257" s="496">
        <v>0</v>
      </c>
      <c r="N257" s="496">
        <v>234</v>
      </c>
      <c r="O257" s="496">
        <v>0</v>
      </c>
      <c r="P257" s="496"/>
      <c r="Q257" s="496"/>
      <c r="R257" s="496"/>
      <c r="S257" s="496"/>
      <c r="T257" s="496"/>
      <c r="U257" s="496"/>
      <c r="V257" s="496">
        <v>0</v>
      </c>
      <c r="W257" s="496">
        <v>234</v>
      </c>
      <c r="X257" s="496">
        <v>0</v>
      </c>
      <c r="Y257" s="497">
        <v>24276.6</v>
      </c>
    </row>
    <row r="258" spans="2:25">
      <c r="B258" s="495" t="s">
        <v>300</v>
      </c>
      <c r="C258" s="528" t="s">
        <v>1086</v>
      </c>
      <c r="D258" s="528" t="s">
        <v>1087</v>
      </c>
      <c r="E258" s="496" t="s">
        <v>1088</v>
      </c>
      <c r="F258" s="496" t="s">
        <v>1221</v>
      </c>
      <c r="G258" s="496"/>
      <c r="H258" s="496"/>
      <c r="I258" s="496"/>
      <c r="J258" s="496"/>
      <c r="K258" s="496"/>
      <c r="L258" s="496"/>
      <c r="M258" s="496">
        <v>0</v>
      </c>
      <c r="N258" s="496">
        <v>255</v>
      </c>
      <c r="O258" s="496">
        <v>0</v>
      </c>
      <c r="P258" s="496"/>
      <c r="Q258" s="496"/>
      <c r="R258" s="496"/>
      <c r="S258" s="496"/>
      <c r="T258" s="496"/>
      <c r="U258" s="496"/>
      <c r="V258" s="496">
        <v>0</v>
      </c>
      <c r="W258" s="496">
        <v>255</v>
      </c>
      <c r="X258" s="496">
        <v>0</v>
      </c>
      <c r="Y258" s="497">
        <v>29836.82</v>
      </c>
    </row>
    <row r="259" spans="2:25">
      <c r="B259" s="495" t="s">
        <v>300</v>
      </c>
      <c r="C259" s="528" t="s">
        <v>1089</v>
      </c>
      <c r="D259" s="528" t="s">
        <v>1090</v>
      </c>
      <c r="E259" s="496" t="s">
        <v>1091</v>
      </c>
      <c r="F259" s="496" t="s">
        <v>1221</v>
      </c>
      <c r="G259" s="496"/>
      <c r="H259" s="496"/>
      <c r="I259" s="496"/>
      <c r="J259" s="496"/>
      <c r="K259" s="496"/>
      <c r="L259" s="496"/>
      <c r="M259" s="496">
        <v>0</v>
      </c>
      <c r="N259" s="496">
        <v>245</v>
      </c>
      <c r="O259" s="496">
        <v>0</v>
      </c>
      <c r="P259" s="496"/>
      <c r="Q259" s="496"/>
      <c r="R259" s="496"/>
      <c r="S259" s="496"/>
      <c r="T259" s="496"/>
      <c r="U259" s="496"/>
      <c r="V259" s="496">
        <v>0</v>
      </c>
      <c r="W259" s="496">
        <v>245</v>
      </c>
      <c r="X259" s="496">
        <v>0</v>
      </c>
      <c r="Y259" s="497">
        <v>33285.46</v>
      </c>
    </row>
    <row r="260" spans="2:25">
      <c r="B260" s="495" t="s">
        <v>300</v>
      </c>
      <c r="C260" s="528" t="s">
        <v>1092</v>
      </c>
      <c r="D260" s="528" t="s">
        <v>1093</v>
      </c>
      <c r="E260" s="496" t="s">
        <v>1094</v>
      </c>
      <c r="F260" s="496" t="s">
        <v>1221</v>
      </c>
      <c r="G260" s="496"/>
      <c r="H260" s="496"/>
      <c r="I260" s="496"/>
      <c r="J260" s="496"/>
      <c r="K260" s="496"/>
      <c r="L260" s="496"/>
      <c r="M260" s="496">
        <v>0</v>
      </c>
      <c r="N260" s="496">
        <v>260</v>
      </c>
      <c r="O260" s="496">
        <v>0</v>
      </c>
      <c r="P260" s="496"/>
      <c r="Q260" s="496"/>
      <c r="R260" s="496"/>
      <c r="S260" s="496"/>
      <c r="T260" s="496"/>
      <c r="U260" s="496"/>
      <c r="V260" s="496">
        <v>0</v>
      </c>
      <c r="W260" s="496">
        <v>260</v>
      </c>
      <c r="X260" s="496">
        <v>0</v>
      </c>
      <c r="Y260" s="497">
        <v>35043</v>
      </c>
    </row>
    <row r="261" spans="2:25">
      <c r="B261" s="495" t="s">
        <v>300</v>
      </c>
      <c r="C261" s="528" t="s">
        <v>1095</v>
      </c>
      <c r="D261" s="528" t="s">
        <v>1096</v>
      </c>
      <c r="E261" s="496" t="s">
        <v>1097</v>
      </c>
      <c r="F261" s="496" t="s">
        <v>1221</v>
      </c>
      <c r="G261" s="496"/>
      <c r="H261" s="496"/>
      <c r="I261" s="496"/>
      <c r="J261" s="496"/>
      <c r="K261" s="496"/>
      <c r="L261" s="496"/>
      <c r="M261" s="496">
        <v>0</v>
      </c>
      <c r="N261" s="496">
        <v>260</v>
      </c>
      <c r="O261" s="496">
        <v>0</v>
      </c>
      <c r="P261" s="496"/>
      <c r="Q261" s="496"/>
      <c r="R261" s="496"/>
      <c r="S261" s="496"/>
      <c r="T261" s="496"/>
      <c r="U261" s="496"/>
      <c r="V261" s="496">
        <v>0</v>
      </c>
      <c r="W261" s="496">
        <v>260</v>
      </c>
      <c r="X261" s="496">
        <v>0</v>
      </c>
      <c r="Y261" s="497">
        <v>35010.6</v>
      </c>
    </row>
    <row r="262" spans="2:25">
      <c r="B262" s="495" t="s">
        <v>300</v>
      </c>
      <c r="C262" s="528" t="s">
        <v>1098</v>
      </c>
      <c r="D262" s="528" t="s">
        <v>1099</v>
      </c>
      <c r="E262" s="496" t="s">
        <v>1100</v>
      </c>
      <c r="F262" s="496" t="s">
        <v>1221</v>
      </c>
      <c r="G262" s="496"/>
      <c r="H262" s="496"/>
      <c r="I262" s="496"/>
      <c r="J262" s="496"/>
      <c r="K262" s="496"/>
      <c r="L262" s="496"/>
      <c r="M262" s="496">
        <v>0</v>
      </c>
      <c r="N262" s="496">
        <v>195</v>
      </c>
      <c r="O262" s="496">
        <v>0</v>
      </c>
      <c r="P262" s="496"/>
      <c r="Q262" s="496"/>
      <c r="R262" s="496"/>
      <c r="S262" s="496"/>
      <c r="T262" s="496"/>
      <c r="U262" s="496"/>
      <c r="V262" s="496">
        <v>0</v>
      </c>
      <c r="W262" s="496">
        <v>195</v>
      </c>
      <c r="X262" s="496">
        <v>0</v>
      </c>
      <c r="Y262" s="497">
        <v>26282.28</v>
      </c>
    </row>
    <row r="263" spans="2:25">
      <c r="B263" s="495" t="s">
        <v>300</v>
      </c>
      <c r="C263" s="528" t="s">
        <v>1101</v>
      </c>
      <c r="D263" s="528" t="s">
        <v>1102</v>
      </c>
      <c r="E263" s="496" t="s">
        <v>1103</v>
      </c>
      <c r="F263" s="496" t="s">
        <v>1221</v>
      </c>
      <c r="G263" s="496"/>
      <c r="H263" s="496"/>
      <c r="I263" s="496"/>
      <c r="J263" s="496"/>
      <c r="K263" s="496"/>
      <c r="L263" s="496"/>
      <c r="M263" s="496">
        <v>0</v>
      </c>
      <c r="N263" s="496">
        <v>252</v>
      </c>
      <c r="O263" s="496">
        <v>0</v>
      </c>
      <c r="P263" s="496"/>
      <c r="Q263" s="496"/>
      <c r="R263" s="496"/>
      <c r="S263" s="496"/>
      <c r="T263" s="496"/>
      <c r="U263" s="496"/>
      <c r="V263" s="496">
        <v>0</v>
      </c>
      <c r="W263" s="496">
        <v>252</v>
      </c>
      <c r="X263" s="496">
        <v>0</v>
      </c>
      <c r="Y263" s="497">
        <v>25649.5</v>
      </c>
    </row>
    <row r="264" spans="2:25">
      <c r="B264" s="495" t="s">
        <v>300</v>
      </c>
      <c r="C264" s="528" t="s">
        <v>1104</v>
      </c>
      <c r="D264" s="528" t="s">
        <v>1105</v>
      </c>
      <c r="E264" s="496" t="s">
        <v>1106</v>
      </c>
      <c r="F264" s="496" t="s">
        <v>1221</v>
      </c>
      <c r="G264" s="496"/>
      <c r="H264" s="496"/>
      <c r="I264" s="496"/>
      <c r="J264" s="496"/>
      <c r="K264" s="496"/>
      <c r="L264" s="496"/>
      <c r="M264" s="496">
        <v>0</v>
      </c>
      <c r="N264" s="496">
        <v>260</v>
      </c>
      <c r="O264" s="496">
        <v>0</v>
      </c>
      <c r="P264" s="496"/>
      <c r="Q264" s="496"/>
      <c r="R264" s="496"/>
      <c r="S264" s="496"/>
      <c r="T264" s="496"/>
      <c r="U264" s="496"/>
      <c r="V264" s="496">
        <v>0</v>
      </c>
      <c r="W264" s="496">
        <v>260</v>
      </c>
      <c r="X264" s="496">
        <v>0</v>
      </c>
      <c r="Y264" s="497">
        <v>35043</v>
      </c>
    </row>
    <row r="265" spans="2:25">
      <c r="B265" s="495" t="s">
        <v>300</v>
      </c>
      <c r="C265" s="528" t="s">
        <v>1107</v>
      </c>
      <c r="D265" s="528" t="s">
        <v>1108</v>
      </c>
      <c r="E265" s="496" t="s">
        <v>1109</v>
      </c>
      <c r="F265" s="496" t="s">
        <v>1221</v>
      </c>
      <c r="G265" s="496"/>
      <c r="H265" s="496"/>
      <c r="I265" s="496"/>
      <c r="J265" s="496"/>
      <c r="K265" s="496"/>
      <c r="L265" s="496"/>
      <c r="M265" s="496">
        <v>0</v>
      </c>
      <c r="N265" s="496">
        <v>260</v>
      </c>
      <c r="O265" s="496">
        <v>0</v>
      </c>
      <c r="P265" s="496"/>
      <c r="Q265" s="496"/>
      <c r="R265" s="496"/>
      <c r="S265" s="496"/>
      <c r="T265" s="496"/>
      <c r="U265" s="496"/>
      <c r="V265" s="496">
        <v>0</v>
      </c>
      <c r="W265" s="496">
        <v>260</v>
      </c>
      <c r="X265" s="496">
        <v>0</v>
      </c>
      <c r="Y265" s="497">
        <v>30363</v>
      </c>
    </row>
    <row r="266" spans="2:25">
      <c r="B266" s="495" t="s">
        <v>300</v>
      </c>
      <c r="C266" s="528" t="s">
        <v>1110</v>
      </c>
      <c r="D266" s="528" t="s">
        <v>1111</v>
      </c>
      <c r="E266" s="496" t="s">
        <v>1112</v>
      </c>
      <c r="F266" s="496" t="s">
        <v>1221</v>
      </c>
      <c r="G266" s="496"/>
      <c r="H266" s="496"/>
      <c r="I266" s="496"/>
      <c r="J266" s="496"/>
      <c r="K266" s="496"/>
      <c r="L266" s="496"/>
      <c r="M266" s="496">
        <v>0</v>
      </c>
      <c r="N266" s="496">
        <v>252</v>
      </c>
      <c r="O266" s="496">
        <v>0</v>
      </c>
      <c r="P266" s="496"/>
      <c r="Q266" s="496"/>
      <c r="R266" s="496"/>
      <c r="S266" s="496"/>
      <c r="T266" s="496"/>
      <c r="U266" s="496"/>
      <c r="V266" s="496">
        <v>0</v>
      </c>
      <c r="W266" s="496">
        <v>252</v>
      </c>
      <c r="X266" s="496">
        <v>0</v>
      </c>
      <c r="Y266" s="497">
        <v>34867.919999999998</v>
      </c>
    </row>
    <row r="267" spans="2:25">
      <c r="B267" s="495" t="s">
        <v>300</v>
      </c>
      <c r="C267" s="528" t="s">
        <v>1113</v>
      </c>
      <c r="D267" s="528" t="s">
        <v>1114</v>
      </c>
      <c r="E267" s="496" t="s">
        <v>1115</v>
      </c>
      <c r="F267" s="496" t="s">
        <v>1221</v>
      </c>
      <c r="G267" s="496"/>
      <c r="H267" s="496"/>
      <c r="I267" s="496"/>
      <c r="J267" s="496"/>
      <c r="K267" s="496"/>
      <c r="L267" s="496"/>
      <c r="M267" s="496">
        <v>0</v>
      </c>
      <c r="N267" s="496">
        <v>250</v>
      </c>
      <c r="O267" s="496">
        <v>0</v>
      </c>
      <c r="P267" s="496"/>
      <c r="Q267" s="496"/>
      <c r="R267" s="496"/>
      <c r="S267" s="496"/>
      <c r="T267" s="496"/>
      <c r="U267" s="496"/>
      <c r="V267" s="496">
        <v>0</v>
      </c>
      <c r="W267" s="496">
        <v>250</v>
      </c>
      <c r="X267" s="496">
        <v>0</v>
      </c>
      <c r="Y267" s="497">
        <v>35024.5</v>
      </c>
    </row>
    <row r="268" spans="2:25">
      <c r="B268" s="495" t="s">
        <v>300</v>
      </c>
      <c r="C268" s="528" t="s">
        <v>1116</v>
      </c>
      <c r="D268" s="528" t="s">
        <v>1117</v>
      </c>
      <c r="E268" s="496" t="s">
        <v>1118</v>
      </c>
      <c r="F268" s="496" t="s">
        <v>1221</v>
      </c>
      <c r="G268" s="496"/>
      <c r="H268" s="496"/>
      <c r="I268" s="496"/>
      <c r="J268" s="496"/>
      <c r="K268" s="496"/>
      <c r="L268" s="496"/>
      <c r="M268" s="496">
        <v>0</v>
      </c>
      <c r="N268" s="496">
        <v>260</v>
      </c>
      <c r="O268" s="496">
        <v>0</v>
      </c>
      <c r="P268" s="496"/>
      <c r="Q268" s="496"/>
      <c r="R268" s="496"/>
      <c r="S268" s="496"/>
      <c r="T268" s="496"/>
      <c r="U268" s="496"/>
      <c r="V268" s="496">
        <v>0</v>
      </c>
      <c r="W268" s="496">
        <v>260</v>
      </c>
      <c r="X268" s="496">
        <v>0</v>
      </c>
      <c r="Y268" s="497">
        <v>35043</v>
      </c>
    </row>
    <row r="269" spans="2:25">
      <c r="B269" s="495" t="s">
        <v>300</v>
      </c>
      <c r="C269" s="528" t="s">
        <v>1119</v>
      </c>
      <c r="D269" s="528" t="s">
        <v>1120</v>
      </c>
      <c r="E269" s="496" t="s">
        <v>1121</v>
      </c>
      <c r="F269" s="496" t="s">
        <v>1221</v>
      </c>
      <c r="G269" s="496"/>
      <c r="H269" s="496"/>
      <c r="I269" s="496"/>
      <c r="J269" s="496"/>
      <c r="K269" s="496"/>
      <c r="L269" s="496"/>
      <c r="M269" s="496">
        <v>0</v>
      </c>
      <c r="N269" s="496">
        <v>236</v>
      </c>
      <c r="O269" s="496">
        <v>0</v>
      </c>
      <c r="P269" s="496"/>
      <c r="Q269" s="496"/>
      <c r="R269" s="496"/>
      <c r="S269" s="496"/>
      <c r="T269" s="496"/>
      <c r="U269" s="496"/>
      <c r="V269" s="496">
        <v>0</v>
      </c>
      <c r="W269" s="496">
        <v>236</v>
      </c>
      <c r="X269" s="496">
        <v>0</v>
      </c>
      <c r="Y269" s="497">
        <v>31952.720000000001</v>
      </c>
    </row>
    <row r="270" spans="2:25">
      <c r="B270" s="495" t="s">
        <v>300</v>
      </c>
      <c r="C270" s="528" t="s">
        <v>1122</v>
      </c>
      <c r="D270" s="528" t="s">
        <v>1123</v>
      </c>
      <c r="E270" s="496" t="s">
        <v>1124</v>
      </c>
      <c r="F270" s="496" t="s">
        <v>1221</v>
      </c>
      <c r="G270" s="496"/>
      <c r="H270" s="496"/>
      <c r="I270" s="496"/>
      <c r="J270" s="496"/>
      <c r="K270" s="496"/>
      <c r="L270" s="496"/>
      <c r="M270" s="496">
        <v>0</v>
      </c>
      <c r="N270" s="496">
        <v>260</v>
      </c>
      <c r="O270" s="496">
        <v>0</v>
      </c>
      <c r="P270" s="496"/>
      <c r="Q270" s="496"/>
      <c r="R270" s="496"/>
      <c r="S270" s="496"/>
      <c r="T270" s="496"/>
      <c r="U270" s="496"/>
      <c r="V270" s="496">
        <v>0</v>
      </c>
      <c r="W270" s="496">
        <v>260</v>
      </c>
      <c r="X270" s="496">
        <v>0</v>
      </c>
      <c r="Y270" s="497">
        <v>35026.800000000003</v>
      </c>
    </row>
    <row r="271" spans="2:25">
      <c r="B271" s="495" t="s">
        <v>300</v>
      </c>
      <c r="C271" s="528" t="s">
        <v>1125</v>
      </c>
      <c r="D271" s="528" t="s">
        <v>1126</v>
      </c>
      <c r="E271" s="496" t="s">
        <v>1127</v>
      </c>
      <c r="F271" s="496" t="s">
        <v>1221</v>
      </c>
      <c r="G271" s="496"/>
      <c r="H271" s="496"/>
      <c r="I271" s="496"/>
      <c r="J271" s="496"/>
      <c r="K271" s="496"/>
      <c r="L271" s="496"/>
      <c r="M271" s="496">
        <v>0</v>
      </c>
      <c r="N271" s="496">
        <v>244</v>
      </c>
      <c r="O271" s="496">
        <v>0</v>
      </c>
      <c r="P271" s="496"/>
      <c r="Q271" s="496"/>
      <c r="R271" s="496"/>
      <c r="S271" s="496"/>
      <c r="T271" s="496"/>
      <c r="U271" s="496"/>
      <c r="V271" s="496">
        <v>0</v>
      </c>
      <c r="W271" s="496">
        <v>244</v>
      </c>
      <c r="X271" s="496">
        <v>0</v>
      </c>
      <c r="Y271" s="497">
        <v>32667.200000000001</v>
      </c>
    </row>
    <row r="272" spans="2:25">
      <c r="B272" s="495" t="s">
        <v>300</v>
      </c>
      <c r="C272" s="528" t="s">
        <v>1128</v>
      </c>
      <c r="D272" s="528" t="s">
        <v>1129</v>
      </c>
      <c r="E272" s="496" t="s">
        <v>1130</v>
      </c>
      <c r="F272" s="496" t="s">
        <v>1221</v>
      </c>
      <c r="G272" s="496"/>
      <c r="H272" s="496"/>
      <c r="I272" s="496"/>
      <c r="J272" s="496"/>
      <c r="K272" s="496"/>
      <c r="L272" s="496"/>
      <c r="M272" s="496">
        <v>0</v>
      </c>
      <c r="N272" s="496">
        <v>260</v>
      </c>
      <c r="O272" s="496">
        <v>0</v>
      </c>
      <c r="P272" s="496"/>
      <c r="Q272" s="496"/>
      <c r="R272" s="496"/>
      <c r="S272" s="496"/>
      <c r="T272" s="496"/>
      <c r="U272" s="496"/>
      <c r="V272" s="496">
        <v>0</v>
      </c>
      <c r="W272" s="496">
        <v>260</v>
      </c>
      <c r="X272" s="496">
        <v>0</v>
      </c>
      <c r="Y272" s="497">
        <v>36153</v>
      </c>
    </row>
    <row r="273" spans="2:25">
      <c r="B273" s="495" t="s">
        <v>300</v>
      </c>
      <c r="C273" s="528" t="s">
        <v>1131</v>
      </c>
      <c r="D273" s="528" t="s">
        <v>1132</v>
      </c>
      <c r="E273" s="496" t="s">
        <v>1133</v>
      </c>
      <c r="F273" s="496" t="s">
        <v>1221</v>
      </c>
      <c r="G273" s="496"/>
      <c r="H273" s="496"/>
      <c r="I273" s="496"/>
      <c r="J273" s="496"/>
      <c r="K273" s="496"/>
      <c r="L273" s="496"/>
      <c r="M273" s="496">
        <v>0</v>
      </c>
      <c r="N273" s="496">
        <v>75</v>
      </c>
      <c r="O273" s="496">
        <v>0</v>
      </c>
      <c r="P273" s="496"/>
      <c r="Q273" s="496"/>
      <c r="R273" s="496"/>
      <c r="S273" s="496"/>
      <c r="T273" s="496"/>
      <c r="U273" s="496"/>
      <c r="V273" s="496">
        <v>0</v>
      </c>
      <c r="W273" s="496">
        <v>75</v>
      </c>
      <c r="X273" s="496">
        <v>0</v>
      </c>
      <c r="Y273" s="497">
        <v>6526.5</v>
      </c>
    </row>
    <row r="274" spans="2:25">
      <c r="B274" s="495" t="s">
        <v>300</v>
      </c>
      <c r="C274" s="528" t="s">
        <v>1134</v>
      </c>
      <c r="D274" s="528" t="s">
        <v>1135</v>
      </c>
      <c r="E274" s="496" t="s">
        <v>1136</v>
      </c>
      <c r="F274" s="496" t="s">
        <v>1221</v>
      </c>
      <c r="G274" s="496"/>
      <c r="H274" s="496"/>
      <c r="I274" s="496"/>
      <c r="J274" s="496"/>
      <c r="K274" s="496"/>
      <c r="L274" s="496"/>
      <c r="M274" s="496">
        <v>0</v>
      </c>
      <c r="N274" s="496">
        <v>255</v>
      </c>
      <c r="O274" s="496">
        <v>0</v>
      </c>
      <c r="P274" s="496"/>
      <c r="Q274" s="496"/>
      <c r="R274" s="496"/>
      <c r="S274" s="496"/>
      <c r="T274" s="496"/>
      <c r="U274" s="496"/>
      <c r="V274" s="496">
        <v>0</v>
      </c>
      <c r="W274" s="496">
        <v>255</v>
      </c>
      <c r="X274" s="496">
        <v>0</v>
      </c>
      <c r="Y274" s="497">
        <v>35545.56</v>
      </c>
    </row>
    <row r="275" spans="2:25">
      <c r="B275" s="495" t="s">
        <v>300</v>
      </c>
      <c r="C275" s="528" t="s">
        <v>1137</v>
      </c>
      <c r="D275" s="528" t="s">
        <v>1138</v>
      </c>
      <c r="E275" s="496" t="s">
        <v>1139</v>
      </c>
      <c r="F275" s="496" t="s">
        <v>1221</v>
      </c>
      <c r="G275" s="496"/>
      <c r="H275" s="496"/>
      <c r="I275" s="496"/>
      <c r="J275" s="496"/>
      <c r="K275" s="496"/>
      <c r="L275" s="496"/>
      <c r="M275" s="496">
        <v>0</v>
      </c>
      <c r="N275" s="496">
        <v>260</v>
      </c>
      <c r="O275" s="496">
        <v>0</v>
      </c>
      <c r="P275" s="496"/>
      <c r="Q275" s="496"/>
      <c r="R275" s="496"/>
      <c r="S275" s="496"/>
      <c r="T275" s="496"/>
      <c r="U275" s="496"/>
      <c r="V275" s="496">
        <v>0</v>
      </c>
      <c r="W275" s="496">
        <v>260</v>
      </c>
      <c r="X275" s="496">
        <v>0</v>
      </c>
      <c r="Y275" s="497">
        <v>35043</v>
      </c>
    </row>
    <row r="276" spans="2:25">
      <c r="B276" s="495" t="s">
        <v>300</v>
      </c>
      <c r="C276" s="528" t="s">
        <v>1140</v>
      </c>
      <c r="D276" s="528" t="s">
        <v>1141</v>
      </c>
      <c r="E276" s="496" t="s">
        <v>1142</v>
      </c>
      <c r="F276" s="496" t="s">
        <v>1221</v>
      </c>
      <c r="G276" s="496"/>
      <c r="H276" s="496"/>
      <c r="I276" s="496"/>
      <c r="J276" s="496"/>
      <c r="K276" s="496"/>
      <c r="L276" s="496"/>
      <c r="M276" s="496">
        <v>0</v>
      </c>
      <c r="N276" s="496">
        <v>239</v>
      </c>
      <c r="O276" s="496">
        <v>0</v>
      </c>
      <c r="P276" s="496"/>
      <c r="Q276" s="496"/>
      <c r="R276" s="496"/>
      <c r="S276" s="496"/>
      <c r="T276" s="496"/>
      <c r="U276" s="496"/>
      <c r="V276" s="496">
        <v>0</v>
      </c>
      <c r="W276" s="496">
        <v>239</v>
      </c>
      <c r="X276" s="496">
        <v>0</v>
      </c>
      <c r="Y276" s="497">
        <v>11903.7</v>
      </c>
    </row>
    <row r="277" spans="2:25">
      <c r="B277" s="495" t="s">
        <v>300</v>
      </c>
      <c r="C277" s="528" t="s">
        <v>1143</v>
      </c>
      <c r="D277" s="528" t="s">
        <v>1144</v>
      </c>
      <c r="E277" s="496" t="s">
        <v>1145</v>
      </c>
      <c r="F277" s="496" t="s">
        <v>1221</v>
      </c>
      <c r="G277" s="496"/>
      <c r="H277" s="496"/>
      <c r="I277" s="496"/>
      <c r="J277" s="496"/>
      <c r="K277" s="496"/>
      <c r="L277" s="496"/>
      <c r="M277" s="496">
        <v>0</v>
      </c>
      <c r="N277" s="496">
        <v>239</v>
      </c>
      <c r="O277" s="496">
        <v>0</v>
      </c>
      <c r="P277" s="496"/>
      <c r="Q277" s="496"/>
      <c r="R277" s="496"/>
      <c r="S277" s="496"/>
      <c r="T277" s="496"/>
      <c r="U277" s="496"/>
      <c r="V277" s="496">
        <v>0</v>
      </c>
      <c r="W277" s="496">
        <v>239</v>
      </c>
      <c r="X277" s="496">
        <v>0</v>
      </c>
      <c r="Y277" s="497">
        <v>31581.9</v>
      </c>
    </row>
    <row r="278" spans="2:25">
      <c r="B278" s="495" t="s">
        <v>300</v>
      </c>
      <c r="C278" s="528" t="s">
        <v>1146</v>
      </c>
      <c r="D278" s="528" t="s">
        <v>1147</v>
      </c>
      <c r="E278" s="496" t="s">
        <v>1148</v>
      </c>
      <c r="F278" s="496" t="s">
        <v>1221</v>
      </c>
      <c r="G278" s="496"/>
      <c r="H278" s="496"/>
      <c r="I278" s="496"/>
      <c r="J278" s="496"/>
      <c r="K278" s="496"/>
      <c r="L278" s="496"/>
      <c r="M278" s="496">
        <v>0</v>
      </c>
      <c r="N278" s="496">
        <v>205</v>
      </c>
      <c r="O278" s="496">
        <v>0</v>
      </c>
      <c r="P278" s="496"/>
      <c r="Q278" s="496"/>
      <c r="R278" s="496"/>
      <c r="S278" s="496"/>
      <c r="T278" s="496"/>
      <c r="U278" s="496"/>
      <c r="V278" s="496">
        <v>0</v>
      </c>
      <c r="W278" s="496">
        <v>205</v>
      </c>
      <c r="X278" s="496">
        <v>0</v>
      </c>
      <c r="Y278" s="497">
        <v>18000</v>
      </c>
    </row>
    <row r="279" spans="2:25">
      <c r="B279" s="495" t="s">
        <v>300</v>
      </c>
      <c r="C279" s="528" t="s">
        <v>1149</v>
      </c>
      <c r="D279" s="528" t="s">
        <v>1150</v>
      </c>
      <c r="E279" s="496" t="s">
        <v>1151</v>
      </c>
      <c r="F279" s="496" t="s">
        <v>1221</v>
      </c>
      <c r="G279" s="496"/>
      <c r="H279" s="496"/>
      <c r="I279" s="496"/>
      <c r="J279" s="496"/>
      <c r="K279" s="496"/>
      <c r="L279" s="496"/>
      <c r="M279" s="496">
        <v>0</v>
      </c>
      <c r="N279" s="496">
        <v>255</v>
      </c>
      <c r="O279" s="496">
        <v>0</v>
      </c>
      <c r="P279" s="496"/>
      <c r="Q279" s="496"/>
      <c r="R279" s="496"/>
      <c r="S279" s="496"/>
      <c r="T279" s="496"/>
      <c r="U279" s="496"/>
      <c r="V279" s="496">
        <v>0</v>
      </c>
      <c r="W279" s="496">
        <v>255</v>
      </c>
      <c r="X279" s="496">
        <v>0</v>
      </c>
      <c r="Y279" s="497">
        <v>35043</v>
      </c>
    </row>
    <row r="280" spans="2:25">
      <c r="B280" s="495" t="s">
        <v>300</v>
      </c>
      <c r="C280" s="528" t="s">
        <v>1152</v>
      </c>
      <c r="D280" s="528" t="s">
        <v>1153</v>
      </c>
      <c r="E280" s="496" t="s">
        <v>1154</v>
      </c>
      <c r="F280" s="496" t="s">
        <v>1221</v>
      </c>
      <c r="G280" s="496"/>
      <c r="H280" s="496"/>
      <c r="I280" s="496"/>
      <c r="J280" s="496"/>
      <c r="K280" s="496"/>
      <c r="L280" s="496"/>
      <c r="M280" s="496">
        <v>0</v>
      </c>
      <c r="N280" s="496">
        <v>226</v>
      </c>
      <c r="O280" s="496">
        <v>0</v>
      </c>
      <c r="P280" s="496"/>
      <c r="Q280" s="496"/>
      <c r="R280" s="496"/>
      <c r="S280" s="496"/>
      <c r="T280" s="496"/>
      <c r="U280" s="496"/>
      <c r="V280" s="496">
        <v>0</v>
      </c>
      <c r="W280" s="496">
        <v>226</v>
      </c>
      <c r="X280" s="496">
        <v>0</v>
      </c>
      <c r="Y280" s="497">
        <v>29791.98</v>
      </c>
    </row>
    <row r="281" spans="2:25">
      <c r="B281" s="495" t="s">
        <v>300</v>
      </c>
      <c r="C281" s="528" t="s">
        <v>1155</v>
      </c>
      <c r="D281" s="528" t="s">
        <v>1156</v>
      </c>
      <c r="E281" s="496" t="s">
        <v>1157</v>
      </c>
      <c r="F281" s="496" t="s">
        <v>1221</v>
      </c>
      <c r="G281" s="496"/>
      <c r="H281" s="496"/>
      <c r="I281" s="496"/>
      <c r="J281" s="496"/>
      <c r="K281" s="496"/>
      <c r="L281" s="496"/>
      <c r="M281" s="496">
        <v>0</v>
      </c>
      <c r="N281" s="496">
        <v>260</v>
      </c>
      <c r="O281" s="496">
        <v>0</v>
      </c>
      <c r="P281" s="496"/>
      <c r="Q281" s="496"/>
      <c r="R281" s="496"/>
      <c r="S281" s="496"/>
      <c r="T281" s="496"/>
      <c r="U281" s="496"/>
      <c r="V281" s="496">
        <v>0</v>
      </c>
      <c r="W281" s="496">
        <v>260</v>
      </c>
      <c r="X281" s="496">
        <v>0</v>
      </c>
      <c r="Y281" s="497">
        <v>30363</v>
      </c>
    </row>
    <row r="282" spans="2:25">
      <c r="B282" s="495" t="s">
        <v>300</v>
      </c>
      <c r="C282" s="528" t="s">
        <v>1158</v>
      </c>
      <c r="D282" s="528" t="s">
        <v>1159</v>
      </c>
      <c r="E282" s="496" t="s">
        <v>1160</v>
      </c>
      <c r="F282" s="496" t="s">
        <v>1221</v>
      </c>
      <c r="G282" s="496"/>
      <c r="H282" s="496"/>
      <c r="I282" s="496"/>
      <c r="J282" s="496"/>
      <c r="K282" s="496"/>
      <c r="L282" s="496"/>
      <c r="M282" s="496">
        <v>0</v>
      </c>
      <c r="N282" s="496">
        <v>229</v>
      </c>
      <c r="O282" s="496">
        <v>0</v>
      </c>
      <c r="P282" s="496"/>
      <c r="Q282" s="496"/>
      <c r="R282" s="496"/>
      <c r="S282" s="496"/>
      <c r="T282" s="496"/>
      <c r="U282" s="496"/>
      <c r="V282" s="496">
        <v>0</v>
      </c>
      <c r="W282" s="496">
        <v>229</v>
      </c>
      <c r="X282" s="496">
        <v>0</v>
      </c>
      <c r="Y282" s="497">
        <v>27326.7</v>
      </c>
    </row>
    <row r="283" spans="2:25">
      <c r="B283" s="495" t="s">
        <v>300</v>
      </c>
      <c r="C283" s="528" t="s">
        <v>1161</v>
      </c>
      <c r="D283" s="528" t="s">
        <v>1162</v>
      </c>
      <c r="E283" s="496" t="s">
        <v>1163</v>
      </c>
      <c r="F283" s="496" t="s">
        <v>1221</v>
      </c>
      <c r="G283" s="496"/>
      <c r="H283" s="496"/>
      <c r="I283" s="496"/>
      <c r="J283" s="496"/>
      <c r="K283" s="496"/>
      <c r="L283" s="496"/>
      <c r="M283" s="496">
        <v>0</v>
      </c>
      <c r="N283" s="496">
        <v>252</v>
      </c>
      <c r="O283" s="496">
        <v>0</v>
      </c>
      <c r="P283" s="496"/>
      <c r="Q283" s="496"/>
      <c r="R283" s="496"/>
      <c r="S283" s="496"/>
      <c r="T283" s="496"/>
      <c r="U283" s="496"/>
      <c r="V283" s="496">
        <v>0</v>
      </c>
      <c r="W283" s="496">
        <v>252</v>
      </c>
      <c r="X283" s="496">
        <v>0</v>
      </c>
      <c r="Y283" s="497">
        <v>25287.9</v>
      </c>
    </row>
    <row r="284" spans="2:25">
      <c r="B284" s="495" t="s">
        <v>300</v>
      </c>
      <c r="C284" s="528" t="s">
        <v>1164</v>
      </c>
      <c r="D284" s="528" t="s">
        <v>1165</v>
      </c>
      <c r="E284" s="496" t="s">
        <v>1166</v>
      </c>
      <c r="F284" s="496" t="s">
        <v>1221</v>
      </c>
      <c r="G284" s="496"/>
      <c r="H284" s="496"/>
      <c r="I284" s="496"/>
      <c r="J284" s="496"/>
      <c r="K284" s="496"/>
      <c r="L284" s="496"/>
      <c r="M284" s="496">
        <v>0</v>
      </c>
      <c r="N284" s="496">
        <v>80</v>
      </c>
      <c r="O284" s="496">
        <v>0</v>
      </c>
      <c r="P284" s="496"/>
      <c r="Q284" s="496"/>
      <c r="R284" s="496"/>
      <c r="S284" s="496"/>
      <c r="T284" s="496"/>
      <c r="U284" s="496"/>
      <c r="V284" s="496">
        <v>0</v>
      </c>
      <c r="W284" s="496">
        <v>80</v>
      </c>
      <c r="X284" s="496">
        <v>0</v>
      </c>
      <c r="Y284" s="497">
        <v>9435.75</v>
      </c>
    </row>
    <row r="285" spans="2:25">
      <c r="B285" s="495" t="s">
        <v>300</v>
      </c>
      <c r="C285" s="528" t="s">
        <v>1167</v>
      </c>
      <c r="D285" s="528" t="s">
        <v>1168</v>
      </c>
      <c r="E285" s="496" t="s">
        <v>1169</v>
      </c>
      <c r="F285" s="496" t="s">
        <v>1221</v>
      </c>
      <c r="G285" s="496"/>
      <c r="H285" s="496"/>
      <c r="I285" s="496"/>
      <c r="J285" s="496"/>
      <c r="K285" s="496"/>
      <c r="L285" s="496"/>
      <c r="M285" s="496">
        <v>0</v>
      </c>
      <c r="N285" s="496">
        <v>195</v>
      </c>
      <c r="O285" s="496">
        <v>0</v>
      </c>
      <c r="P285" s="496"/>
      <c r="Q285" s="496"/>
      <c r="R285" s="496"/>
      <c r="S285" s="496"/>
      <c r="T285" s="496"/>
      <c r="U285" s="496"/>
      <c r="V285" s="496">
        <v>0</v>
      </c>
      <c r="W285" s="496">
        <v>195</v>
      </c>
      <c r="X285" s="496">
        <v>0</v>
      </c>
      <c r="Y285" s="497">
        <v>26406.48</v>
      </c>
    </row>
    <row r="286" spans="2:25">
      <c r="B286" s="495" t="s">
        <v>300</v>
      </c>
      <c r="C286" s="528" t="s">
        <v>1170</v>
      </c>
      <c r="D286" s="528" t="s">
        <v>1171</v>
      </c>
      <c r="E286" s="496" t="s">
        <v>1172</v>
      </c>
      <c r="F286" s="496" t="s">
        <v>1221</v>
      </c>
      <c r="G286" s="496"/>
      <c r="H286" s="496"/>
      <c r="I286" s="496"/>
      <c r="J286" s="496"/>
      <c r="K286" s="496"/>
      <c r="L286" s="496"/>
      <c r="M286" s="496">
        <v>0</v>
      </c>
      <c r="N286" s="496">
        <v>260</v>
      </c>
      <c r="O286" s="496">
        <v>0</v>
      </c>
      <c r="P286" s="496"/>
      <c r="Q286" s="496"/>
      <c r="R286" s="496"/>
      <c r="S286" s="496"/>
      <c r="T286" s="496"/>
      <c r="U286" s="496"/>
      <c r="V286" s="496">
        <v>0</v>
      </c>
      <c r="W286" s="496">
        <v>260</v>
      </c>
      <c r="X286" s="496">
        <v>0</v>
      </c>
      <c r="Y286" s="497">
        <v>35043</v>
      </c>
    </row>
    <row r="287" spans="2:25">
      <c r="B287" s="495" t="s">
        <v>300</v>
      </c>
      <c r="C287" s="528" t="s">
        <v>1173</v>
      </c>
      <c r="D287" s="528" t="s">
        <v>1174</v>
      </c>
      <c r="E287" s="496" t="s">
        <v>1175</v>
      </c>
      <c r="F287" s="496" t="s">
        <v>1221</v>
      </c>
      <c r="G287" s="496"/>
      <c r="H287" s="496"/>
      <c r="I287" s="496"/>
      <c r="J287" s="496"/>
      <c r="K287" s="496"/>
      <c r="L287" s="496"/>
      <c r="M287" s="496">
        <v>0</v>
      </c>
      <c r="N287" s="496">
        <v>260</v>
      </c>
      <c r="O287" s="496">
        <v>0</v>
      </c>
      <c r="P287" s="496"/>
      <c r="Q287" s="496"/>
      <c r="R287" s="496"/>
      <c r="S287" s="496"/>
      <c r="T287" s="496"/>
      <c r="U287" s="496"/>
      <c r="V287" s="496">
        <v>0</v>
      </c>
      <c r="W287" s="496">
        <v>260</v>
      </c>
      <c r="X287" s="496">
        <v>0</v>
      </c>
      <c r="Y287" s="497">
        <v>34449</v>
      </c>
    </row>
    <row r="288" spans="2:25">
      <c r="B288" s="495" t="s">
        <v>300</v>
      </c>
      <c r="C288" s="528" t="s">
        <v>1176</v>
      </c>
      <c r="D288" s="528" t="s">
        <v>1177</v>
      </c>
      <c r="E288" s="496" t="s">
        <v>1178</v>
      </c>
      <c r="F288" s="496" t="s">
        <v>1221</v>
      </c>
      <c r="G288" s="496"/>
      <c r="H288" s="496"/>
      <c r="I288" s="496"/>
      <c r="J288" s="496"/>
      <c r="K288" s="496"/>
      <c r="L288" s="496"/>
      <c r="M288" s="496">
        <v>0</v>
      </c>
      <c r="N288" s="496">
        <v>130</v>
      </c>
      <c r="O288" s="496">
        <v>0</v>
      </c>
      <c r="P288" s="496"/>
      <c r="Q288" s="496"/>
      <c r="R288" s="496"/>
      <c r="S288" s="496"/>
      <c r="T288" s="496"/>
      <c r="U288" s="496"/>
      <c r="V288" s="496">
        <v>0</v>
      </c>
      <c r="W288" s="496">
        <v>130</v>
      </c>
      <c r="X288" s="496">
        <v>0</v>
      </c>
      <c r="Y288" s="497">
        <v>17521.5</v>
      </c>
    </row>
    <row r="289" spans="2:25">
      <c r="B289" s="495" t="s">
        <v>300</v>
      </c>
      <c r="C289" s="528" t="s">
        <v>1179</v>
      </c>
      <c r="D289" s="528" t="s">
        <v>1180</v>
      </c>
      <c r="E289" s="496" t="s">
        <v>1181</v>
      </c>
      <c r="F289" s="496" t="s">
        <v>1221</v>
      </c>
      <c r="G289" s="496"/>
      <c r="H289" s="496"/>
      <c r="I289" s="496"/>
      <c r="J289" s="496"/>
      <c r="K289" s="496"/>
      <c r="L289" s="496"/>
      <c r="M289" s="496">
        <v>0</v>
      </c>
      <c r="N289" s="496">
        <v>234</v>
      </c>
      <c r="O289" s="496">
        <v>0</v>
      </c>
      <c r="P289" s="496"/>
      <c r="Q289" s="496"/>
      <c r="R289" s="496"/>
      <c r="S289" s="496"/>
      <c r="T289" s="496"/>
      <c r="U289" s="496"/>
      <c r="V289" s="496">
        <v>0</v>
      </c>
      <c r="W289" s="496">
        <v>234</v>
      </c>
      <c r="X289" s="496">
        <v>0</v>
      </c>
      <c r="Y289" s="497">
        <v>31538.7</v>
      </c>
    </row>
    <row r="290" spans="2:25">
      <c r="B290" s="495" t="s">
        <v>300</v>
      </c>
      <c r="C290" s="528" t="s">
        <v>1182</v>
      </c>
      <c r="D290" s="528" t="s">
        <v>1183</v>
      </c>
      <c r="E290" s="496" t="s">
        <v>1184</v>
      </c>
      <c r="F290" s="496" t="s">
        <v>1221</v>
      </c>
      <c r="G290" s="496"/>
      <c r="H290" s="496"/>
      <c r="I290" s="496"/>
      <c r="J290" s="496"/>
      <c r="K290" s="496"/>
      <c r="L290" s="496"/>
      <c r="M290" s="496">
        <v>0</v>
      </c>
      <c r="N290" s="496">
        <v>260</v>
      </c>
      <c r="O290" s="496">
        <v>0</v>
      </c>
      <c r="P290" s="496"/>
      <c r="Q290" s="496"/>
      <c r="R290" s="496"/>
      <c r="S290" s="496"/>
      <c r="T290" s="496"/>
      <c r="U290" s="496"/>
      <c r="V290" s="496">
        <v>0</v>
      </c>
      <c r="W290" s="496">
        <v>260</v>
      </c>
      <c r="X290" s="496">
        <v>0</v>
      </c>
      <c r="Y290" s="497">
        <v>34999.800000000003</v>
      </c>
    </row>
    <row r="291" spans="2:25">
      <c r="B291" s="495" t="s">
        <v>300</v>
      </c>
      <c r="C291" s="528" t="s">
        <v>1185</v>
      </c>
      <c r="D291" s="528" t="s">
        <v>1186</v>
      </c>
      <c r="E291" s="496" t="s">
        <v>1187</v>
      </c>
      <c r="F291" s="496" t="s">
        <v>1221</v>
      </c>
      <c r="G291" s="496"/>
      <c r="H291" s="496"/>
      <c r="I291" s="496"/>
      <c r="J291" s="496"/>
      <c r="K291" s="496"/>
      <c r="L291" s="496"/>
      <c r="M291" s="496">
        <v>0</v>
      </c>
      <c r="N291" s="496">
        <v>260</v>
      </c>
      <c r="O291" s="496">
        <v>0</v>
      </c>
      <c r="P291" s="496"/>
      <c r="Q291" s="496"/>
      <c r="R291" s="496"/>
      <c r="S291" s="496"/>
      <c r="T291" s="496"/>
      <c r="U291" s="496"/>
      <c r="V291" s="496">
        <v>0</v>
      </c>
      <c r="W291" s="496">
        <v>260</v>
      </c>
      <c r="X291" s="496">
        <v>0</v>
      </c>
      <c r="Y291" s="497">
        <v>30363</v>
      </c>
    </row>
    <row r="292" spans="2:25">
      <c r="B292" s="495" t="s">
        <v>300</v>
      </c>
      <c r="C292" s="528" t="s">
        <v>1188</v>
      </c>
      <c r="D292" s="528" t="s">
        <v>1189</v>
      </c>
      <c r="E292" s="496" t="s">
        <v>1190</v>
      </c>
      <c r="F292" s="496" t="s">
        <v>1221</v>
      </c>
      <c r="G292" s="496"/>
      <c r="H292" s="496"/>
      <c r="I292" s="496"/>
      <c r="J292" s="496"/>
      <c r="K292" s="496"/>
      <c r="L292" s="496"/>
      <c r="M292" s="496">
        <v>0</v>
      </c>
      <c r="N292" s="496">
        <v>234</v>
      </c>
      <c r="O292" s="496">
        <v>0</v>
      </c>
      <c r="P292" s="496"/>
      <c r="Q292" s="496"/>
      <c r="R292" s="496"/>
      <c r="S292" s="496"/>
      <c r="T292" s="496"/>
      <c r="U292" s="496"/>
      <c r="V292" s="496">
        <v>0</v>
      </c>
      <c r="W292" s="496">
        <v>234</v>
      </c>
      <c r="X292" s="496">
        <v>0</v>
      </c>
      <c r="Y292" s="497">
        <v>31538.7</v>
      </c>
    </row>
    <row r="293" spans="2:25">
      <c r="B293" s="495" t="s">
        <v>300</v>
      </c>
      <c r="C293" s="528" t="s">
        <v>1191</v>
      </c>
      <c r="D293" s="528" t="s">
        <v>1192</v>
      </c>
      <c r="E293" s="496" t="s">
        <v>1193</v>
      </c>
      <c r="F293" s="496" t="s">
        <v>1221</v>
      </c>
      <c r="G293" s="496"/>
      <c r="H293" s="496"/>
      <c r="I293" s="496"/>
      <c r="J293" s="496"/>
      <c r="K293" s="496"/>
      <c r="L293" s="496"/>
      <c r="M293" s="496">
        <v>0</v>
      </c>
      <c r="N293" s="496">
        <v>120</v>
      </c>
      <c r="O293" s="496">
        <v>0</v>
      </c>
      <c r="P293" s="496"/>
      <c r="Q293" s="496"/>
      <c r="R293" s="496"/>
      <c r="S293" s="496"/>
      <c r="T293" s="496"/>
      <c r="U293" s="496"/>
      <c r="V293" s="496">
        <v>0</v>
      </c>
      <c r="W293" s="496">
        <v>120</v>
      </c>
      <c r="X293" s="496">
        <v>0</v>
      </c>
      <c r="Y293" s="497">
        <v>17521.5</v>
      </c>
    </row>
    <row r="294" spans="2:25">
      <c r="B294" s="495" t="s">
        <v>300</v>
      </c>
      <c r="C294" s="528" t="s">
        <v>1194</v>
      </c>
      <c r="D294" s="528" t="s">
        <v>1195</v>
      </c>
      <c r="E294" s="496" t="s">
        <v>1196</v>
      </c>
      <c r="F294" s="496" t="s">
        <v>1221</v>
      </c>
      <c r="G294" s="496"/>
      <c r="H294" s="496"/>
      <c r="I294" s="496"/>
      <c r="J294" s="496"/>
      <c r="K294" s="496"/>
      <c r="L294" s="496"/>
      <c r="M294" s="496">
        <v>0</v>
      </c>
      <c r="N294" s="496">
        <v>260</v>
      </c>
      <c r="O294" s="496">
        <v>0</v>
      </c>
      <c r="P294" s="496"/>
      <c r="Q294" s="496"/>
      <c r="R294" s="496"/>
      <c r="S294" s="496"/>
      <c r="T294" s="496"/>
      <c r="U294" s="496"/>
      <c r="V294" s="496">
        <v>0</v>
      </c>
      <c r="W294" s="496">
        <v>260</v>
      </c>
      <c r="X294" s="496">
        <v>0</v>
      </c>
      <c r="Y294" s="497">
        <v>37263</v>
      </c>
    </row>
    <row r="295" spans="2:25">
      <c r="B295" s="495" t="s">
        <v>300</v>
      </c>
      <c r="C295" s="528" t="s">
        <v>1197</v>
      </c>
      <c r="D295" s="528" t="s">
        <v>1198</v>
      </c>
      <c r="E295" s="496" t="s">
        <v>1199</v>
      </c>
      <c r="F295" s="496" t="s">
        <v>1221</v>
      </c>
      <c r="G295" s="496"/>
      <c r="H295" s="496"/>
      <c r="I295" s="496"/>
      <c r="J295" s="496"/>
      <c r="K295" s="496"/>
      <c r="L295" s="496"/>
      <c r="M295" s="496">
        <v>0</v>
      </c>
      <c r="N295" s="496">
        <v>260</v>
      </c>
      <c r="O295" s="496">
        <v>0</v>
      </c>
      <c r="P295" s="496"/>
      <c r="Q295" s="496"/>
      <c r="R295" s="496"/>
      <c r="S295" s="496"/>
      <c r="T295" s="496"/>
      <c r="U295" s="496"/>
      <c r="V295" s="496">
        <v>0</v>
      </c>
      <c r="W295" s="496">
        <v>260</v>
      </c>
      <c r="X295" s="496">
        <v>0</v>
      </c>
      <c r="Y295" s="497">
        <v>35073</v>
      </c>
    </row>
    <row r="296" spans="2:25">
      <c r="B296" s="495" t="s">
        <v>300</v>
      </c>
      <c r="C296" s="528" t="s">
        <v>1200</v>
      </c>
      <c r="D296" s="528" t="s">
        <v>1201</v>
      </c>
      <c r="E296" s="496" t="s">
        <v>1202</v>
      </c>
      <c r="F296" s="496" t="s">
        <v>1221</v>
      </c>
      <c r="G296" s="496"/>
      <c r="H296" s="496"/>
      <c r="I296" s="496"/>
      <c r="J296" s="496"/>
      <c r="K296" s="496"/>
      <c r="L296" s="496"/>
      <c r="M296" s="496">
        <v>0</v>
      </c>
      <c r="N296" s="496">
        <v>205</v>
      </c>
      <c r="O296" s="496">
        <v>0</v>
      </c>
      <c r="P296" s="496"/>
      <c r="Q296" s="496"/>
      <c r="R296" s="496"/>
      <c r="S296" s="496"/>
      <c r="T296" s="496"/>
      <c r="U296" s="496"/>
      <c r="V296" s="496">
        <v>0</v>
      </c>
      <c r="W296" s="496">
        <v>205</v>
      </c>
      <c r="X296" s="496">
        <v>0</v>
      </c>
      <c r="Y296" s="497">
        <v>34632.6</v>
      </c>
    </row>
    <row r="297" spans="2:25">
      <c r="B297" s="495" t="s">
        <v>300</v>
      </c>
      <c r="C297" s="528" t="s">
        <v>1203</v>
      </c>
      <c r="D297" s="528" t="s">
        <v>1204</v>
      </c>
      <c r="E297" s="496" t="s">
        <v>1205</v>
      </c>
      <c r="F297" s="496" t="s">
        <v>1221</v>
      </c>
      <c r="G297" s="496"/>
      <c r="H297" s="496"/>
      <c r="I297" s="496"/>
      <c r="J297" s="496"/>
      <c r="K297" s="496"/>
      <c r="L297" s="496"/>
      <c r="M297" s="496">
        <v>0</v>
      </c>
      <c r="N297" s="496">
        <v>260</v>
      </c>
      <c r="O297" s="496">
        <v>0</v>
      </c>
      <c r="P297" s="496"/>
      <c r="Q297" s="496"/>
      <c r="R297" s="496"/>
      <c r="S297" s="496"/>
      <c r="T297" s="496"/>
      <c r="U297" s="496"/>
      <c r="V297" s="496">
        <v>0</v>
      </c>
      <c r="W297" s="496">
        <v>260</v>
      </c>
      <c r="X297" s="496">
        <v>0</v>
      </c>
      <c r="Y297" s="497">
        <v>35043</v>
      </c>
    </row>
    <row r="298" spans="2:25">
      <c r="B298" s="495" t="s">
        <v>300</v>
      </c>
      <c r="C298" s="528" t="s">
        <v>1206</v>
      </c>
      <c r="D298" s="528" t="s">
        <v>1207</v>
      </c>
      <c r="E298" s="496" t="s">
        <v>1208</v>
      </c>
      <c r="F298" s="496" t="s">
        <v>1221</v>
      </c>
      <c r="G298" s="496"/>
      <c r="H298" s="496"/>
      <c r="I298" s="496"/>
      <c r="J298" s="496"/>
      <c r="K298" s="496"/>
      <c r="L298" s="496"/>
      <c r="M298" s="496">
        <v>0</v>
      </c>
      <c r="N298" s="496">
        <v>255</v>
      </c>
      <c r="O298" s="496">
        <v>0</v>
      </c>
      <c r="P298" s="496"/>
      <c r="Q298" s="496"/>
      <c r="R298" s="496"/>
      <c r="S298" s="496"/>
      <c r="T298" s="496"/>
      <c r="U298" s="496"/>
      <c r="V298" s="496">
        <v>0</v>
      </c>
      <c r="W298" s="496">
        <v>255</v>
      </c>
      <c r="X298" s="496">
        <v>0</v>
      </c>
      <c r="Y298" s="497">
        <v>35043</v>
      </c>
    </row>
    <row r="299" spans="2:25">
      <c r="B299" s="495" t="s">
        <v>300</v>
      </c>
      <c r="C299" s="528" t="s">
        <v>1209</v>
      </c>
      <c r="D299" s="528" t="s">
        <v>1210</v>
      </c>
      <c r="E299" s="496" t="s">
        <v>1211</v>
      </c>
      <c r="F299" s="496" t="s">
        <v>1221</v>
      </c>
      <c r="G299" s="496"/>
      <c r="H299" s="496"/>
      <c r="I299" s="496"/>
      <c r="J299" s="496"/>
      <c r="K299" s="496"/>
      <c r="L299" s="496"/>
      <c r="M299" s="496">
        <v>0</v>
      </c>
      <c r="N299" s="496">
        <v>242</v>
      </c>
      <c r="O299" s="496">
        <v>0</v>
      </c>
      <c r="P299" s="496"/>
      <c r="Q299" s="496"/>
      <c r="R299" s="496"/>
      <c r="S299" s="496"/>
      <c r="T299" s="496"/>
      <c r="U299" s="496"/>
      <c r="V299" s="496">
        <v>0</v>
      </c>
      <c r="W299" s="496">
        <v>242</v>
      </c>
      <c r="X299" s="496">
        <v>0</v>
      </c>
      <c r="Y299" s="497">
        <v>33263.879999999997</v>
      </c>
    </row>
    <row r="300" spans="2:25">
      <c r="B300" s="495" t="s">
        <v>300</v>
      </c>
      <c r="C300" s="528" t="s">
        <v>1212</v>
      </c>
      <c r="D300" s="528" t="s">
        <v>1213</v>
      </c>
      <c r="E300" s="496" t="s">
        <v>1214</v>
      </c>
      <c r="F300" s="496" t="s">
        <v>1221</v>
      </c>
      <c r="G300" s="496"/>
      <c r="H300" s="496"/>
      <c r="I300" s="496"/>
      <c r="J300" s="496"/>
      <c r="K300" s="496"/>
      <c r="L300" s="496"/>
      <c r="M300" s="496">
        <v>0</v>
      </c>
      <c r="N300" s="496">
        <v>114</v>
      </c>
      <c r="O300" s="496">
        <v>0</v>
      </c>
      <c r="P300" s="496"/>
      <c r="Q300" s="496"/>
      <c r="R300" s="496"/>
      <c r="S300" s="496"/>
      <c r="T300" s="496"/>
      <c r="U300" s="496"/>
      <c r="V300" s="496">
        <v>0</v>
      </c>
      <c r="W300" s="496">
        <v>114</v>
      </c>
      <c r="X300" s="496">
        <v>0</v>
      </c>
      <c r="Y300" s="497">
        <v>14470.8</v>
      </c>
    </row>
    <row r="301" spans="2:25">
      <c r="B301" s="495" t="s">
        <v>300</v>
      </c>
      <c r="C301" s="528" t="s">
        <v>1215</v>
      </c>
      <c r="D301" s="528" t="s">
        <v>1216</v>
      </c>
      <c r="E301" s="496" t="s">
        <v>1217</v>
      </c>
      <c r="F301" s="496" t="s">
        <v>1221</v>
      </c>
      <c r="G301" s="496"/>
      <c r="H301" s="496"/>
      <c r="I301" s="496"/>
      <c r="J301" s="496"/>
      <c r="K301" s="496"/>
      <c r="L301" s="496"/>
      <c r="M301" s="496">
        <v>0</v>
      </c>
      <c r="N301" s="496">
        <v>244</v>
      </c>
      <c r="O301" s="496">
        <v>0</v>
      </c>
      <c r="P301" s="496"/>
      <c r="Q301" s="496"/>
      <c r="R301" s="496"/>
      <c r="S301" s="496"/>
      <c r="T301" s="496"/>
      <c r="U301" s="496"/>
      <c r="V301" s="496">
        <v>0</v>
      </c>
      <c r="W301" s="496">
        <v>244</v>
      </c>
      <c r="X301" s="496">
        <v>0</v>
      </c>
      <c r="Y301" s="497">
        <v>32648.7</v>
      </c>
    </row>
    <row r="302" spans="2:25">
      <c r="B302" s="495" t="s">
        <v>300</v>
      </c>
      <c r="C302" s="528" t="s">
        <v>1218</v>
      </c>
      <c r="D302" s="528" t="s">
        <v>1219</v>
      </c>
      <c r="E302" s="496" t="s">
        <v>1220</v>
      </c>
      <c r="F302" s="496" t="s">
        <v>1221</v>
      </c>
      <c r="G302" s="496"/>
      <c r="H302" s="496"/>
      <c r="I302" s="496"/>
      <c r="J302" s="496"/>
      <c r="K302" s="496"/>
      <c r="L302" s="496"/>
      <c r="M302" s="496">
        <v>0</v>
      </c>
      <c r="N302" s="496">
        <v>260</v>
      </c>
      <c r="O302" s="496">
        <v>0</v>
      </c>
      <c r="P302" s="496"/>
      <c r="Q302" s="496"/>
      <c r="R302" s="496"/>
      <c r="S302" s="496"/>
      <c r="T302" s="496"/>
      <c r="U302" s="496"/>
      <c r="V302" s="496">
        <v>0</v>
      </c>
      <c r="W302" s="496">
        <v>260</v>
      </c>
      <c r="X302" s="496">
        <v>0</v>
      </c>
      <c r="Y302" s="497">
        <v>35043</v>
      </c>
    </row>
    <row r="303" spans="2:25">
      <c r="B303" s="495" t="s">
        <v>300</v>
      </c>
      <c r="C303" s="528" t="s">
        <v>1237</v>
      </c>
      <c r="D303" s="528" t="s">
        <v>1238</v>
      </c>
      <c r="E303" s="496" t="s">
        <v>1239</v>
      </c>
      <c r="F303" s="496" t="s">
        <v>1236</v>
      </c>
      <c r="G303" s="496"/>
      <c r="H303" s="496"/>
      <c r="I303" s="496"/>
      <c r="J303" s="496"/>
      <c r="K303" s="496"/>
      <c r="L303" s="496"/>
      <c r="M303" s="496"/>
      <c r="N303" s="496">
        <v>240</v>
      </c>
      <c r="O303" s="496"/>
      <c r="P303" s="496"/>
      <c r="Q303" s="496"/>
      <c r="R303" s="496"/>
      <c r="S303" s="496"/>
      <c r="T303" s="496"/>
      <c r="U303" s="496"/>
      <c r="V303" s="496"/>
      <c r="W303" s="496">
        <v>240</v>
      </c>
      <c r="X303" s="496"/>
      <c r="Y303" s="497">
        <v>47494.01</v>
      </c>
    </row>
    <row r="304" spans="2:25">
      <c r="B304" s="495" t="s">
        <v>300</v>
      </c>
      <c r="C304" s="528" t="s">
        <v>1243</v>
      </c>
      <c r="D304" s="528" t="s">
        <v>1244</v>
      </c>
      <c r="E304" s="496" t="s">
        <v>1245</v>
      </c>
      <c r="F304" s="496" t="s">
        <v>1236</v>
      </c>
      <c r="G304" s="496"/>
      <c r="H304" s="496"/>
      <c r="I304" s="496"/>
      <c r="J304" s="496"/>
      <c r="K304" s="496"/>
      <c r="L304" s="496"/>
      <c r="M304" s="496"/>
      <c r="N304" s="496">
        <v>240</v>
      </c>
      <c r="O304" s="496"/>
      <c r="P304" s="496"/>
      <c r="Q304" s="496"/>
      <c r="R304" s="496"/>
      <c r="S304" s="496"/>
      <c r="T304" s="496"/>
      <c r="U304" s="496"/>
      <c r="V304" s="496"/>
      <c r="W304" s="496">
        <v>240</v>
      </c>
      <c r="X304" s="496"/>
      <c r="Y304" s="497">
        <v>41033.07</v>
      </c>
    </row>
    <row r="305" spans="2:25">
      <c r="B305" s="495" t="s">
        <v>300</v>
      </c>
      <c r="C305" s="528" t="s">
        <v>1246</v>
      </c>
      <c r="D305" s="528" t="s">
        <v>1247</v>
      </c>
      <c r="E305" s="496" t="s">
        <v>1248</v>
      </c>
      <c r="F305" s="496" t="s">
        <v>1236</v>
      </c>
      <c r="G305" s="496"/>
      <c r="H305" s="496"/>
      <c r="I305" s="496"/>
      <c r="J305" s="496"/>
      <c r="K305" s="496"/>
      <c r="L305" s="496"/>
      <c r="M305" s="496"/>
      <c r="N305" s="496">
        <v>180</v>
      </c>
      <c r="O305" s="496"/>
      <c r="P305" s="496"/>
      <c r="Q305" s="496"/>
      <c r="R305" s="496"/>
      <c r="S305" s="496"/>
      <c r="T305" s="496"/>
      <c r="U305" s="496"/>
      <c r="V305" s="496"/>
      <c r="W305" s="496">
        <v>180</v>
      </c>
      <c r="X305" s="496"/>
      <c r="Y305" s="497">
        <v>24959.89</v>
      </c>
    </row>
    <row r="306" spans="2:25">
      <c r="B306" s="495" t="s">
        <v>300</v>
      </c>
      <c r="C306" s="528" t="s">
        <v>1250</v>
      </c>
      <c r="D306" s="528" t="s">
        <v>1251</v>
      </c>
      <c r="E306" s="496" t="s">
        <v>1252</v>
      </c>
      <c r="F306" s="496" t="s">
        <v>1236</v>
      </c>
      <c r="G306" s="496"/>
      <c r="H306" s="496"/>
      <c r="I306" s="496"/>
      <c r="J306" s="496"/>
      <c r="K306" s="496"/>
      <c r="L306" s="496"/>
      <c r="M306" s="496"/>
      <c r="N306" s="496" t="s">
        <v>1499</v>
      </c>
      <c r="O306" s="496"/>
      <c r="P306" s="496"/>
      <c r="Q306" s="496"/>
      <c r="R306" s="496"/>
      <c r="S306" s="496"/>
      <c r="T306" s="496"/>
      <c r="U306" s="496"/>
      <c r="V306" s="496"/>
      <c r="W306" s="496" t="s">
        <v>1499</v>
      </c>
      <c r="X306" s="496"/>
      <c r="Y306" s="497">
        <v>15600</v>
      </c>
    </row>
    <row r="307" spans="2:25">
      <c r="B307" s="495" t="s">
        <v>300</v>
      </c>
      <c r="C307" s="528" t="s">
        <v>1256</v>
      </c>
      <c r="D307" s="528" t="s">
        <v>1257</v>
      </c>
      <c r="E307" s="496" t="s">
        <v>1258</v>
      </c>
      <c r="F307" s="496" t="s">
        <v>1236</v>
      </c>
      <c r="G307" s="496"/>
      <c r="H307" s="496"/>
      <c r="I307" s="496"/>
      <c r="J307" s="496"/>
      <c r="K307" s="496"/>
      <c r="L307" s="496"/>
      <c r="M307" s="496"/>
      <c r="N307" s="496">
        <v>240</v>
      </c>
      <c r="O307" s="496"/>
      <c r="P307" s="496"/>
      <c r="Q307" s="496"/>
      <c r="R307" s="496"/>
      <c r="S307" s="496"/>
      <c r="T307" s="496"/>
      <c r="U307" s="496"/>
      <c r="V307" s="496"/>
      <c r="W307" s="496">
        <v>240</v>
      </c>
      <c r="X307" s="496"/>
      <c r="Y307" s="497">
        <v>36399.629999999997</v>
      </c>
    </row>
    <row r="308" spans="2:25">
      <c r="B308" s="495" t="s">
        <v>300</v>
      </c>
      <c r="C308" s="528" t="s">
        <v>1259</v>
      </c>
      <c r="D308" s="528" t="s">
        <v>1260</v>
      </c>
      <c r="E308" s="496" t="s">
        <v>1261</v>
      </c>
      <c r="F308" s="496" t="s">
        <v>1236</v>
      </c>
      <c r="G308" s="496"/>
      <c r="H308" s="496"/>
      <c r="I308" s="496"/>
      <c r="J308" s="496"/>
      <c r="K308" s="496"/>
      <c r="L308" s="496"/>
      <c r="M308" s="496"/>
      <c r="N308" s="496">
        <v>240</v>
      </c>
      <c r="O308" s="496"/>
      <c r="P308" s="496"/>
      <c r="Q308" s="496"/>
      <c r="R308" s="496"/>
      <c r="S308" s="496"/>
      <c r="T308" s="496"/>
      <c r="U308" s="496"/>
      <c r="V308" s="496"/>
      <c r="W308" s="496">
        <v>240</v>
      </c>
      <c r="X308" s="496"/>
      <c r="Y308" s="497">
        <v>49555.45</v>
      </c>
    </row>
    <row r="309" spans="2:25">
      <c r="B309" s="495" t="s">
        <v>300</v>
      </c>
      <c r="C309" s="528" t="s">
        <v>1262</v>
      </c>
      <c r="D309" s="528" t="s">
        <v>1263</v>
      </c>
      <c r="E309" s="496" t="s">
        <v>1264</v>
      </c>
      <c r="F309" s="496" t="s">
        <v>1236</v>
      </c>
      <c r="G309" s="496"/>
      <c r="H309" s="496"/>
      <c r="I309" s="496"/>
      <c r="J309" s="496"/>
      <c r="K309" s="496"/>
      <c r="L309" s="496"/>
      <c r="M309" s="496"/>
      <c r="N309" s="496">
        <v>240</v>
      </c>
      <c r="O309" s="496"/>
      <c r="P309" s="496"/>
      <c r="Q309" s="496"/>
      <c r="R309" s="496"/>
      <c r="S309" s="496"/>
      <c r="T309" s="496"/>
      <c r="U309" s="496"/>
      <c r="V309" s="496"/>
      <c r="W309" s="496">
        <v>240</v>
      </c>
      <c r="X309" s="496"/>
      <c r="Y309" s="497">
        <v>36110.76</v>
      </c>
    </row>
    <row r="310" spans="2:25">
      <c r="B310" s="495" t="s">
        <v>300</v>
      </c>
      <c r="C310" s="528" t="s">
        <v>1266</v>
      </c>
      <c r="D310" s="528" t="s">
        <v>1267</v>
      </c>
      <c r="E310" s="496" t="s">
        <v>1682</v>
      </c>
      <c r="F310" s="496" t="s">
        <v>1236</v>
      </c>
      <c r="G310" s="496"/>
      <c r="H310" s="496"/>
      <c r="I310" s="496"/>
      <c r="J310" s="496"/>
      <c r="K310" s="496"/>
      <c r="L310" s="496"/>
      <c r="M310" s="496"/>
      <c r="N310" s="496">
        <v>38</v>
      </c>
      <c r="O310" s="496"/>
      <c r="P310" s="496"/>
      <c r="Q310" s="496"/>
      <c r="R310" s="496"/>
      <c r="S310" s="496"/>
      <c r="T310" s="496"/>
      <c r="U310" s="496"/>
      <c r="V310" s="496"/>
      <c r="W310" s="496">
        <v>38</v>
      </c>
      <c r="X310" s="496"/>
      <c r="Y310" s="497">
        <v>24700</v>
      </c>
    </row>
    <row r="311" spans="2:25">
      <c r="B311" s="495" t="s">
        <v>300</v>
      </c>
      <c r="C311" s="528" t="s">
        <v>1269</v>
      </c>
      <c r="D311" s="528" t="s">
        <v>1270</v>
      </c>
      <c r="E311" s="496" t="s">
        <v>1271</v>
      </c>
      <c r="F311" s="496" t="s">
        <v>1236</v>
      </c>
      <c r="G311" s="496"/>
      <c r="H311" s="496"/>
      <c r="I311" s="496"/>
      <c r="J311" s="496"/>
      <c r="K311" s="496"/>
      <c r="L311" s="496"/>
      <c r="M311" s="496"/>
      <c r="N311" s="496" t="s">
        <v>1272</v>
      </c>
      <c r="O311" s="496"/>
      <c r="P311" s="496"/>
      <c r="Q311" s="496"/>
      <c r="R311" s="496"/>
      <c r="S311" s="496"/>
      <c r="T311" s="496"/>
      <c r="U311" s="496"/>
      <c r="V311" s="496"/>
      <c r="W311" s="496" t="s">
        <v>1272</v>
      </c>
      <c r="X311" s="496"/>
      <c r="Y311" s="497">
        <v>4940</v>
      </c>
    </row>
    <row r="312" spans="2:25">
      <c r="B312" s="495" t="s">
        <v>300</v>
      </c>
      <c r="C312" s="528" t="s">
        <v>1274</v>
      </c>
      <c r="D312" s="528" t="s">
        <v>1275</v>
      </c>
      <c r="E312" s="496" t="s">
        <v>1276</v>
      </c>
      <c r="F312" s="496" t="s">
        <v>1236</v>
      </c>
      <c r="G312" s="496"/>
      <c r="H312" s="496"/>
      <c r="I312" s="496"/>
      <c r="J312" s="496"/>
      <c r="K312" s="496"/>
      <c r="L312" s="496"/>
      <c r="M312" s="496"/>
      <c r="N312" s="496">
        <v>240</v>
      </c>
      <c r="O312" s="496"/>
      <c r="P312" s="496"/>
      <c r="Q312" s="496"/>
      <c r="R312" s="496"/>
      <c r="S312" s="496"/>
      <c r="T312" s="496"/>
      <c r="U312" s="496"/>
      <c r="V312" s="496"/>
      <c r="W312" s="496">
        <v>240</v>
      </c>
      <c r="X312" s="496"/>
      <c r="Y312" s="497">
        <v>49555.45</v>
      </c>
    </row>
    <row r="313" spans="2:25">
      <c r="B313" s="495" t="s">
        <v>300</v>
      </c>
      <c r="C313" s="528" t="s">
        <v>1277</v>
      </c>
      <c r="D313" s="528" t="s">
        <v>1278</v>
      </c>
      <c r="E313" s="496" t="s">
        <v>1279</v>
      </c>
      <c r="F313" s="496" t="s">
        <v>1236</v>
      </c>
      <c r="G313" s="496"/>
      <c r="H313" s="496"/>
      <c r="I313" s="496"/>
      <c r="J313" s="496"/>
      <c r="K313" s="496"/>
      <c r="L313" s="496"/>
      <c r="M313" s="496"/>
      <c r="N313" s="496">
        <v>240</v>
      </c>
      <c r="O313" s="496"/>
      <c r="P313" s="496"/>
      <c r="Q313" s="496"/>
      <c r="R313" s="496"/>
      <c r="S313" s="496"/>
      <c r="T313" s="496"/>
      <c r="U313" s="496"/>
      <c r="V313" s="496"/>
      <c r="W313" s="496">
        <v>240</v>
      </c>
      <c r="X313" s="496"/>
      <c r="Y313" s="497">
        <v>43069.01</v>
      </c>
    </row>
    <row r="314" spans="2:25">
      <c r="B314" s="495" t="s">
        <v>300</v>
      </c>
      <c r="C314" s="528" t="s">
        <v>1281</v>
      </c>
      <c r="D314" s="528" t="s">
        <v>1282</v>
      </c>
      <c r="E314" s="496" t="s">
        <v>1683</v>
      </c>
      <c r="F314" s="496" t="s">
        <v>1236</v>
      </c>
      <c r="G314" s="496"/>
      <c r="H314" s="496"/>
      <c r="I314" s="496"/>
      <c r="J314" s="496"/>
      <c r="K314" s="496"/>
      <c r="L314" s="496"/>
      <c r="M314" s="496"/>
      <c r="N314" s="496">
        <v>180</v>
      </c>
      <c r="O314" s="496"/>
      <c r="P314" s="496"/>
      <c r="Q314" s="496"/>
      <c r="R314" s="496"/>
      <c r="S314" s="496"/>
      <c r="T314" s="496"/>
      <c r="U314" s="496"/>
      <c r="V314" s="496"/>
      <c r="W314" s="496">
        <v>180</v>
      </c>
      <c r="X314" s="496"/>
      <c r="Y314" s="497">
        <v>24699.91</v>
      </c>
    </row>
    <row r="315" spans="2:25">
      <c r="B315" s="495" t="s">
        <v>300</v>
      </c>
      <c r="C315" s="528" t="s">
        <v>1284</v>
      </c>
      <c r="D315" s="528" t="s">
        <v>1285</v>
      </c>
      <c r="E315" s="496" t="s">
        <v>1286</v>
      </c>
      <c r="F315" s="496" t="s">
        <v>1236</v>
      </c>
      <c r="G315" s="496"/>
      <c r="H315" s="496"/>
      <c r="I315" s="496"/>
      <c r="J315" s="496"/>
      <c r="K315" s="496"/>
      <c r="L315" s="496"/>
      <c r="M315" s="496"/>
      <c r="N315" s="496">
        <v>240</v>
      </c>
      <c r="O315" s="496"/>
      <c r="P315" s="496"/>
      <c r="Q315" s="496"/>
      <c r="R315" s="496"/>
      <c r="S315" s="496"/>
      <c r="T315" s="496"/>
      <c r="U315" s="496"/>
      <c r="V315" s="496"/>
      <c r="W315" s="496">
        <v>240</v>
      </c>
      <c r="X315" s="496"/>
      <c r="Y315" s="497">
        <v>49555.45</v>
      </c>
    </row>
    <row r="316" spans="2:25">
      <c r="B316" s="495" t="s">
        <v>300</v>
      </c>
      <c r="C316" s="528" t="s">
        <v>1287</v>
      </c>
      <c r="D316" s="528" t="s">
        <v>1288</v>
      </c>
      <c r="E316" s="496" t="s">
        <v>1289</v>
      </c>
      <c r="F316" s="496" t="s">
        <v>1236</v>
      </c>
      <c r="G316" s="496"/>
      <c r="H316" s="496"/>
      <c r="I316" s="496"/>
      <c r="J316" s="496"/>
      <c r="K316" s="496"/>
      <c r="L316" s="496"/>
      <c r="M316" s="496"/>
      <c r="N316" s="496">
        <v>240</v>
      </c>
      <c r="O316" s="496"/>
      <c r="P316" s="496"/>
      <c r="Q316" s="496"/>
      <c r="R316" s="496"/>
      <c r="S316" s="496"/>
      <c r="T316" s="496"/>
      <c r="U316" s="496"/>
      <c r="V316" s="496"/>
      <c r="W316" s="496">
        <v>240</v>
      </c>
      <c r="X316" s="496"/>
      <c r="Y316" s="497">
        <v>49555.45</v>
      </c>
    </row>
    <row r="317" spans="2:25">
      <c r="B317" s="495" t="s">
        <v>300</v>
      </c>
      <c r="C317" s="528" t="s">
        <v>1290</v>
      </c>
      <c r="D317" s="528" t="s">
        <v>1291</v>
      </c>
      <c r="E317" s="496" t="s">
        <v>1292</v>
      </c>
      <c r="F317" s="496" t="s">
        <v>1236</v>
      </c>
      <c r="G317" s="496"/>
      <c r="H317" s="496"/>
      <c r="I317" s="496"/>
      <c r="J317" s="496"/>
      <c r="K317" s="496"/>
      <c r="L317" s="496"/>
      <c r="M317" s="496"/>
      <c r="N317" s="496">
        <v>200</v>
      </c>
      <c r="O317" s="496"/>
      <c r="P317" s="496"/>
      <c r="Q317" s="496"/>
      <c r="R317" s="496"/>
      <c r="S317" s="496"/>
      <c r="T317" s="496"/>
      <c r="U317" s="496"/>
      <c r="V317" s="496"/>
      <c r="W317" s="496">
        <v>200</v>
      </c>
      <c r="X317" s="496"/>
      <c r="Y317" s="497">
        <v>28022.080000000002</v>
      </c>
    </row>
    <row r="318" spans="2:25">
      <c r="B318" s="495" t="s">
        <v>300</v>
      </c>
      <c r="C318" s="528" t="s">
        <v>1293</v>
      </c>
      <c r="D318" s="528" t="s">
        <v>1294</v>
      </c>
      <c r="E318" s="496" t="s">
        <v>1295</v>
      </c>
      <c r="F318" s="496" t="s">
        <v>1236</v>
      </c>
      <c r="G318" s="496"/>
      <c r="H318" s="496"/>
      <c r="I318" s="496"/>
      <c r="J318" s="496"/>
      <c r="K318" s="496"/>
      <c r="L318" s="496"/>
      <c r="M318" s="496"/>
      <c r="N318" s="496" t="s">
        <v>1296</v>
      </c>
      <c r="O318" s="496"/>
      <c r="P318" s="496"/>
      <c r="Q318" s="496"/>
      <c r="R318" s="496"/>
      <c r="S318" s="496"/>
      <c r="T318" s="496"/>
      <c r="U318" s="496"/>
      <c r="V318" s="496"/>
      <c r="W318" s="496" t="s">
        <v>1296</v>
      </c>
      <c r="X318" s="496"/>
      <c r="Y318" s="497">
        <v>27733.21</v>
      </c>
    </row>
    <row r="319" spans="2:25">
      <c r="B319" s="495" t="s">
        <v>300</v>
      </c>
      <c r="C319" s="528" t="s">
        <v>1297</v>
      </c>
      <c r="D319" s="528" t="s">
        <v>1298</v>
      </c>
      <c r="E319" s="496" t="s">
        <v>1299</v>
      </c>
      <c r="F319" s="496" t="s">
        <v>1236</v>
      </c>
      <c r="G319" s="496"/>
      <c r="H319" s="496"/>
      <c r="I319" s="496"/>
      <c r="J319" s="496"/>
      <c r="K319" s="496"/>
      <c r="L319" s="496"/>
      <c r="M319" s="496"/>
      <c r="N319" s="496" t="s">
        <v>1300</v>
      </c>
      <c r="O319" s="496"/>
      <c r="P319" s="496"/>
      <c r="Q319" s="496"/>
      <c r="R319" s="496"/>
      <c r="S319" s="496"/>
      <c r="T319" s="496"/>
      <c r="U319" s="496"/>
      <c r="V319" s="496"/>
      <c r="W319" s="496" t="s">
        <v>1300</v>
      </c>
      <c r="X319" s="496"/>
      <c r="Y319" s="497">
        <v>25523.279999999999</v>
      </c>
    </row>
    <row r="320" spans="2:25">
      <c r="B320" s="495" t="s">
        <v>300</v>
      </c>
      <c r="C320" s="528" t="s">
        <v>1302</v>
      </c>
      <c r="D320" s="528" t="s">
        <v>1303</v>
      </c>
      <c r="E320" s="496" t="s">
        <v>1304</v>
      </c>
      <c r="F320" s="496" t="s">
        <v>1236</v>
      </c>
      <c r="G320" s="496"/>
      <c r="H320" s="496"/>
      <c r="I320" s="496"/>
      <c r="J320" s="496"/>
      <c r="K320" s="496"/>
      <c r="L320" s="496"/>
      <c r="M320" s="496"/>
      <c r="N320" s="496">
        <v>240</v>
      </c>
      <c r="O320" s="496"/>
      <c r="P320" s="496"/>
      <c r="Q320" s="496"/>
      <c r="R320" s="496"/>
      <c r="S320" s="496"/>
      <c r="T320" s="496"/>
      <c r="U320" s="496"/>
      <c r="V320" s="496"/>
      <c r="W320" s="496">
        <v>240</v>
      </c>
      <c r="X320" s="496"/>
      <c r="Y320" s="497">
        <v>49555.45</v>
      </c>
    </row>
    <row r="321" spans="2:25">
      <c r="B321" s="495" t="s">
        <v>300</v>
      </c>
      <c r="C321" s="528" t="s">
        <v>1305</v>
      </c>
      <c r="D321" s="528" t="s">
        <v>1306</v>
      </c>
      <c r="E321" s="496" t="s">
        <v>1307</v>
      </c>
      <c r="F321" s="496" t="s">
        <v>1236</v>
      </c>
      <c r="G321" s="496"/>
      <c r="H321" s="496"/>
      <c r="I321" s="496"/>
      <c r="J321" s="496"/>
      <c r="K321" s="496"/>
      <c r="L321" s="496"/>
      <c r="M321" s="496"/>
      <c r="N321" s="496">
        <v>240</v>
      </c>
      <c r="O321" s="496"/>
      <c r="P321" s="496"/>
      <c r="Q321" s="496"/>
      <c r="R321" s="496"/>
      <c r="S321" s="496"/>
      <c r="T321" s="496"/>
      <c r="U321" s="496"/>
      <c r="V321" s="496"/>
      <c r="W321" s="496">
        <v>240</v>
      </c>
      <c r="X321" s="496"/>
      <c r="Y321" s="497">
        <v>41893.81</v>
      </c>
    </row>
    <row r="322" spans="2:25">
      <c r="B322" s="495" t="s">
        <v>300</v>
      </c>
      <c r="C322" s="528" t="s">
        <v>1308</v>
      </c>
      <c r="D322" s="528" t="s">
        <v>1309</v>
      </c>
      <c r="E322" s="496" t="s">
        <v>1310</v>
      </c>
      <c r="F322" s="496" t="s">
        <v>1236</v>
      </c>
      <c r="G322" s="496"/>
      <c r="H322" s="496"/>
      <c r="I322" s="496"/>
      <c r="J322" s="496"/>
      <c r="K322" s="496"/>
      <c r="L322" s="496"/>
      <c r="M322" s="496"/>
      <c r="N322" s="496">
        <v>240</v>
      </c>
      <c r="O322" s="496"/>
      <c r="P322" s="496"/>
      <c r="Q322" s="496"/>
      <c r="R322" s="496"/>
      <c r="S322" s="496"/>
      <c r="T322" s="496"/>
      <c r="U322" s="496"/>
      <c r="V322" s="496"/>
      <c r="W322" s="496">
        <v>240</v>
      </c>
      <c r="X322" s="496"/>
      <c r="Y322" s="497">
        <v>40566</v>
      </c>
    </row>
    <row r="323" spans="2:25">
      <c r="B323" s="495" t="s">
        <v>300</v>
      </c>
      <c r="C323" s="528" t="s">
        <v>1311</v>
      </c>
      <c r="D323" s="528" t="s">
        <v>1312</v>
      </c>
      <c r="E323" s="496" t="s">
        <v>1313</v>
      </c>
      <c r="F323" s="496" t="s">
        <v>1236</v>
      </c>
      <c r="G323" s="496"/>
      <c r="H323" s="496"/>
      <c r="I323" s="496"/>
      <c r="J323" s="496"/>
      <c r="K323" s="496"/>
      <c r="L323" s="496"/>
      <c r="M323" s="496"/>
      <c r="N323" s="496">
        <v>240</v>
      </c>
      <c r="O323" s="496"/>
      <c r="P323" s="496"/>
      <c r="Q323" s="496"/>
      <c r="R323" s="496"/>
      <c r="S323" s="496"/>
      <c r="T323" s="496"/>
      <c r="U323" s="496"/>
      <c r="V323" s="496"/>
      <c r="W323" s="496">
        <v>240</v>
      </c>
      <c r="X323" s="496"/>
      <c r="Y323" s="497">
        <v>49555.45</v>
      </c>
    </row>
    <row r="324" spans="2:25">
      <c r="B324" s="495" t="s">
        <v>300</v>
      </c>
      <c r="C324" s="528" t="s">
        <v>1314</v>
      </c>
      <c r="D324" s="528" t="s">
        <v>1315</v>
      </c>
      <c r="E324" s="496" t="s">
        <v>1316</v>
      </c>
      <c r="F324" s="496" t="s">
        <v>1236</v>
      </c>
      <c r="G324" s="496"/>
      <c r="H324" s="496"/>
      <c r="I324" s="496"/>
      <c r="J324" s="496"/>
      <c r="K324" s="496"/>
      <c r="L324" s="496"/>
      <c r="M324" s="496"/>
      <c r="N324" s="496">
        <v>180</v>
      </c>
      <c r="O324" s="496"/>
      <c r="P324" s="496"/>
      <c r="Q324" s="496"/>
      <c r="R324" s="496"/>
      <c r="S324" s="496"/>
      <c r="T324" s="496"/>
      <c r="U324" s="496"/>
      <c r="V324" s="496"/>
      <c r="W324" s="496">
        <v>180</v>
      </c>
      <c r="X324" s="496"/>
      <c r="Y324" s="497">
        <v>25219.87</v>
      </c>
    </row>
    <row r="325" spans="2:25">
      <c r="B325" s="495" t="s">
        <v>300</v>
      </c>
      <c r="C325" s="528" t="s">
        <v>1317</v>
      </c>
      <c r="D325" s="528" t="s">
        <v>1318</v>
      </c>
      <c r="E325" s="496" t="s">
        <v>1319</v>
      </c>
      <c r="F325" s="496" t="s">
        <v>1236</v>
      </c>
      <c r="G325" s="496"/>
      <c r="H325" s="496"/>
      <c r="I325" s="496"/>
      <c r="J325" s="496"/>
      <c r="K325" s="496"/>
      <c r="L325" s="496"/>
      <c r="M325" s="496"/>
      <c r="N325" s="496">
        <v>240</v>
      </c>
      <c r="O325" s="496"/>
      <c r="P325" s="496"/>
      <c r="Q325" s="496"/>
      <c r="R325" s="496"/>
      <c r="S325" s="496"/>
      <c r="T325" s="496"/>
      <c r="U325" s="496"/>
      <c r="V325" s="496"/>
      <c r="W325" s="496">
        <v>240</v>
      </c>
      <c r="X325" s="496"/>
      <c r="Y325" s="497">
        <v>41493.31</v>
      </c>
    </row>
    <row r="326" spans="2:25">
      <c r="B326" s="495" t="s">
        <v>300</v>
      </c>
      <c r="C326" s="528" t="s">
        <v>1320</v>
      </c>
      <c r="D326" s="528" t="s">
        <v>1321</v>
      </c>
      <c r="E326" s="496" t="s">
        <v>1322</v>
      </c>
      <c r="F326" s="496" t="s">
        <v>1236</v>
      </c>
      <c r="G326" s="496"/>
      <c r="H326" s="496"/>
      <c r="I326" s="496"/>
      <c r="J326" s="496"/>
      <c r="K326" s="496"/>
      <c r="L326" s="496"/>
      <c r="M326" s="496"/>
      <c r="N326" s="496">
        <v>200</v>
      </c>
      <c r="O326" s="496"/>
      <c r="P326" s="496"/>
      <c r="Q326" s="496"/>
      <c r="R326" s="496"/>
      <c r="S326" s="496"/>
      <c r="T326" s="496"/>
      <c r="U326" s="496"/>
      <c r="V326" s="496"/>
      <c r="W326" s="496">
        <v>200</v>
      </c>
      <c r="X326" s="496"/>
      <c r="Y326" s="497">
        <v>26000</v>
      </c>
    </row>
    <row r="327" spans="2:25">
      <c r="B327" s="495" t="s">
        <v>300</v>
      </c>
      <c r="C327" s="528" t="s">
        <v>1323</v>
      </c>
      <c r="D327" s="528" t="s">
        <v>1324</v>
      </c>
      <c r="E327" s="496" t="s">
        <v>1325</v>
      </c>
      <c r="F327" s="496" t="s">
        <v>1236</v>
      </c>
      <c r="G327" s="496"/>
      <c r="H327" s="496"/>
      <c r="I327" s="496"/>
      <c r="J327" s="496"/>
      <c r="K327" s="496"/>
      <c r="L327" s="496"/>
      <c r="M327" s="496"/>
      <c r="N327" s="496">
        <v>200</v>
      </c>
      <c r="O327" s="496"/>
      <c r="P327" s="496"/>
      <c r="Q327" s="496"/>
      <c r="R327" s="496"/>
      <c r="S327" s="496"/>
      <c r="T327" s="496"/>
      <c r="U327" s="496"/>
      <c r="V327" s="496"/>
      <c r="W327" s="496">
        <v>200</v>
      </c>
      <c r="X327" s="496"/>
      <c r="Y327" s="497">
        <v>28022.080000000002</v>
      </c>
    </row>
    <row r="328" spans="2:25">
      <c r="B328" s="495" t="s">
        <v>300</v>
      </c>
      <c r="C328" s="528" t="s">
        <v>1326</v>
      </c>
      <c r="D328" s="528" t="s">
        <v>1327</v>
      </c>
      <c r="E328" s="496" t="s">
        <v>1684</v>
      </c>
      <c r="F328" s="496" t="s">
        <v>1236</v>
      </c>
      <c r="G328" s="496"/>
      <c r="H328" s="496"/>
      <c r="I328" s="496"/>
      <c r="J328" s="496"/>
      <c r="K328" s="496"/>
      <c r="L328" s="496"/>
      <c r="M328" s="496"/>
      <c r="N328" s="496">
        <v>40</v>
      </c>
      <c r="O328" s="496"/>
      <c r="P328" s="496"/>
      <c r="Q328" s="496"/>
      <c r="R328" s="496"/>
      <c r="S328" s="496"/>
      <c r="T328" s="496"/>
      <c r="U328" s="496"/>
      <c r="V328" s="496"/>
      <c r="W328" s="496">
        <v>40</v>
      </c>
      <c r="X328" s="496"/>
      <c r="Y328" s="497">
        <v>26000</v>
      </c>
    </row>
    <row r="329" spans="2:25">
      <c r="B329" s="495" t="s">
        <v>300</v>
      </c>
      <c r="C329" s="528" t="s">
        <v>1329</v>
      </c>
      <c r="D329" s="528" t="s">
        <v>1330</v>
      </c>
      <c r="E329" s="496" t="s">
        <v>1331</v>
      </c>
      <c r="F329" s="496" t="s">
        <v>1236</v>
      </c>
      <c r="G329" s="496"/>
      <c r="H329" s="496"/>
      <c r="I329" s="496"/>
      <c r="J329" s="496"/>
      <c r="K329" s="496"/>
      <c r="L329" s="496"/>
      <c r="M329" s="496"/>
      <c r="N329" s="496">
        <v>240</v>
      </c>
      <c r="O329" s="496"/>
      <c r="P329" s="496"/>
      <c r="Q329" s="496"/>
      <c r="R329" s="496"/>
      <c r="S329" s="496"/>
      <c r="T329" s="496"/>
      <c r="U329" s="496"/>
      <c r="V329" s="496"/>
      <c r="W329" s="496">
        <v>240</v>
      </c>
      <c r="X329" s="496"/>
      <c r="Y329" s="497">
        <v>38113.31</v>
      </c>
    </row>
    <row r="330" spans="2:25">
      <c r="B330" s="495" t="s">
        <v>300</v>
      </c>
      <c r="C330" s="528" t="s">
        <v>1332</v>
      </c>
      <c r="D330" s="528" t="s">
        <v>1333</v>
      </c>
      <c r="E330" s="496" t="s">
        <v>1334</v>
      </c>
      <c r="F330" s="496" t="s">
        <v>1236</v>
      </c>
      <c r="G330" s="496"/>
      <c r="H330" s="496"/>
      <c r="I330" s="496"/>
      <c r="J330" s="496"/>
      <c r="K330" s="496"/>
      <c r="L330" s="496"/>
      <c r="M330" s="496"/>
      <c r="N330" s="496">
        <v>240</v>
      </c>
      <c r="O330" s="496"/>
      <c r="P330" s="496"/>
      <c r="Q330" s="496"/>
      <c r="R330" s="496"/>
      <c r="S330" s="496"/>
      <c r="T330" s="496"/>
      <c r="U330" s="496"/>
      <c r="V330" s="496"/>
      <c r="W330" s="496">
        <v>240</v>
      </c>
      <c r="X330" s="496"/>
      <c r="Y330" s="497">
        <v>49555.45</v>
      </c>
    </row>
    <row r="331" spans="2:25">
      <c r="B331" s="495" t="s">
        <v>300</v>
      </c>
      <c r="C331" s="528" t="s">
        <v>1335</v>
      </c>
      <c r="D331" s="528" t="s">
        <v>1336</v>
      </c>
      <c r="E331" s="496" t="s">
        <v>1337</v>
      </c>
      <c r="F331" s="496" t="s">
        <v>1236</v>
      </c>
      <c r="G331" s="496"/>
      <c r="H331" s="496"/>
      <c r="I331" s="496"/>
      <c r="J331" s="496"/>
      <c r="K331" s="496"/>
      <c r="L331" s="496"/>
      <c r="M331" s="496"/>
      <c r="N331" s="496">
        <v>240</v>
      </c>
      <c r="O331" s="496"/>
      <c r="P331" s="496"/>
      <c r="Q331" s="496"/>
      <c r="R331" s="496"/>
      <c r="S331" s="496"/>
      <c r="T331" s="496"/>
      <c r="U331" s="496"/>
      <c r="V331" s="496"/>
      <c r="W331" s="496">
        <v>240</v>
      </c>
      <c r="X331" s="496"/>
      <c r="Y331" s="497">
        <v>48735.44</v>
      </c>
    </row>
    <row r="332" spans="2:25">
      <c r="B332" s="495" t="s">
        <v>300</v>
      </c>
      <c r="C332" s="528" t="s">
        <v>1338</v>
      </c>
      <c r="D332" s="528" t="s">
        <v>1339</v>
      </c>
      <c r="E332" s="496" t="s">
        <v>1340</v>
      </c>
      <c r="F332" s="496" t="s">
        <v>1236</v>
      </c>
      <c r="G332" s="496"/>
      <c r="H332" s="496"/>
      <c r="I332" s="496"/>
      <c r="J332" s="496"/>
      <c r="K332" s="496"/>
      <c r="L332" s="496"/>
      <c r="M332" s="496"/>
      <c r="N332" s="496">
        <v>240</v>
      </c>
      <c r="O332" s="496"/>
      <c r="P332" s="496"/>
      <c r="Q332" s="496"/>
      <c r="R332" s="496"/>
      <c r="S332" s="496"/>
      <c r="T332" s="496"/>
      <c r="U332" s="496"/>
      <c r="V332" s="496"/>
      <c r="W332" s="496">
        <v>240</v>
      </c>
      <c r="X332" s="496"/>
      <c r="Y332" s="497">
        <v>47494.01</v>
      </c>
    </row>
    <row r="333" spans="2:25">
      <c r="B333" s="495" t="s">
        <v>300</v>
      </c>
      <c r="C333" s="528" t="s">
        <v>1341</v>
      </c>
      <c r="D333" s="528" t="s">
        <v>1342</v>
      </c>
      <c r="E333" s="496" t="s">
        <v>1343</v>
      </c>
      <c r="F333" s="496" t="s">
        <v>1236</v>
      </c>
      <c r="G333" s="496"/>
      <c r="H333" s="496"/>
      <c r="I333" s="496"/>
      <c r="J333" s="496"/>
      <c r="K333" s="496"/>
      <c r="L333" s="496"/>
      <c r="M333" s="496"/>
      <c r="N333" s="496">
        <v>240</v>
      </c>
      <c r="O333" s="496"/>
      <c r="P333" s="496"/>
      <c r="Q333" s="496"/>
      <c r="R333" s="496"/>
      <c r="S333" s="496"/>
      <c r="T333" s="496"/>
      <c r="U333" s="496"/>
      <c r="V333" s="496"/>
      <c r="W333" s="496">
        <v>240</v>
      </c>
      <c r="X333" s="496"/>
      <c r="Y333" s="497">
        <v>49555.45</v>
      </c>
    </row>
    <row r="334" spans="2:25">
      <c r="B334" s="495" t="s">
        <v>300</v>
      </c>
      <c r="C334" s="528" t="s">
        <v>1345</v>
      </c>
      <c r="D334" s="528" t="s">
        <v>1346</v>
      </c>
      <c r="E334" s="496" t="s">
        <v>1347</v>
      </c>
      <c r="F334" s="496" t="s">
        <v>1236</v>
      </c>
      <c r="G334" s="496"/>
      <c r="H334" s="496"/>
      <c r="I334" s="496"/>
      <c r="J334" s="496"/>
      <c r="K334" s="496"/>
      <c r="L334" s="496"/>
      <c r="M334" s="496"/>
      <c r="N334" s="496" t="s">
        <v>1253</v>
      </c>
      <c r="O334" s="496"/>
      <c r="P334" s="496"/>
      <c r="Q334" s="496"/>
      <c r="R334" s="496"/>
      <c r="S334" s="496"/>
      <c r="T334" s="496"/>
      <c r="U334" s="496"/>
      <c r="V334" s="496"/>
      <c r="W334" s="496" t="s">
        <v>1253</v>
      </c>
      <c r="X334" s="496"/>
      <c r="Y334" s="497">
        <v>10400</v>
      </c>
    </row>
    <row r="335" spans="2:25">
      <c r="B335" s="495" t="s">
        <v>300</v>
      </c>
      <c r="C335" s="528" t="s">
        <v>1348</v>
      </c>
      <c r="D335" s="528" t="s">
        <v>1349</v>
      </c>
      <c r="E335" s="496" t="s">
        <v>1350</v>
      </c>
      <c r="F335" s="496" t="s">
        <v>1236</v>
      </c>
      <c r="G335" s="496"/>
      <c r="H335" s="496"/>
      <c r="I335" s="496"/>
      <c r="J335" s="496"/>
      <c r="K335" s="496"/>
      <c r="L335" s="496"/>
      <c r="M335" s="496"/>
      <c r="N335" s="496" t="s">
        <v>1351</v>
      </c>
      <c r="O335" s="496"/>
      <c r="P335" s="496"/>
      <c r="Q335" s="496"/>
      <c r="R335" s="496"/>
      <c r="S335" s="496"/>
      <c r="T335" s="496"/>
      <c r="U335" s="496"/>
      <c r="V335" s="496"/>
      <c r="W335" s="496" t="s">
        <v>1351</v>
      </c>
      <c r="X335" s="496"/>
      <c r="Y335" s="497">
        <v>9360</v>
      </c>
    </row>
    <row r="336" spans="2:25">
      <c r="B336" s="495" t="s">
        <v>300</v>
      </c>
      <c r="C336" s="528" t="s">
        <v>1352</v>
      </c>
      <c r="D336" s="528" t="s">
        <v>1353</v>
      </c>
      <c r="E336" s="496" t="s">
        <v>1354</v>
      </c>
      <c r="F336" s="496" t="s">
        <v>1236</v>
      </c>
      <c r="G336" s="496"/>
      <c r="H336" s="496"/>
      <c r="I336" s="496"/>
      <c r="J336" s="496"/>
      <c r="K336" s="496"/>
      <c r="L336" s="496"/>
      <c r="M336" s="496"/>
      <c r="N336" s="496" t="s">
        <v>1355</v>
      </c>
      <c r="O336" s="496"/>
      <c r="P336" s="496"/>
      <c r="Q336" s="496"/>
      <c r="R336" s="496"/>
      <c r="S336" s="496"/>
      <c r="T336" s="496"/>
      <c r="U336" s="496"/>
      <c r="V336" s="496"/>
      <c r="W336" s="496" t="s">
        <v>1355</v>
      </c>
      <c r="X336" s="496"/>
      <c r="Y336" s="497">
        <v>49555.45</v>
      </c>
    </row>
    <row r="337" spans="2:25">
      <c r="B337" s="495" t="s">
        <v>300</v>
      </c>
      <c r="C337" s="528" t="s">
        <v>1356</v>
      </c>
      <c r="D337" s="528" t="s">
        <v>1357</v>
      </c>
      <c r="E337" s="496" t="s">
        <v>1358</v>
      </c>
      <c r="F337" s="496" t="s">
        <v>1236</v>
      </c>
      <c r="G337" s="496"/>
      <c r="H337" s="496"/>
      <c r="I337" s="496"/>
      <c r="J337" s="496"/>
      <c r="K337" s="496"/>
      <c r="L337" s="496"/>
      <c r="M337" s="496"/>
      <c r="N337" s="496" t="s">
        <v>1355</v>
      </c>
      <c r="O337" s="496"/>
      <c r="P337" s="496"/>
      <c r="Q337" s="496"/>
      <c r="R337" s="496"/>
      <c r="S337" s="496"/>
      <c r="T337" s="496"/>
      <c r="U337" s="496"/>
      <c r="V337" s="496"/>
      <c r="W337" s="496" t="s">
        <v>1355</v>
      </c>
      <c r="X337" s="496"/>
      <c r="Y337" s="497">
        <v>35677.46</v>
      </c>
    </row>
    <row r="338" spans="2:25">
      <c r="B338" s="495" t="s">
        <v>300</v>
      </c>
      <c r="C338" s="528" t="s">
        <v>1359</v>
      </c>
      <c r="D338" s="528" t="s">
        <v>1360</v>
      </c>
      <c r="E338" s="496" t="s">
        <v>1361</v>
      </c>
      <c r="F338" s="496" t="s">
        <v>1236</v>
      </c>
      <c r="G338" s="496"/>
      <c r="H338" s="496"/>
      <c r="I338" s="496"/>
      <c r="J338" s="496"/>
      <c r="K338" s="496"/>
      <c r="L338" s="496"/>
      <c r="M338" s="496"/>
      <c r="N338" s="496">
        <v>240</v>
      </c>
      <c r="O338" s="496"/>
      <c r="P338" s="496"/>
      <c r="Q338" s="496"/>
      <c r="R338" s="496"/>
      <c r="S338" s="496"/>
      <c r="T338" s="496"/>
      <c r="U338" s="496"/>
      <c r="V338" s="496"/>
      <c r="W338" s="496">
        <v>240</v>
      </c>
      <c r="X338" s="496"/>
      <c r="Y338" s="497">
        <v>28822.080000000002</v>
      </c>
    </row>
    <row r="339" spans="2:25">
      <c r="B339" s="495" t="s">
        <v>300</v>
      </c>
      <c r="C339" s="528" t="s">
        <v>1362</v>
      </c>
      <c r="D339" s="528" t="s">
        <v>1363</v>
      </c>
      <c r="E339" s="496" t="s">
        <v>1364</v>
      </c>
      <c r="F339" s="496" t="s">
        <v>1236</v>
      </c>
      <c r="G339" s="496"/>
      <c r="H339" s="496"/>
      <c r="I339" s="496"/>
      <c r="J339" s="496"/>
      <c r="K339" s="496"/>
      <c r="L339" s="496"/>
      <c r="M339" s="496"/>
      <c r="N339" s="496">
        <v>240</v>
      </c>
      <c r="O339" s="496"/>
      <c r="P339" s="496"/>
      <c r="Q339" s="496"/>
      <c r="R339" s="496"/>
      <c r="S339" s="496"/>
      <c r="T339" s="496"/>
      <c r="U339" s="496"/>
      <c r="V339" s="496"/>
      <c r="W339" s="496">
        <v>240</v>
      </c>
      <c r="X339" s="496"/>
      <c r="Y339" s="497">
        <v>40566</v>
      </c>
    </row>
    <row r="340" spans="2:25">
      <c r="B340" s="495" t="s">
        <v>300</v>
      </c>
      <c r="C340" s="528" t="s">
        <v>1365</v>
      </c>
      <c r="D340" s="528" t="s">
        <v>1366</v>
      </c>
      <c r="E340" s="496" t="s">
        <v>1367</v>
      </c>
      <c r="F340" s="496" t="s">
        <v>1236</v>
      </c>
      <c r="G340" s="496"/>
      <c r="H340" s="496"/>
      <c r="I340" s="496"/>
      <c r="J340" s="496"/>
      <c r="K340" s="496"/>
      <c r="L340" s="496"/>
      <c r="M340" s="496"/>
      <c r="N340" s="496">
        <v>240</v>
      </c>
      <c r="O340" s="496"/>
      <c r="P340" s="496"/>
      <c r="Q340" s="496"/>
      <c r="R340" s="496"/>
      <c r="S340" s="496"/>
      <c r="T340" s="496"/>
      <c r="U340" s="496"/>
      <c r="V340" s="496"/>
      <c r="W340" s="496">
        <v>240</v>
      </c>
      <c r="X340" s="496"/>
      <c r="Y340" s="497">
        <v>37829.32</v>
      </c>
    </row>
    <row r="341" spans="2:25">
      <c r="B341" s="495" t="s">
        <v>300</v>
      </c>
      <c r="C341" s="528" t="s">
        <v>1368</v>
      </c>
      <c r="D341" s="528" t="s">
        <v>1369</v>
      </c>
      <c r="E341" s="496" t="s">
        <v>1370</v>
      </c>
      <c r="F341" s="496" t="s">
        <v>1236</v>
      </c>
      <c r="G341" s="496"/>
      <c r="H341" s="496"/>
      <c r="I341" s="496"/>
      <c r="J341" s="496"/>
      <c r="K341" s="496"/>
      <c r="L341" s="496"/>
      <c r="M341" s="496"/>
      <c r="N341" s="496" t="s">
        <v>1355</v>
      </c>
      <c r="O341" s="496"/>
      <c r="P341" s="496"/>
      <c r="Q341" s="496"/>
      <c r="R341" s="496"/>
      <c r="S341" s="496"/>
      <c r="T341" s="496"/>
      <c r="U341" s="496"/>
      <c r="V341" s="496"/>
      <c r="W341" s="496" t="s">
        <v>1355</v>
      </c>
      <c r="X341" s="496"/>
      <c r="Y341" s="497">
        <v>49555.45</v>
      </c>
    </row>
    <row r="342" spans="2:25">
      <c r="B342" s="495" t="s">
        <v>300</v>
      </c>
      <c r="C342" s="528" t="s">
        <v>1371</v>
      </c>
      <c r="D342" s="528" t="s">
        <v>1372</v>
      </c>
      <c r="E342" s="496" t="s">
        <v>1373</v>
      </c>
      <c r="F342" s="496" t="s">
        <v>1236</v>
      </c>
      <c r="G342" s="496"/>
      <c r="H342" s="496"/>
      <c r="I342" s="496"/>
      <c r="J342" s="496"/>
      <c r="K342" s="496"/>
      <c r="L342" s="496"/>
      <c r="M342" s="496"/>
      <c r="N342" s="496" t="s">
        <v>1355</v>
      </c>
      <c r="O342" s="496"/>
      <c r="P342" s="496"/>
      <c r="Q342" s="496"/>
      <c r="R342" s="496"/>
      <c r="S342" s="496"/>
      <c r="T342" s="496"/>
      <c r="U342" s="496"/>
      <c r="V342" s="496"/>
      <c r="W342" s="496" t="s">
        <v>1355</v>
      </c>
      <c r="X342" s="496"/>
      <c r="Y342" s="497">
        <v>49555.45</v>
      </c>
    </row>
    <row r="343" spans="2:25">
      <c r="B343" s="495" t="s">
        <v>300</v>
      </c>
      <c r="C343" s="528" t="s">
        <v>1374</v>
      </c>
      <c r="D343" s="528" t="s">
        <v>1375</v>
      </c>
      <c r="E343" s="496" t="s">
        <v>1376</v>
      </c>
      <c r="F343" s="496" t="s">
        <v>1236</v>
      </c>
      <c r="G343" s="496"/>
      <c r="H343" s="496"/>
      <c r="I343" s="496"/>
      <c r="J343" s="496"/>
      <c r="K343" s="496"/>
      <c r="L343" s="496"/>
      <c r="M343" s="496"/>
      <c r="N343" s="496" t="s">
        <v>1377</v>
      </c>
      <c r="O343" s="496"/>
      <c r="P343" s="496"/>
      <c r="Q343" s="496"/>
      <c r="R343" s="496"/>
      <c r="S343" s="496"/>
      <c r="T343" s="496"/>
      <c r="U343" s="496"/>
      <c r="V343" s="496"/>
      <c r="W343" s="496" t="s">
        <v>1377</v>
      </c>
      <c r="X343" s="496"/>
      <c r="Y343" s="497">
        <v>8840</v>
      </c>
    </row>
    <row r="344" spans="2:25">
      <c r="B344" s="495" t="s">
        <v>300</v>
      </c>
      <c r="C344" s="528" t="s">
        <v>1685</v>
      </c>
      <c r="D344" s="528" t="s">
        <v>1379</v>
      </c>
      <c r="E344" s="496" t="s">
        <v>1380</v>
      </c>
      <c r="F344" s="496" t="s">
        <v>1236</v>
      </c>
      <c r="G344" s="496"/>
      <c r="H344" s="496"/>
      <c r="I344" s="496"/>
      <c r="J344" s="496"/>
      <c r="K344" s="496"/>
      <c r="L344" s="496"/>
      <c r="M344" s="496"/>
      <c r="N344" s="496" t="s">
        <v>1296</v>
      </c>
      <c r="O344" s="496"/>
      <c r="P344" s="496"/>
      <c r="Q344" s="496"/>
      <c r="R344" s="496"/>
      <c r="S344" s="496"/>
      <c r="T344" s="496"/>
      <c r="U344" s="496"/>
      <c r="V344" s="496"/>
      <c r="W344" s="496" t="s">
        <v>1296</v>
      </c>
      <c r="X344" s="496"/>
      <c r="Y344" s="497">
        <v>27155.47</v>
      </c>
    </row>
    <row r="345" spans="2:25">
      <c r="B345" s="495" t="s">
        <v>300</v>
      </c>
      <c r="C345" s="528" t="s">
        <v>1382</v>
      </c>
      <c r="D345" s="528" t="s">
        <v>1383</v>
      </c>
      <c r="E345" s="496" t="s">
        <v>1384</v>
      </c>
      <c r="F345" s="496" t="s">
        <v>1236</v>
      </c>
      <c r="G345" s="496"/>
      <c r="H345" s="496"/>
      <c r="I345" s="496"/>
      <c r="J345" s="496"/>
      <c r="K345" s="496"/>
      <c r="L345" s="496"/>
      <c r="M345" s="496"/>
      <c r="N345" s="496">
        <v>240</v>
      </c>
      <c r="O345" s="496"/>
      <c r="P345" s="496"/>
      <c r="Q345" s="496"/>
      <c r="R345" s="496"/>
      <c r="S345" s="496"/>
      <c r="T345" s="496"/>
      <c r="U345" s="496"/>
      <c r="V345" s="496"/>
      <c r="W345" s="496">
        <v>240</v>
      </c>
      <c r="X345" s="496"/>
      <c r="Y345" s="497">
        <v>49555.45</v>
      </c>
    </row>
    <row r="346" spans="2:25">
      <c r="B346" s="495" t="s">
        <v>300</v>
      </c>
      <c r="C346" s="528" t="s">
        <v>1362</v>
      </c>
      <c r="D346" s="528" t="s">
        <v>1363</v>
      </c>
      <c r="E346" s="496" t="s">
        <v>1385</v>
      </c>
      <c r="F346" s="496" t="s">
        <v>1236</v>
      </c>
      <c r="G346" s="496"/>
      <c r="H346" s="496"/>
      <c r="I346" s="496"/>
      <c r="J346" s="496"/>
      <c r="K346" s="496"/>
      <c r="L346" s="496"/>
      <c r="M346" s="496"/>
      <c r="N346" s="496" t="s">
        <v>1386</v>
      </c>
      <c r="O346" s="496"/>
      <c r="P346" s="496"/>
      <c r="Q346" s="496"/>
      <c r="R346" s="496"/>
      <c r="S346" s="496"/>
      <c r="T346" s="496"/>
      <c r="U346" s="496"/>
      <c r="V346" s="496"/>
      <c r="W346" s="496" t="s">
        <v>1386</v>
      </c>
      <c r="X346" s="496"/>
      <c r="Y346" s="497">
        <v>5200</v>
      </c>
    </row>
    <row r="347" spans="2:25">
      <c r="B347" s="495" t="s">
        <v>300</v>
      </c>
      <c r="C347" s="528" t="s">
        <v>1387</v>
      </c>
      <c r="D347" s="528" t="s">
        <v>1388</v>
      </c>
      <c r="E347" s="496" t="s">
        <v>1686</v>
      </c>
      <c r="F347" s="496" t="s">
        <v>1236</v>
      </c>
      <c r="G347" s="496"/>
      <c r="H347" s="496"/>
      <c r="I347" s="496"/>
      <c r="J347" s="496"/>
      <c r="K347" s="496"/>
      <c r="L347" s="496"/>
      <c r="M347" s="496"/>
      <c r="N347" s="496" t="s">
        <v>1390</v>
      </c>
      <c r="O347" s="496"/>
      <c r="P347" s="496"/>
      <c r="Q347" s="496"/>
      <c r="R347" s="496"/>
      <c r="S347" s="496"/>
      <c r="T347" s="496"/>
      <c r="U347" s="496"/>
      <c r="V347" s="496"/>
      <c r="W347" s="496" t="s">
        <v>1390</v>
      </c>
      <c r="X347" s="496"/>
      <c r="Y347" s="497">
        <v>23400</v>
      </c>
    </row>
    <row r="348" spans="2:25">
      <c r="B348" s="495" t="s">
        <v>300</v>
      </c>
      <c r="C348" s="528" t="s">
        <v>1392</v>
      </c>
      <c r="D348" s="528" t="s">
        <v>1393</v>
      </c>
      <c r="E348" s="496" t="s">
        <v>1394</v>
      </c>
      <c r="F348" s="496" t="s">
        <v>1236</v>
      </c>
      <c r="G348" s="496"/>
      <c r="H348" s="496"/>
      <c r="I348" s="496"/>
      <c r="J348" s="496"/>
      <c r="K348" s="496"/>
      <c r="L348" s="496"/>
      <c r="M348" s="496"/>
      <c r="N348" s="496" t="s">
        <v>1355</v>
      </c>
      <c r="O348" s="496"/>
      <c r="P348" s="496"/>
      <c r="Q348" s="496"/>
      <c r="R348" s="496"/>
      <c r="S348" s="496"/>
      <c r="T348" s="496"/>
      <c r="U348" s="496"/>
      <c r="V348" s="496"/>
      <c r="W348" s="496" t="s">
        <v>1355</v>
      </c>
      <c r="X348" s="496"/>
      <c r="Y348" s="497">
        <v>37016.58</v>
      </c>
    </row>
    <row r="349" spans="2:25">
      <c r="B349" s="495" t="s">
        <v>300</v>
      </c>
      <c r="C349" s="528" t="s">
        <v>1395</v>
      </c>
      <c r="D349" s="528" t="s">
        <v>1396</v>
      </c>
      <c r="E349" s="496" t="s">
        <v>1397</v>
      </c>
      <c r="F349" s="496" t="s">
        <v>1236</v>
      </c>
      <c r="G349" s="496"/>
      <c r="H349" s="496"/>
      <c r="I349" s="496"/>
      <c r="J349" s="496"/>
      <c r="K349" s="496"/>
      <c r="L349" s="496"/>
      <c r="M349" s="496"/>
      <c r="N349" s="496" t="s">
        <v>1355</v>
      </c>
      <c r="O349" s="496"/>
      <c r="P349" s="496"/>
      <c r="Q349" s="496"/>
      <c r="R349" s="496"/>
      <c r="S349" s="496"/>
      <c r="T349" s="496"/>
      <c r="U349" s="496"/>
      <c r="V349" s="496"/>
      <c r="W349" s="496" t="s">
        <v>1355</v>
      </c>
      <c r="X349" s="496"/>
      <c r="Y349" s="497">
        <v>42808.94</v>
      </c>
    </row>
    <row r="350" spans="2:25">
      <c r="B350" s="495" t="s">
        <v>300</v>
      </c>
      <c r="C350" s="528" t="s">
        <v>1398</v>
      </c>
      <c r="D350" s="528" t="s">
        <v>1399</v>
      </c>
      <c r="E350" s="496" t="s">
        <v>1400</v>
      </c>
      <c r="F350" s="496" t="s">
        <v>1236</v>
      </c>
      <c r="G350" s="496"/>
      <c r="H350" s="496"/>
      <c r="I350" s="496"/>
      <c r="J350" s="496"/>
      <c r="K350" s="496"/>
      <c r="L350" s="496"/>
      <c r="M350" s="496"/>
      <c r="N350" s="496" t="s">
        <v>1355</v>
      </c>
      <c r="O350" s="496"/>
      <c r="P350" s="496"/>
      <c r="Q350" s="496"/>
      <c r="R350" s="496"/>
      <c r="S350" s="496"/>
      <c r="T350" s="496"/>
      <c r="U350" s="496"/>
      <c r="V350" s="496"/>
      <c r="W350" s="496" t="s">
        <v>1355</v>
      </c>
      <c r="X350" s="496"/>
      <c r="Y350" s="497">
        <v>38113.31</v>
      </c>
    </row>
    <row r="351" spans="2:25">
      <c r="B351" s="495" t="s">
        <v>300</v>
      </c>
      <c r="C351" s="528" t="s">
        <v>1401</v>
      </c>
      <c r="D351" s="528" t="s">
        <v>1402</v>
      </c>
      <c r="E351" s="496" t="s">
        <v>1403</v>
      </c>
      <c r="F351" s="496" t="s">
        <v>1236</v>
      </c>
      <c r="G351" s="496"/>
      <c r="H351" s="496"/>
      <c r="I351" s="496"/>
      <c r="J351" s="496"/>
      <c r="K351" s="496"/>
      <c r="L351" s="496"/>
      <c r="M351" s="496"/>
      <c r="N351" s="496">
        <v>200</v>
      </c>
      <c r="O351" s="496"/>
      <c r="P351" s="496"/>
      <c r="Q351" s="496"/>
      <c r="R351" s="496"/>
      <c r="S351" s="496"/>
      <c r="T351" s="496"/>
      <c r="U351" s="496"/>
      <c r="V351" s="496"/>
      <c r="W351" s="496">
        <v>200</v>
      </c>
      <c r="X351" s="496"/>
      <c r="Y351" s="497">
        <v>27502.68</v>
      </c>
    </row>
    <row r="352" spans="2:25">
      <c r="B352" s="495" t="s">
        <v>300</v>
      </c>
      <c r="C352" s="528" t="s">
        <v>1404</v>
      </c>
      <c r="D352" s="528" t="s">
        <v>1405</v>
      </c>
      <c r="E352" s="496" t="s">
        <v>1406</v>
      </c>
      <c r="F352" s="496" t="s">
        <v>1236</v>
      </c>
      <c r="G352" s="496"/>
      <c r="H352" s="496"/>
      <c r="I352" s="496"/>
      <c r="J352" s="496"/>
      <c r="K352" s="496"/>
      <c r="L352" s="496"/>
      <c r="M352" s="496"/>
      <c r="N352" s="496">
        <v>240</v>
      </c>
      <c r="O352" s="496"/>
      <c r="P352" s="496"/>
      <c r="Q352" s="496"/>
      <c r="R352" s="496"/>
      <c r="S352" s="496"/>
      <c r="T352" s="496"/>
      <c r="U352" s="496"/>
      <c r="V352" s="496"/>
      <c r="W352" s="496">
        <v>240</v>
      </c>
      <c r="X352" s="496"/>
      <c r="Y352" s="497">
        <v>38113.31</v>
      </c>
    </row>
    <row r="353" spans="2:25">
      <c r="B353" s="495" t="s">
        <v>300</v>
      </c>
      <c r="C353" s="528" t="s">
        <v>1407</v>
      </c>
      <c r="D353" s="528" t="s">
        <v>1408</v>
      </c>
      <c r="E353" s="496" t="s">
        <v>1409</v>
      </c>
      <c r="F353" s="496" t="s">
        <v>1236</v>
      </c>
      <c r="G353" s="496"/>
      <c r="H353" s="496"/>
      <c r="I353" s="496"/>
      <c r="J353" s="496"/>
      <c r="K353" s="496"/>
      <c r="L353" s="496"/>
      <c r="M353" s="496"/>
      <c r="N353" s="496">
        <v>240</v>
      </c>
      <c r="O353" s="496"/>
      <c r="P353" s="496"/>
      <c r="Q353" s="496"/>
      <c r="R353" s="496"/>
      <c r="S353" s="496"/>
      <c r="T353" s="496"/>
      <c r="U353" s="496"/>
      <c r="V353" s="496"/>
      <c r="W353" s="496">
        <v>240</v>
      </c>
      <c r="X353" s="496"/>
      <c r="Y353" s="497">
        <v>38113.31</v>
      </c>
    </row>
    <row r="354" spans="2:25">
      <c r="B354" s="495" t="s">
        <v>300</v>
      </c>
      <c r="C354" s="528" t="s">
        <v>1410</v>
      </c>
      <c r="D354" s="528" t="s">
        <v>1411</v>
      </c>
      <c r="E354" s="496" t="s">
        <v>1412</v>
      </c>
      <c r="F354" s="496" t="s">
        <v>1236</v>
      </c>
      <c r="G354" s="496"/>
      <c r="H354" s="496"/>
      <c r="I354" s="496"/>
      <c r="J354" s="496"/>
      <c r="K354" s="496"/>
      <c r="L354" s="496"/>
      <c r="M354" s="496"/>
      <c r="N354" s="496">
        <v>240</v>
      </c>
      <c r="O354" s="496"/>
      <c r="P354" s="496"/>
      <c r="Q354" s="496"/>
      <c r="R354" s="496"/>
      <c r="S354" s="496"/>
      <c r="T354" s="496"/>
      <c r="U354" s="496"/>
      <c r="V354" s="496"/>
      <c r="W354" s="496">
        <v>240</v>
      </c>
      <c r="X354" s="496"/>
      <c r="Y354" s="497">
        <v>49555.45</v>
      </c>
    </row>
    <row r="355" spans="2:25">
      <c r="B355" s="495" t="s">
        <v>300</v>
      </c>
      <c r="C355" s="528" t="s">
        <v>1413</v>
      </c>
      <c r="D355" s="528" t="s">
        <v>1414</v>
      </c>
      <c r="E355" s="496" t="s">
        <v>1415</v>
      </c>
      <c r="F355" s="496" t="s">
        <v>1236</v>
      </c>
      <c r="G355" s="496"/>
      <c r="H355" s="496"/>
      <c r="I355" s="496"/>
      <c r="J355" s="496"/>
      <c r="K355" s="496"/>
      <c r="L355" s="496"/>
      <c r="M355" s="496"/>
      <c r="N355" s="496">
        <v>240</v>
      </c>
      <c r="O355" s="496"/>
      <c r="P355" s="496"/>
      <c r="Q355" s="496"/>
      <c r="R355" s="496"/>
      <c r="S355" s="496"/>
      <c r="T355" s="496"/>
      <c r="U355" s="496"/>
      <c r="V355" s="496"/>
      <c r="W355" s="496">
        <v>240</v>
      </c>
      <c r="X355" s="496"/>
      <c r="Y355" s="497">
        <v>37999.71</v>
      </c>
    </row>
    <row r="356" spans="2:25">
      <c r="B356" s="495" t="s">
        <v>300</v>
      </c>
      <c r="C356" s="528" t="s">
        <v>1416</v>
      </c>
      <c r="D356" s="528" t="s">
        <v>1417</v>
      </c>
      <c r="E356" s="496" t="s">
        <v>1418</v>
      </c>
      <c r="F356" s="496" t="s">
        <v>1236</v>
      </c>
      <c r="G356" s="496"/>
      <c r="H356" s="496"/>
      <c r="I356" s="496"/>
      <c r="J356" s="496"/>
      <c r="K356" s="496"/>
      <c r="L356" s="496"/>
      <c r="M356" s="496"/>
      <c r="N356" s="496" t="s">
        <v>1280</v>
      </c>
      <c r="O356" s="496"/>
      <c r="P356" s="496"/>
      <c r="Q356" s="496"/>
      <c r="R356" s="496"/>
      <c r="S356" s="496"/>
      <c r="T356" s="496"/>
      <c r="U356" s="496"/>
      <c r="V356" s="496"/>
      <c r="W356" s="496" t="s">
        <v>1280</v>
      </c>
      <c r="X356" s="496"/>
      <c r="Y356" s="497">
        <v>42794.45</v>
      </c>
    </row>
    <row r="357" spans="2:25">
      <c r="B357" s="495" t="s">
        <v>300</v>
      </c>
      <c r="C357" s="528" t="s">
        <v>1419</v>
      </c>
      <c r="D357" s="528" t="s">
        <v>1420</v>
      </c>
      <c r="E357" s="496" t="s">
        <v>1421</v>
      </c>
      <c r="F357" s="496" t="s">
        <v>1236</v>
      </c>
      <c r="G357" s="496"/>
      <c r="H357" s="496"/>
      <c r="I357" s="496"/>
      <c r="J357" s="496"/>
      <c r="K357" s="496"/>
      <c r="L357" s="496"/>
      <c r="M357" s="496"/>
      <c r="N357" s="496">
        <v>228</v>
      </c>
      <c r="O357" s="496"/>
      <c r="P357" s="496"/>
      <c r="Q357" s="496"/>
      <c r="R357" s="496"/>
      <c r="S357" s="496"/>
      <c r="T357" s="496"/>
      <c r="U357" s="496"/>
      <c r="V357" s="496"/>
      <c r="W357" s="496">
        <v>228</v>
      </c>
      <c r="X357" s="496"/>
      <c r="Y357" s="497">
        <v>35977.519999999997</v>
      </c>
    </row>
    <row r="358" spans="2:25">
      <c r="B358" s="495" t="s">
        <v>300</v>
      </c>
      <c r="C358" s="528" t="s">
        <v>1422</v>
      </c>
      <c r="D358" s="528" t="s">
        <v>1423</v>
      </c>
      <c r="E358" s="496" t="s">
        <v>1424</v>
      </c>
      <c r="F358" s="496" t="s">
        <v>1236</v>
      </c>
      <c r="G358" s="496"/>
      <c r="H358" s="496"/>
      <c r="I358" s="496"/>
      <c r="J358" s="496"/>
      <c r="K358" s="496"/>
      <c r="L358" s="496"/>
      <c r="M358" s="496"/>
      <c r="N358" s="496">
        <v>190</v>
      </c>
      <c r="O358" s="496"/>
      <c r="P358" s="496"/>
      <c r="Q358" s="496"/>
      <c r="R358" s="496"/>
      <c r="S358" s="496"/>
      <c r="T358" s="496"/>
      <c r="U358" s="496"/>
      <c r="V358" s="496"/>
      <c r="W358" s="496">
        <v>190</v>
      </c>
      <c r="X358" s="496"/>
      <c r="Y358" s="497">
        <v>27227.599999999999</v>
      </c>
    </row>
    <row r="359" spans="2:25">
      <c r="B359" s="495" t="s">
        <v>300</v>
      </c>
      <c r="C359" s="528" t="s">
        <v>1425</v>
      </c>
      <c r="D359" s="528" t="s">
        <v>1426</v>
      </c>
      <c r="E359" s="496" t="s">
        <v>1427</v>
      </c>
      <c r="F359" s="496" t="s">
        <v>1236</v>
      </c>
      <c r="G359" s="496"/>
      <c r="H359" s="496"/>
      <c r="I359" s="496"/>
      <c r="J359" s="496"/>
      <c r="K359" s="496"/>
      <c r="L359" s="496"/>
      <c r="M359" s="496"/>
      <c r="N359" s="496">
        <v>240</v>
      </c>
      <c r="O359" s="496"/>
      <c r="P359" s="496"/>
      <c r="Q359" s="496"/>
      <c r="R359" s="496"/>
      <c r="S359" s="496"/>
      <c r="T359" s="496"/>
      <c r="U359" s="496"/>
      <c r="V359" s="496"/>
      <c r="W359" s="496">
        <v>240</v>
      </c>
      <c r="X359" s="496"/>
      <c r="Y359" s="497">
        <v>41146.67</v>
      </c>
    </row>
    <row r="360" spans="2:25">
      <c r="B360" s="495" t="s">
        <v>300</v>
      </c>
      <c r="C360" s="528" t="s">
        <v>1428</v>
      </c>
      <c r="D360" s="528" t="s">
        <v>1429</v>
      </c>
      <c r="E360" s="496" t="s">
        <v>1430</v>
      </c>
      <c r="F360" s="496" t="s">
        <v>1236</v>
      </c>
      <c r="G360" s="496"/>
      <c r="H360" s="496"/>
      <c r="I360" s="496"/>
      <c r="J360" s="496"/>
      <c r="K360" s="496"/>
      <c r="L360" s="496"/>
      <c r="M360" s="496"/>
      <c r="N360" s="496">
        <v>240</v>
      </c>
      <c r="O360" s="496"/>
      <c r="P360" s="496"/>
      <c r="Q360" s="496"/>
      <c r="R360" s="496"/>
      <c r="S360" s="496"/>
      <c r="T360" s="496"/>
      <c r="U360" s="496"/>
      <c r="V360" s="496"/>
      <c r="W360" s="496">
        <v>240</v>
      </c>
      <c r="X360" s="496"/>
      <c r="Y360" s="497">
        <v>31200</v>
      </c>
    </row>
    <row r="361" spans="2:25">
      <c r="B361" s="495" t="s">
        <v>300</v>
      </c>
      <c r="C361" s="528" t="s">
        <v>1433</v>
      </c>
      <c r="D361" s="528" t="s">
        <v>1434</v>
      </c>
      <c r="E361" s="496" t="s">
        <v>1687</v>
      </c>
      <c r="F361" s="496" t="s">
        <v>1236</v>
      </c>
      <c r="G361" s="496"/>
      <c r="H361" s="496"/>
      <c r="I361" s="496"/>
      <c r="J361" s="496"/>
      <c r="K361" s="496"/>
      <c r="L361" s="496"/>
      <c r="M361" s="496"/>
      <c r="N361" s="496">
        <v>40</v>
      </c>
      <c r="O361" s="496"/>
      <c r="P361" s="496"/>
      <c r="Q361" s="496"/>
      <c r="R361" s="496"/>
      <c r="S361" s="496"/>
      <c r="T361" s="496"/>
      <c r="U361" s="496"/>
      <c r="V361" s="496"/>
      <c r="W361" s="496">
        <v>40</v>
      </c>
      <c r="X361" s="496"/>
      <c r="Y361" s="497">
        <v>19500</v>
      </c>
    </row>
    <row r="362" spans="2:25">
      <c r="B362" s="495" t="s">
        <v>300</v>
      </c>
      <c r="C362" s="528" t="s">
        <v>1436</v>
      </c>
      <c r="D362" s="528" t="s">
        <v>1437</v>
      </c>
      <c r="E362" s="496" t="s">
        <v>1438</v>
      </c>
      <c r="F362" s="496" t="s">
        <v>1236</v>
      </c>
      <c r="G362" s="496"/>
      <c r="H362" s="496"/>
      <c r="I362" s="496"/>
      <c r="J362" s="496"/>
      <c r="K362" s="496"/>
      <c r="L362" s="496"/>
      <c r="M362" s="496"/>
      <c r="N362" s="496">
        <v>240</v>
      </c>
      <c r="O362" s="496"/>
      <c r="P362" s="496"/>
      <c r="Q362" s="496"/>
      <c r="R362" s="496"/>
      <c r="S362" s="496"/>
      <c r="T362" s="496"/>
      <c r="U362" s="496"/>
      <c r="V362" s="496"/>
      <c r="W362" s="496">
        <v>240</v>
      </c>
      <c r="X362" s="496"/>
      <c r="Y362" s="497">
        <v>49555.45</v>
      </c>
    </row>
    <row r="363" spans="2:25">
      <c r="B363" s="495" t="s">
        <v>300</v>
      </c>
      <c r="C363" s="528" t="s">
        <v>1439</v>
      </c>
      <c r="D363" s="528" t="s">
        <v>1440</v>
      </c>
      <c r="E363" s="496" t="s">
        <v>1441</v>
      </c>
      <c r="F363" s="496" t="s">
        <v>1236</v>
      </c>
      <c r="G363" s="496"/>
      <c r="H363" s="496"/>
      <c r="I363" s="496"/>
      <c r="J363" s="496"/>
      <c r="K363" s="496"/>
      <c r="L363" s="496"/>
      <c r="M363" s="496"/>
      <c r="N363" s="496">
        <v>240</v>
      </c>
      <c r="O363" s="496"/>
      <c r="P363" s="496"/>
      <c r="Q363" s="496"/>
      <c r="R363" s="496"/>
      <c r="S363" s="496"/>
      <c r="T363" s="496"/>
      <c r="U363" s="496"/>
      <c r="V363" s="496"/>
      <c r="W363" s="496">
        <v>240</v>
      </c>
      <c r="X363" s="496"/>
      <c r="Y363" s="497">
        <v>40566</v>
      </c>
    </row>
    <row r="364" spans="2:25">
      <c r="B364" s="495" t="s">
        <v>300</v>
      </c>
      <c r="C364" s="528" t="s">
        <v>1442</v>
      </c>
      <c r="D364" s="528" t="s">
        <v>1443</v>
      </c>
      <c r="E364" s="496" t="s">
        <v>1444</v>
      </c>
      <c r="F364" s="496" t="s">
        <v>1236</v>
      </c>
      <c r="G364" s="496"/>
      <c r="H364" s="496"/>
      <c r="I364" s="496"/>
      <c r="J364" s="496"/>
      <c r="K364" s="496"/>
      <c r="L364" s="496"/>
      <c r="M364" s="496"/>
      <c r="N364" s="496">
        <v>240</v>
      </c>
      <c r="O364" s="496"/>
      <c r="P364" s="496"/>
      <c r="Q364" s="496"/>
      <c r="R364" s="496"/>
      <c r="S364" s="496"/>
      <c r="T364" s="496"/>
      <c r="U364" s="496"/>
      <c r="V364" s="496"/>
      <c r="W364" s="496">
        <v>240</v>
      </c>
      <c r="X364" s="496"/>
      <c r="Y364" s="497">
        <v>49555.45</v>
      </c>
    </row>
    <row r="365" spans="2:25">
      <c r="B365" s="495" t="s">
        <v>300</v>
      </c>
      <c r="C365" s="528" t="s">
        <v>1445</v>
      </c>
      <c r="D365" s="528" t="s">
        <v>1446</v>
      </c>
      <c r="E365" s="496" t="s">
        <v>1447</v>
      </c>
      <c r="F365" s="496" t="s">
        <v>1236</v>
      </c>
      <c r="G365" s="496"/>
      <c r="H365" s="496"/>
      <c r="I365" s="496"/>
      <c r="J365" s="496"/>
      <c r="K365" s="496"/>
      <c r="L365" s="496"/>
      <c r="M365" s="496"/>
      <c r="N365" s="496">
        <v>180</v>
      </c>
      <c r="O365" s="496"/>
      <c r="P365" s="496"/>
      <c r="Q365" s="496"/>
      <c r="R365" s="496"/>
      <c r="S365" s="496"/>
      <c r="T365" s="496"/>
      <c r="U365" s="496"/>
      <c r="V365" s="496"/>
      <c r="W365" s="496">
        <v>180</v>
      </c>
      <c r="X365" s="496"/>
      <c r="Y365" s="497">
        <v>35950.43</v>
      </c>
    </row>
    <row r="366" spans="2:25">
      <c r="B366" s="495" t="s">
        <v>300</v>
      </c>
      <c r="C366" s="528" t="s">
        <v>1448</v>
      </c>
      <c r="D366" s="528" t="s">
        <v>1449</v>
      </c>
      <c r="E366" s="496" t="s">
        <v>1450</v>
      </c>
      <c r="F366" s="496" t="s">
        <v>1236</v>
      </c>
      <c r="G366" s="496"/>
      <c r="H366" s="496"/>
      <c r="I366" s="496"/>
      <c r="J366" s="496"/>
      <c r="K366" s="496"/>
      <c r="L366" s="496"/>
      <c r="M366" s="496"/>
      <c r="N366" s="496">
        <v>240</v>
      </c>
      <c r="O366" s="496"/>
      <c r="P366" s="496"/>
      <c r="Q366" s="496"/>
      <c r="R366" s="496"/>
      <c r="S366" s="496"/>
      <c r="T366" s="496"/>
      <c r="U366" s="496"/>
      <c r="V366" s="496"/>
      <c r="W366" s="496">
        <v>240</v>
      </c>
      <c r="X366" s="496"/>
      <c r="Y366" s="497">
        <v>35749.68</v>
      </c>
    </row>
    <row r="367" spans="2:25">
      <c r="B367" s="495" t="s">
        <v>300</v>
      </c>
      <c r="C367" s="528" t="s">
        <v>1451</v>
      </c>
      <c r="D367" s="528" t="s">
        <v>1452</v>
      </c>
      <c r="E367" s="496" t="s">
        <v>1453</v>
      </c>
      <c r="F367" s="496" t="s">
        <v>1236</v>
      </c>
      <c r="G367" s="496"/>
      <c r="H367" s="496"/>
      <c r="I367" s="496"/>
      <c r="J367" s="496"/>
      <c r="K367" s="496"/>
      <c r="L367" s="496"/>
      <c r="M367" s="496"/>
      <c r="N367" s="496">
        <v>200</v>
      </c>
      <c r="O367" s="496"/>
      <c r="P367" s="496"/>
      <c r="Q367" s="496"/>
      <c r="R367" s="496"/>
      <c r="S367" s="496"/>
      <c r="T367" s="496"/>
      <c r="U367" s="496"/>
      <c r="V367" s="496"/>
      <c r="W367" s="496">
        <v>200</v>
      </c>
      <c r="X367" s="496"/>
      <c r="Y367" s="497">
        <v>27444.34</v>
      </c>
    </row>
    <row r="368" spans="2:25">
      <c r="B368" s="495" t="s">
        <v>300</v>
      </c>
      <c r="C368" s="528" t="s">
        <v>1454</v>
      </c>
      <c r="D368" s="528" t="s">
        <v>1455</v>
      </c>
      <c r="E368" s="496" t="s">
        <v>1456</v>
      </c>
      <c r="F368" s="496" t="s">
        <v>1236</v>
      </c>
      <c r="G368" s="496"/>
      <c r="H368" s="496"/>
      <c r="I368" s="496"/>
      <c r="J368" s="496"/>
      <c r="K368" s="496"/>
      <c r="L368" s="496"/>
      <c r="M368" s="496"/>
      <c r="N368" s="496">
        <v>240</v>
      </c>
      <c r="O368" s="496"/>
      <c r="P368" s="496"/>
      <c r="Q368" s="496"/>
      <c r="R368" s="496"/>
      <c r="S368" s="496"/>
      <c r="T368" s="496"/>
      <c r="U368" s="496"/>
      <c r="V368" s="496"/>
      <c r="W368" s="496">
        <v>240</v>
      </c>
      <c r="X368" s="496"/>
      <c r="Y368" s="497">
        <v>49555.45</v>
      </c>
    </row>
    <row r="369" spans="2:25">
      <c r="B369" s="495" t="s">
        <v>300</v>
      </c>
      <c r="C369" s="528" t="s">
        <v>1457</v>
      </c>
      <c r="D369" s="528" t="s">
        <v>1458</v>
      </c>
      <c r="E369" s="496" t="s">
        <v>1459</v>
      </c>
      <c r="F369" s="496" t="s">
        <v>1236</v>
      </c>
      <c r="G369" s="496"/>
      <c r="H369" s="496"/>
      <c r="I369" s="496"/>
      <c r="J369" s="496"/>
      <c r="K369" s="496"/>
      <c r="L369" s="496"/>
      <c r="M369" s="496"/>
      <c r="N369" s="496">
        <v>180</v>
      </c>
      <c r="O369" s="496"/>
      <c r="P369" s="496"/>
      <c r="Q369" s="496"/>
      <c r="R369" s="496"/>
      <c r="S369" s="496"/>
      <c r="T369" s="496"/>
      <c r="U369" s="496"/>
      <c r="V369" s="496"/>
      <c r="W369" s="496">
        <v>180</v>
      </c>
      <c r="X369" s="496"/>
      <c r="Y369" s="497">
        <v>24439.93</v>
      </c>
    </row>
    <row r="370" spans="2:25">
      <c r="B370" s="495" t="s">
        <v>300</v>
      </c>
      <c r="C370" s="528" t="s">
        <v>1460</v>
      </c>
      <c r="D370" s="528" t="s">
        <v>1461</v>
      </c>
      <c r="E370" s="496" t="s">
        <v>1462</v>
      </c>
      <c r="F370" s="496" t="s">
        <v>1236</v>
      </c>
      <c r="G370" s="496"/>
      <c r="H370" s="496"/>
      <c r="I370" s="496"/>
      <c r="J370" s="496"/>
      <c r="K370" s="496"/>
      <c r="L370" s="496"/>
      <c r="M370" s="496"/>
      <c r="N370" s="496">
        <v>240</v>
      </c>
      <c r="O370" s="496"/>
      <c r="P370" s="496"/>
      <c r="Q370" s="496"/>
      <c r="R370" s="496"/>
      <c r="S370" s="496"/>
      <c r="T370" s="496"/>
      <c r="U370" s="496"/>
      <c r="V370" s="496"/>
      <c r="W370" s="496">
        <v>240</v>
      </c>
      <c r="X370" s="496"/>
      <c r="Y370" s="497">
        <v>47494.01</v>
      </c>
    </row>
    <row r="371" spans="2:25">
      <c r="B371" s="495" t="s">
        <v>300</v>
      </c>
      <c r="C371" s="528" t="s">
        <v>1463</v>
      </c>
      <c r="D371" s="528" t="s">
        <v>1464</v>
      </c>
      <c r="E371" s="496" t="s">
        <v>1465</v>
      </c>
      <c r="F371" s="496" t="s">
        <v>1236</v>
      </c>
      <c r="G371" s="496"/>
      <c r="H371" s="496"/>
      <c r="I371" s="496"/>
      <c r="J371" s="496"/>
      <c r="K371" s="496"/>
      <c r="L371" s="496"/>
      <c r="M371" s="496"/>
      <c r="N371" s="496">
        <v>240</v>
      </c>
      <c r="O371" s="496"/>
      <c r="P371" s="496"/>
      <c r="Q371" s="496"/>
      <c r="R371" s="496"/>
      <c r="S371" s="496"/>
      <c r="T371" s="496"/>
      <c r="U371" s="496"/>
      <c r="V371" s="496"/>
      <c r="W371" s="496">
        <v>240</v>
      </c>
      <c r="X371" s="496"/>
      <c r="Y371" s="497">
        <v>40566</v>
      </c>
    </row>
    <row r="372" spans="2:25">
      <c r="B372" s="495" t="s">
        <v>300</v>
      </c>
      <c r="C372" s="528" t="s">
        <v>1466</v>
      </c>
      <c r="D372" s="528" t="s">
        <v>1467</v>
      </c>
      <c r="E372" s="496" t="s">
        <v>1468</v>
      </c>
      <c r="F372" s="496" t="s">
        <v>1236</v>
      </c>
      <c r="G372" s="496"/>
      <c r="H372" s="496"/>
      <c r="I372" s="496"/>
      <c r="J372" s="496"/>
      <c r="K372" s="496"/>
      <c r="L372" s="496"/>
      <c r="M372" s="496"/>
      <c r="N372" s="496">
        <v>144</v>
      </c>
      <c r="O372" s="496"/>
      <c r="P372" s="496"/>
      <c r="Q372" s="496"/>
      <c r="R372" s="496"/>
      <c r="S372" s="496"/>
      <c r="T372" s="496"/>
      <c r="U372" s="496"/>
      <c r="V372" s="496"/>
      <c r="W372" s="496">
        <v>144</v>
      </c>
      <c r="X372" s="496"/>
      <c r="Y372" s="497">
        <v>32127.07</v>
      </c>
    </row>
    <row r="373" spans="2:25">
      <c r="B373" s="495" t="s">
        <v>300</v>
      </c>
      <c r="C373" s="528" t="s">
        <v>1469</v>
      </c>
      <c r="D373" s="528" t="s">
        <v>1470</v>
      </c>
      <c r="E373" s="496" t="s">
        <v>1471</v>
      </c>
      <c r="F373" s="496" t="s">
        <v>1236</v>
      </c>
      <c r="G373" s="496"/>
      <c r="H373" s="496"/>
      <c r="I373" s="496"/>
      <c r="J373" s="496"/>
      <c r="K373" s="496"/>
      <c r="L373" s="496"/>
      <c r="M373" s="496"/>
      <c r="N373" s="496">
        <v>240</v>
      </c>
      <c r="O373" s="496"/>
      <c r="P373" s="496"/>
      <c r="Q373" s="496"/>
      <c r="R373" s="496"/>
      <c r="S373" s="496"/>
      <c r="T373" s="496"/>
      <c r="U373" s="496"/>
      <c r="V373" s="496"/>
      <c r="W373" s="496">
        <v>240</v>
      </c>
      <c r="X373" s="496"/>
      <c r="Y373" s="497">
        <v>49555.45</v>
      </c>
    </row>
    <row r="374" spans="2:25">
      <c r="B374" s="495" t="s">
        <v>300</v>
      </c>
      <c r="C374" s="528" t="s">
        <v>1472</v>
      </c>
      <c r="D374" s="528" t="s">
        <v>1473</v>
      </c>
      <c r="E374" s="496" t="s">
        <v>1474</v>
      </c>
      <c r="F374" s="496" t="s">
        <v>1236</v>
      </c>
      <c r="G374" s="496"/>
      <c r="H374" s="496"/>
      <c r="I374" s="496"/>
      <c r="J374" s="496"/>
      <c r="K374" s="496"/>
      <c r="L374" s="496"/>
      <c r="M374" s="496"/>
      <c r="N374" s="496" t="s">
        <v>1386</v>
      </c>
      <c r="O374" s="496"/>
      <c r="P374" s="496"/>
      <c r="Q374" s="496"/>
      <c r="R374" s="496"/>
      <c r="S374" s="496"/>
      <c r="T374" s="496"/>
      <c r="U374" s="496"/>
      <c r="V374" s="496"/>
      <c r="W374" s="496" t="s">
        <v>1386</v>
      </c>
      <c r="X374" s="496"/>
      <c r="Y374" s="497">
        <v>5200</v>
      </c>
    </row>
    <row r="375" spans="2:25">
      <c r="B375" s="495" t="s">
        <v>300</v>
      </c>
      <c r="C375" s="528" t="s">
        <v>1475</v>
      </c>
      <c r="D375" s="528" t="s">
        <v>1476</v>
      </c>
      <c r="E375" s="496" t="s">
        <v>1477</v>
      </c>
      <c r="F375" s="496" t="s">
        <v>1236</v>
      </c>
      <c r="G375" s="496"/>
      <c r="H375" s="496"/>
      <c r="I375" s="496"/>
      <c r="J375" s="496"/>
      <c r="K375" s="496"/>
      <c r="L375" s="496"/>
      <c r="M375" s="496"/>
      <c r="N375" s="496">
        <v>190</v>
      </c>
      <c r="O375" s="496"/>
      <c r="P375" s="496"/>
      <c r="Q375" s="496"/>
      <c r="R375" s="496"/>
      <c r="S375" s="496"/>
      <c r="T375" s="496"/>
      <c r="U375" s="496"/>
      <c r="V375" s="496"/>
      <c r="W375" s="496">
        <v>190</v>
      </c>
      <c r="X375" s="496"/>
      <c r="Y375" s="497">
        <v>28007.58</v>
      </c>
    </row>
    <row r="376" spans="2:25">
      <c r="B376" s="495" t="s">
        <v>300</v>
      </c>
      <c r="C376" s="528" t="s">
        <v>1478</v>
      </c>
      <c r="D376" s="528" t="s">
        <v>1479</v>
      </c>
      <c r="E376" s="496" t="s">
        <v>1480</v>
      </c>
      <c r="F376" s="496" t="s">
        <v>1236</v>
      </c>
      <c r="G376" s="496"/>
      <c r="H376" s="496"/>
      <c r="I376" s="496"/>
      <c r="J376" s="496"/>
      <c r="K376" s="496"/>
      <c r="L376" s="496"/>
      <c r="M376" s="496"/>
      <c r="N376" s="496">
        <v>240</v>
      </c>
      <c r="O376" s="496"/>
      <c r="P376" s="496"/>
      <c r="Q376" s="496"/>
      <c r="R376" s="496"/>
      <c r="S376" s="496"/>
      <c r="T376" s="496"/>
      <c r="U376" s="496"/>
      <c r="V376" s="496"/>
      <c r="W376" s="496">
        <v>240</v>
      </c>
      <c r="X376" s="496"/>
      <c r="Y376" s="497">
        <v>49555.45</v>
      </c>
    </row>
    <row r="377" spans="2:25">
      <c r="B377" s="495" t="s">
        <v>300</v>
      </c>
      <c r="C377" s="528" t="s">
        <v>1481</v>
      </c>
      <c r="D377" s="528" t="s">
        <v>1482</v>
      </c>
      <c r="E377" s="496" t="s">
        <v>1483</v>
      </c>
      <c r="F377" s="496" t="s">
        <v>1236</v>
      </c>
      <c r="G377" s="496"/>
      <c r="H377" s="496"/>
      <c r="I377" s="496"/>
      <c r="J377" s="496"/>
      <c r="K377" s="496"/>
      <c r="L377" s="496"/>
      <c r="M377" s="496"/>
      <c r="N377" s="496">
        <v>240</v>
      </c>
      <c r="O377" s="496"/>
      <c r="P377" s="496"/>
      <c r="Q377" s="496"/>
      <c r="R377" s="496"/>
      <c r="S377" s="496"/>
      <c r="T377" s="496"/>
      <c r="U377" s="496"/>
      <c r="V377" s="496"/>
      <c r="W377" s="496">
        <v>240</v>
      </c>
      <c r="X377" s="496"/>
      <c r="Y377" s="497">
        <v>37653.07</v>
      </c>
    </row>
    <row r="378" spans="2:25">
      <c r="B378" s="495" t="s">
        <v>300</v>
      </c>
      <c r="C378" s="528" t="s">
        <v>1484</v>
      </c>
      <c r="D378" s="528" t="s">
        <v>1485</v>
      </c>
      <c r="E378" s="496" t="s">
        <v>1486</v>
      </c>
      <c r="F378" s="496" t="s">
        <v>1236</v>
      </c>
      <c r="G378" s="496"/>
      <c r="H378" s="496"/>
      <c r="I378" s="496"/>
      <c r="J378" s="496"/>
      <c r="K378" s="496"/>
      <c r="L378" s="496"/>
      <c r="M378" s="496"/>
      <c r="N378" s="496" t="s">
        <v>1499</v>
      </c>
      <c r="O378" s="496"/>
      <c r="P378" s="496"/>
      <c r="Q378" s="496"/>
      <c r="R378" s="496"/>
      <c r="S378" s="496"/>
      <c r="T378" s="496"/>
      <c r="U378" s="496"/>
      <c r="V378" s="496"/>
      <c r="W378" s="496" t="s">
        <v>1499</v>
      </c>
      <c r="X378" s="496"/>
      <c r="Y378" s="497">
        <v>14820</v>
      </c>
    </row>
    <row r="379" spans="2:25">
      <c r="B379" s="495" t="s">
        <v>300</v>
      </c>
      <c r="C379" s="528" t="s">
        <v>1487</v>
      </c>
      <c r="D379" s="528" t="s">
        <v>1488</v>
      </c>
      <c r="E379" s="496" t="s">
        <v>1489</v>
      </c>
      <c r="F379" s="496" t="s">
        <v>1236</v>
      </c>
      <c r="G379" s="496"/>
      <c r="H379" s="496"/>
      <c r="I379" s="496"/>
      <c r="J379" s="496"/>
      <c r="K379" s="496"/>
      <c r="L379" s="496"/>
      <c r="M379" s="496"/>
      <c r="N379" s="496">
        <v>240</v>
      </c>
      <c r="O379" s="496"/>
      <c r="P379" s="496"/>
      <c r="Q379" s="496"/>
      <c r="R379" s="496"/>
      <c r="S379" s="496"/>
      <c r="T379" s="496"/>
      <c r="U379" s="496"/>
      <c r="V379" s="496"/>
      <c r="W379" s="496">
        <v>240</v>
      </c>
      <c r="X379" s="496"/>
      <c r="Y379" s="497">
        <v>49555.45</v>
      </c>
    </row>
    <row r="380" spans="2:25">
      <c r="B380" s="495" t="s">
        <v>300</v>
      </c>
      <c r="C380" s="528" t="s">
        <v>1490</v>
      </c>
      <c r="D380" s="528" t="s">
        <v>1491</v>
      </c>
      <c r="E380" s="496" t="s">
        <v>1492</v>
      </c>
      <c r="F380" s="496" t="s">
        <v>1236</v>
      </c>
      <c r="G380" s="496"/>
      <c r="H380" s="496"/>
      <c r="I380" s="496"/>
      <c r="J380" s="496"/>
      <c r="K380" s="496"/>
      <c r="L380" s="496"/>
      <c r="M380" s="496"/>
      <c r="N380" s="496">
        <v>240</v>
      </c>
      <c r="O380" s="496"/>
      <c r="P380" s="496"/>
      <c r="Q380" s="496"/>
      <c r="R380" s="496"/>
      <c r="S380" s="496"/>
      <c r="T380" s="496"/>
      <c r="U380" s="496"/>
      <c r="V380" s="496"/>
      <c r="W380" s="496">
        <v>240</v>
      </c>
      <c r="X380" s="496"/>
      <c r="Y380" s="497">
        <v>47494.01</v>
      </c>
    </row>
    <row r="381" spans="2:25">
      <c r="B381" s="495" t="s">
        <v>300</v>
      </c>
      <c r="C381" s="528" t="s">
        <v>1493</v>
      </c>
      <c r="D381" s="528" t="s">
        <v>1494</v>
      </c>
      <c r="E381" s="496" t="s">
        <v>1495</v>
      </c>
      <c r="F381" s="496" t="s">
        <v>1236</v>
      </c>
      <c r="G381" s="496"/>
      <c r="H381" s="496"/>
      <c r="I381" s="496"/>
      <c r="J381" s="496"/>
      <c r="K381" s="496"/>
      <c r="L381" s="496"/>
      <c r="M381" s="496"/>
      <c r="N381" s="496">
        <v>240</v>
      </c>
      <c r="O381" s="496"/>
      <c r="P381" s="496"/>
      <c r="Q381" s="496"/>
      <c r="R381" s="496"/>
      <c r="S381" s="496"/>
      <c r="T381" s="496"/>
      <c r="U381" s="496"/>
      <c r="V381" s="496"/>
      <c r="W381" s="496">
        <v>240</v>
      </c>
      <c r="X381" s="496"/>
      <c r="Y381" s="497">
        <v>47327</v>
      </c>
    </row>
    <row r="382" spans="2:25">
      <c r="B382" s="495" t="s">
        <v>300</v>
      </c>
      <c r="C382" s="528" t="s">
        <v>1496</v>
      </c>
      <c r="D382" s="528" t="s">
        <v>1497</v>
      </c>
      <c r="E382" s="496" t="s">
        <v>1498</v>
      </c>
      <c r="F382" s="496" t="s">
        <v>1236</v>
      </c>
      <c r="G382" s="496"/>
      <c r="H382" s="496"/>
      <c r="I382" s="496"/>
      <c r="J382" s="496"/>
      <c r="K382" s="496"/>
      <c r="L382" s="496"/>
      <c r="M382" s="496"/>
      <c r="N382" s="496" t="s">
        <v>1499</v>
      </c>
      <c r="O382" s="496"/>
      <c r="P382" s="496"/>
      <c r="Q382" s="496"/>
      <c r="R382" s="496"/>
      <c r="S382" s="496"/>
      <c r="T382" s="496"/>
      <c r="U382" s="496"/>
      <c r="V382" s="496"/>
      <c r="W382" s="496" t="s">
        <v>1499</v>
      </c>
      <c r="X382" s="496"/>
      <c r="Y382" s="497">
        <v>3858.5</v>
      </c>
    </row>
    <row r="383" spans="2:25">
      <c r="B383" s="495" t="s">
        <v>300</v>
      </c>
      <c r="C383" s="528" t="s">
        <v>1500</v>
      </c>
      <c r="D383" s="528" t="s">
        <v>1501</v>
      </c>
      <c r="E383" s="496" t="s">
        <v>1502</v>
      </c>
      <c r="F383" s="496" t="s">
        <v>1236</v>
      </c>
      <c r="G383" s="496"/>
      <c r="H383" s="496"/>
      <c r="I383" s="496"/>
      <c r="J383" s="496"/>
      <c r="K383" s="496"/>
      <c r="L383" s="496"/>
      <c r="M383" s="496"/>
      <c r="N383" s="496">
        <v>240</v>
      </c>
      <c r="O383" s="496"/>
      <c r="P383" s="496"/>
      <c r="Q383" s="496"/>
      <c r="R383" s="496"/>
      <c r="S383" s="496"/>
      <c r="T383" s="496"/>
      <c r="U383" s="496"/>
      <c r="V383" s="496"/>
      <c r="W383" s="496">
        <v>240</v>
      </c>
      <c r="X383" s="496"/>
      <c r="Y383" s="497">
        <v>47327</v>
      </c>
    </row>
    <row r="384" spans="2:25">
      <c r="B384" s="495" t="s">
        <v>300</v>
      </c>
      <c r="C384" s="528" t="s">
        <v>1503</v>
      </c>
      <c r="D384" s="528" t="s">
        <v>1504</v>
      </c>
      <c r="E384" s="496" t="s">
        <v>1505</v>
      </c>
      <c r="F384" s="496" t="s">
        <v>1236</v>
      </c>
      <c r="G384" s="496"/>
      <c r="H384" s="496"/>
      <c r="I384" s="496"/>
      <c r="J384" s="496"/>
      <c r="K384" s="496"/>
      <c r="L384" s="496"/>
      <c r="M384" s="496"/>
      <c r="N384" s="496">
        <v>240</v>
      </c>
      <c r="O384" s="496"/>
      <c r="P384" s="496"/>
      <c r="Q384" s="496"/>
      <c r="R384" s="496"/>
      <c r="S384" s="496"/>
      <c r="T384" s="496"/>
      <c r="U384" s="496"/>
      <c r="V384" s="496"/>
      <c r="W384" s="496">
        <v>240</v>
      </c>
      <c r="X384" s="496"/>
      <c r="Y384" s="497">
        <v>35880</v>
      </c>
    </row>
    <row r="385" spans="2:25">
      <c r="B385" s="495" t="s">
        <v>300</v>
      </c>
      <c r="C385" s="528" t="s">
        <v>1506</v>
      </c>
      <c r="D385" s="528" t="s">
        <v>1507</v>
      </c>
      <c r="E385" s="496" t="s">
        <v>1508</v>
      </c>
      <c r="F385" s="496" t="s">
        <v>1236</v>
      </c>
      <c r="G385" s="496"/>
      <c r="H385" s="496"/>
      <c r="I385" s="496"/>
      <c r="J385" s="496"/>
      <c r="K385" s="496"/>
      <c r="L385" s="496"/>
      <c r="M385" s="496"/>
      <c r="N385" s="496">
        <v>80</v>
      </c>
      <c r="O385" s="496"/>
      <c r="P385" s="496"/>
      <c r="Q385" s="496"/>
      <c r="R385" s="496"/>
      <c r="S385" s="496"/>
      <c r="T385" s="496"/>
      <c r="U385" s="496"/>
      <c r="V385" s="496"/>
      <c r="W385" s="496">
        <v>80</v>
      </c>
      <c r="X385" s="496"/>
      <c r="Y385" s="497">
        <v>26000</v>
      </c>
    </row>
    <row r="386" spans="2:25">
      <c r="B386" s="495" t="s">
        <v>300</v>
      </c>
      <c r="C386" s="528" t="s">
        <v>1510</v>
      </c>
      <c r="D386" s="528" t="s">
        <v>1511</v>
      </c>
      <c r="E386" s="496" t="s">
        <v>1512</v>
      </c>
      <c r="F386" s="496" t="s">
        <v>1236</v>
      </c>
      <c r="G386" s="496"/>
      <c r="H386" s="496"/>
      <c r="I386" s="496"/>
      <c r="J386" s="496"/>
      <c r="K386" s="496"/>
      <c r="L386" s="496"/>
      <c r="M386" s="496"/>
      <c r="N386" s="496">
        <v>240</v>
      </c>
      <c r="O386" s="496"/>
      <c r="P386" s="496"/>
      <c r="Q386" s="496"/>
      <c r="R386" s="496"/>
      <c r="S386" s="496"/>
      <c r="T386" s="496"/>
      <c r="U386" s="496"/>
      <c r="V386" s="496"/>
      <c r="W386" s="496">
        <v>240</v>
      </c>
      <c r="X386" s="496"/>
      <c r="Y386" s="497">
        <v>47327</v>
      </c>
    </row>
    <row r="387" spans="2:25">
      <c r="B387" s="495" t="s">
        <v>300</v>
      </c>
      <c r="C387" s="528" t="s">
        <v>1513</v>
      </c>
      <c r="D387" s="528" t="s">
        <v>1514</v>
      </c>
      <c r="E387" s="496" t="s">
        <v>1515</v>
      </c>
      <c r="F387" s="496" t="s">
        <v>1236</v>
      </c>
      <c r="G387" s="496"/>
      <c r="H387" s="496"/>
      <c r="I387" s="496"/>
      <c r="J387" s="496"/>
      <c r="K387" s="496"/>
      <c r="L387" s="496"/>
      <c r="M387" s="496"/>
      <c r="N387" s="496" t="s">
        <v>1516</v>
      </c>
      <c r="O387" s="496"/>
      <c r="P387" s="496"/>
      <c r="Q387" s="496"/>
      <c r="R387" s="496"/>
      <c r="S387" s="496"/>
      <c r="T387" s="496"/>
      <c r="U387" s="496"/>
      <c r="V387" s="496"/>
      <c r="W387" s="496" t="s">
        <v>1516</v>
      </c>
      <c r="X387" s="496"/>
      <c r="Y387" s="497">
        <v>39551.85</v>
      </c>
    </row>
    <row r="388" spans="2:25">
      <c r="B388" s="495" t="s">
        <v>300</v>
      </c>
      <c r="C388" s="528" t="s">
        <v>1517</v>
      </c>
      <c r="D388" s="528" t="s">
        <v>1518</v>
      </c>
      <c r="E388" s="496" t="s">
        <v>1519</v>
      </c>
      <c r="F388" s="496" t="s">
        <v>1236</v>
      </c>
      <c r="G388" s="496"/>
      <c r="H388" s="496"/>
      <c r="I388" s="496"/>
      <c r="J388" s="496"/>
      <c r="K388" s="496"/>
      <c r="L388" s="496"/>
      <c r="M388" s="496"/>
      <c r="N388" s="496" t="s">
        <v>1296</v>
      </c>
      <c r="O388" s="496"/>
      <c r="P388" s="496"/>
      <c r="Q388" s="496"/>
      <c r="R388" s="496"/>
      <c r="S388" s="496"/>
      <c r="T388" s="496"/>
      <c r="U388" s="496"/>
      <c r="V388" s="496"/>
      <c r="W388" s="496" t="s">
        <v>1296</v>
      </c>
      <c r="X388" s="496"/>
      <c r="Y388" s="497">
        <v>26000</v>
      </c>
    </row>
    <row r="389" spans="2:25">
      <c r="B389" s="495" t="s">
        <v>300</v>
      </c>
      <c r="C389" s="528" t="s">
        <v>1521</v>
      </c>
      <c r="D389" s="528" t="s">
        <v>1522</v>
      </c>
      <c r="E389" s="496" t="s">
        <v>1523</v>
      </c>
      <c r="F389" s="496" t="s">
        <v>1236</v>
      </c>
      <c r="G389" s="496"/>
      <c r="H389" s="496"/>
      <c r="I389" s="496"/>
      <c r="J389" s="496"/>
      <c r="K389" s="496"/>
      <c r="L389" s="496" t="s">
        <v>1524</v>
      </c>
      <c r="M389" s="496"/>
      <c r="N389" s="496" t="s">
        <v>641</v>
      </c>
      <c r="O389" s="496"/>
      <c r="P389" s="496"/>
      <c r="Q389" s="496"/>
      <c r="R389" s="496"/>
      <c r="S389" s="496"/>
      <c r="T389" s="496"/>
      <c r="U389" s="496"/>
      <c r="V389" s="496"/>
      <c r="W389" s="496" t="s">
        <v>641</v>
      </c>
      <c r="X389" s="496" t="s">
        <v>1524</v>
      </c>
      <c r="Y389" s="497" t="s">
        <v>1527</v>
      </c>
    </row>
    <row r="390" spans="2:25">
      <c r="B390" s="495" t="s">
        <v>300</v>
      </c>
      <c r="C390" s="528" t="s">
        <v>1528</v>
      </c>
      <c r="D390" s="528" t="s">
        <v>1529</v>
      </c>
      <c r="E390" s="496" t="s">
        <v>1530</v>
      </c>
      <c r="F390" s="496" t="s">
        <v>1236</v>
      </c>
      <c r="G390" s="496"/>
      <c r="H390" s="496"/>
      <c r="I390" s="496"/>
      <c r="J390" s="496"/>
      <c r="K390" s="496"/>
      <c r="L390" s="496" t="s">
        <v>1524</v>
      </c>
      <c r="M390" s="496"/>
      <c r="N390" s="496" t="s">
        <v>641</v>
      </c>
      <c r="O390" s="496"/>
      <c r="P390" s="496"/>
      <c r="Q390" s="496"/>
      <c r="R390" s="496"/>
      <c r="S390" s="496"/>
      <c r="T390" s="496"/>
      <c r="U390" s="496"/>
      <c r="V390" s="496"/>
      <c r="W390" s="496"/>
      <c r="X390" s="496" t="s">
        <v>1524</v>
      </c>
      <c r="Y390" s="497" t="s">
        <v>1531</v>
      </c>
    </row>
    <row r="391" spans="2:25">
      <c r="B391" s="495" t="s">
        <v>300</v>
      </c>
      <c r="C391" s="528" t="s">
        <v>1532</v>
      </c>
      <c r="D391" s="528" t="s">
        <v>1533</v>
      </c>
      <c r="E391" s="496" t="s">
        <v>1534</v>
      </c>
      <c r="F391" s="496" t="s">
        <v>1236</v>
      </c>
      <c r="G391" s="496"/>
      <c r="H391" s="496"/>
      <c r="I391" s="496"/>
      <c r="J391" s="496"/>
      <c r="K391" s="496"/>
      <c r="L391" s="496" t="s">
        <v>1524</v>
      </c>
      <c r="M391" s="496"/>
      <c r="N391" s="496" t="s">
        <v>641</v>
      </c>
      <c r="O391" s="496"/>
      <c r="P391" s="496"/>
      <c r="Q391" s="496"/>
      <c r="R391" s="496"/>
      <c r="S391" s="496"/>
      <c r="T391" s="496"/>
      <c r="U391" s="496"/>
      <c r="V391" s="496"/>
      <c r="W391" s="496"/>
      <c r="X391" s="496" t="s">
        <v>1524</v>
      </c>
      <c r="Y391" s="497" t="s">
        <v>1531</v>
      </c>
    </row>
    <row r="392" spans="2:25">
      <c r="B392" s="495" t="s">
        <v>300</v>
      </c>
      <c r="C392" s="528" t="s">
        <v>1535</v>
      </c>
      <c r="D392" s="528" t="s">
        <v>1536</v>
      </c>
      <c r="E392" s="496" t="s">
        <v>1537</v>
      </c>
      <c r="F392" s="496" t="s">
        <v>1236</v>
      </c>
      <c r="G392" s="496"/>
      <c r="H392" s="496"/>
      <c r="I392" s="496"/>
      <c r="J392" s="496"/>
      <c r="K392" s="496"/>
      <c r="L392" s="496" t="s">
        <v>1524</v>
      </c>
      <c r="M392" s="496"/>
      <c r="N392" s="496" t="s">
        <v>641</v>
      </c>
      <c r="O392" s="496"/>
      <c r="P392" s="496"/>
      <c r="Q392" s="496"/>
      <c r="R392" s="496"/>
      <c r="S392" s="496"/>
      <c r="T392" s="496"/>
      <c r="U392" s="496"/>
      <c r="V392" s="496"/>
      <c r="W392" s="496" t="s">
        <v>641</v>
      </c>
      <c r="X392" s="496" t="s">
        <v>1524</v>
      </c>
      <c r="Y392" s="497" t="s">
        <v>1540</v>
      </c>
    </row>
    <row r="393" spans="2:25">
      <c r="B393" s="495" t="s">
        <v>300</v>
      </c>
      <c r="C393" s="528" t="s">
        <v>1541</v>
      </c>
      <c r="D393" s="528" t="s">
        <v>1542</v>
      </c>
      <c r="E393" s="496" t="s">
        <v>1543</v>
      </c>
      <c r="F393" s="496" t="s">
        <v>1236</v>
      </c>
      <c r="G393" s="496"/>
      <c r="H393" s="496"/>
      <c r="I393" s="496"/>
      <c r="J393" s="496"/>
      <c r="K393" s="496"/>
      <c r="L393" s="496" t="s">
        <v>1524</v>
      </c>
      <c r="M393" s="496"/>
      <c r="N393" s="496" t="s">
        <v>641</v>
      </c>
      <c r="O393" s="496"/>
      <c r="P393" s="496"/>
      <c r="Q393" s="496"/>
      <c r="R393" s="496"/>
      <c r="S393" s="496"/>
      <c r="T393" s="496"/>
      <c r="U393" s="496"/>
      <c r="V393" s="496"/>
      <c r="W393" s="496" t="s">
        <v>641</v>
      </c>
      <c r="X393" s="496" t="s">
        <v>1524</v>
      </c>
      <c r="Y393" s="497" t="s">
        <v>1546</v>
      </c>
    </row>
    <row r="394" spans="2:25">
      <c r="B394" s="495" t="s">
        <v>300</v>
      </c>
      <c r="C394" s="528" t="s">
        <v>1547</v>
      </c>
      <c r="D394" s="528" t="s">
        <v>1548</v>
      </c>
      <c r="E394" s="496" t="s">
        <v>1549</v>
      </c>
      <c r="F394" s="496" t="s">
        <v>1236</v>
      </c>
      <c r="G394" s="496"/>
      <c r="H394" s="496"/>
      <c r="I394" s="496"/>
      <c r="J394" s="496"/>
      <c r="K394" s="496"/>
      <c r="L394" s="496" t="s">
        <v>1524</v>
      </c>
      <c r="M394" s="496"/>
      <c r="N394" s="496" t="s">
        <v>641</v>
      </c>
      <c r="O394" s="496"/>
      <c r="P394" s="496"/>
      <c r="Q394" s="496"/>
      <c r="R394" s="496"/>
      <c r="S394" s="496"/>
      <c r="T394" s="496"/>
      <c r="U394" s="496"/>
      <c r="V394" s="496"/>
      <c r="W394" s="496" t="s">
        <v>641</v>
      </c>
      <c r="X394" s="496" t="s">
        <v>1524</v>
      </c>
      <c r="Y394" s="497" t="s">
        <v>1551</v>
      </c>
    </row>
    <row r="395" spans="2:25">
      <c r="B395" s="495" t="s">
        <v>300</v>
      </c>
      <c r="C395" s="528" t="s">
        <v>1552</v>
      </c>
      <c r="D395" s="528" t="s">
        <v>1553</v>
      </c>
      <c r="E395" s="496" t="s">
        <v>1554</v>
      </c>
      <c r="F395" s="496" t="s">
        <v>1236</v>
      </c>
      <c r="G395" s="496"/>
      <c r="H395" s="496"/>
      <c r="I395" s="496"/>
      <c r="J395" s="496"/>
      <c r="K395" s="496"/>
      <c r="L395" s="496" t="s">
        <v>1524</v>
      </c>
      <c r="M395" s="496"/>
      <c r="N395" s="496" t="s">
        <v>641</v>
      </c>
      <c r="O395" s="496"/>
      <c r="P395" s="496"/>
      <c r="Q395" s="496"/>
      <c r="R395" s="496"/>
      <c r="S395" s="496"/>
      <c r="T395" s="496"/>
      <c r="U395" s="496"/>
      <c r="V395" s="496"/>
      <c r="W395" s="496" t="s">
        <v>641</v>
      </c>
      <c r="X395" s="496" t="s">
        <v>1524</v>
      </c>
      <c r="Y395" s="497" t="s">
        <v>1557</v>
      </c>
    </row>
    <row r="396" spans="2:25">
      <c r="B396" s="495" t="s">
        <v>300</v>
      </c>
      <c r="C396" s="528" t="s">
        <v>1558</v>
      </c>
      <c r="D396" s="528" t="s">
        <v>1559</v>
      </c>
      <c r="E396" s="496" t="s">
        <v>1560</v>
      </c>
      <c r="F396" s="496" t="s">
        <v>1236</v>
      </c>
      <c r="G396" s="496"/>
      <c r="H396" s="496"/>
      <c r="I396" s="496"/>
      <c r="J396" s="496"/>
      <c r="K396" s="496"/>
      <c r="L396" s="496" t="s">
        <v>1524</v>
      </c>
      <c r="M396" s="496"/>
      <c r="N396" s="496" t="s">
        <v>641</v>
      </c>
      <c r="O396" s="496"/>
      <c r="P396" s="496"/>
      <c r="Q396" s="496"/>
      <c r="R396" s="496"/>
      <c r="S396" s="496"/>
      <c r="T396" s="496"/>
      <c r="U396" s="496"/>
      <c r="V396" s="496"/>
      <c r="W396" s="496" t="s">
        <v>641</v>
      </c>
      <c r="X396" s="496" t="s">
        <v>1524</v>
      </c>
      <c r="Y396" s="497" t="s">
        <v>1563</v>
      </c>
    </row>
    <row r="397" spans="2:25">
      <c r="B397" s="495" t="s">
        <v>300</v>
      </c>
      <c r="C397" s="528" t="s">
        <v>1564</v>
      </c>
      <c r="D397" s="528" t="s">
        <v>1565</v>
      </c>
      <c r="E397" s="496" t="s">
        <v>1566</v>
      </c>
      <c r="F397" s="496" t="s">
        <v>1236</v>
      </c>
      <c r="G397" s="496"/>
      <c r="H397" s="496"/>
      <c r="I397" s="496"/>
      <c r="J397" s="496"/>
      <c r="K397" s="496"/>
      <c r="L397" s="496" t="s">
        <v>1524</v>
      </c>
      <c r="M397" s="496"/>
      <c r="N397" s="496" t="s">
        <v>641</v>
      </c>
      <c r="O397" s="496"/>
      <c r="P397" s="496"/>
      <c r="Q397" s="496"/>
      <c r="R397" s="496"/>
      <c r="S397" s="496"/>
      <c r="T397" s="496"/>
      <c r="U397" s="496"/>
      <c r="V397" s="496"/>
      <c r="W397" s="496" t="s">
        <v>641</v>
      </c>
      <c r="X397" s="496" t="s">
        <v>1524</v>
      </c>
      <c r="Y397" s="497" t="s">
        <v>1568</v>
      </c>
    </row>
    <row r="398" spans="2:25">
      <c r="B398" s="495" t="s">
        <v>300</v>
      </c>
      <c r="C398" s="528" t="s">
        <v>1569</v>
      </c>
      <c r="D398" s="528" t="s">
        <v>1570</v>
      </c>
      <c r="E398" s="496" t="s">
        <v>1571</v>
      </c>
      <c r="F398" s="496" t="s">
        <v>1236</v>
      </c>
      <c r="G398" s="496"/>
      <c r="H398" s="496"/>
      <c r="I398" s="496"/>
      <c r="J398" s="496"/>
      <c r="K398" s="496"/>
      <c r="L398" s="496" t="s">
        <v>1524</v>
      </c>
      <c r="M398" s="496"/>
      <c r="N398" s="496" t="s">
        <v>641</v>
      </c>
      <c r="O398" s="496"/>
      <c r="P398" s="496"/>
      <c r="Q398" s="496"/>
      <c r="R398" s="496"/>
      <c r="S398" s="496"/>
      <c r="T398" s="496"/>
      <c r="U398" s="496"/>
      <c r="V398" s="496"/>
      <c r="W398" s="496" t="s">
        <v>641</v>
      </c>
      <c r="X398" s="496" t="s">
        <v>1524</v>
      </c>
      <c r="Y398" s="497" t="s">
        <v>1573</v>
      </c>
    </row>
    <row r="399" spans="2:25">
      <c r="B399" s="495" t="s">
        <v>300</v>
      </c>
      <c r="C399" s="528" t="s">
        <v>1574</v>
      </c>
      <c r="D399" s="528" t="s">
        <v>1575</v>
      </c>
      <c r="E399" s="496" t="s">
        <v>1576</v>
      </c>
      <c r="F399" s="496" t="s">
        <v>1236</v>
      </c>
      <c r="G399" s="496"/>
      <c r="H399" s="496"/>
      <c r="I399" s="496"/>
      <c r="J399" s="496"/>
      <c r="K399" s="496"/>
      <c r="L399" s="496" t="s">
        <v>1524</v>
      </c>
      <c r="M399" s="496"/>
      <c r="N399" s="496" t="s">
        <v>641</v>
      </c>
      <c r="O399" s="496"/>
      <c r="P399" s="496"/>
      <c r="Q399" s="496"/>
      <c r="R399" s="496"/>
      <c r="S399" s="496"/>
      <c r="T399" s="496"/>
      <c r="U399" s="496"/>
      <c r="V399" s="496"/>
      <c r="W399" s="496"/>
      <c r="X399" s="496" t="s">
        <v>1524</v>
      </c>
      <c r="Y399" s="497" t="s">
        <v>1531</v>
      </c>
    </row>
    <row r="400" spans="2:25">
      <c r="B400" s="495" t="s">
        <v>300</v>
      </c>
      <c r="C400" s="528" t="s">
        <v>1577</v>
      </c>
      <c r="D400" s="528" t="s">
        <v>1578</v>
      </c>
      <c r="E400" s="496" t="s">
        <v>1579</v>
      </c>
      <c r="F400" s="496" t="s">
        <v>1236</v>
      </c>
      <c r="G400" s="496"/>
      <c r="H400" s="496"/>
      <c r="I400" s="496"/>
      <c r="J400" s="496"/>
      <c r="K400" s="496"/>
      <c r="L400" s="496" t="s">
        <v>1524</v>
      </c>
      <c r="M400" s="496"/>
      <c r="N400" s="496" t="s">
        <v>641</v>
      </c>
      <c r="O400" s="496"/>
      <c r="P400" s="496"/>
      <c r="Q400" s="496"/>
      <c r="R400" s="496"/>
      <c r="S400" s="496"/>
      <c r="T400" s="496"/>
      <c r="U400" s="496"/>
      <c r="V400" s="496"/>
      <c r="W400" s="496" t="s">
        <v>641</v>
      </c>
      <c r="X400" s="496" t="s">
        <v>1524</v>
      </c>
      <c r="Y400" s="497" t="s">
        <v>1582</v>
      </c>
    </row>
    <row r="401" spans="2:25">
      <c r="B401" s="495" t="s">
        <v>300</v>
      </c>
      <c r="C401" s="528" t="s">
        <v>1583</v>
      </c>
      <c r="D401" s="528" t="s">
        <v>1584</v>
      </c>
      <c r="E401" s="496" t="s">
        <v>1585</v>
      </c>
      <c r="F401" s="496" t="s">
        <v>1236</v>
      </c>
      <c r="G401" s="496"/>
      <c r="H401" s="496"/>
      <c r="I401" s="496"/>
      <c r="J401" s="496"/>
      <c r="K401" s="496"/>
      <c r="L401" s="496" t="s">
        <v>1688</v>
      </c>
      <c r="M401" s="496"/>
      <c r="N401" s="496" t="s">
        <v>641</v>
      </c>
      <c r="O401" s="496"/>
      <c r="P401" s="496"/>
      <c r="Q401" s="496"/>
      <c r="R401" s="496"/>
      <c r="S401" s="496"/>
      <c r="T401" s="496"/>
      <c r="U401" s="496"/>
      <c r="V401" s="496"/>
      <c r="W401" s="496" t="s">
        <v>641</v>
      </c>
      <c r="X401" s="496" t="s">
        <v>1688</v>
      </c>
      <c r="Y401" s="497" t="s">
        <v>1587</v>
      </c>
    </row>
    <row r="402" spans="2:25">
      <c r="B402" s="495" t="s">
        <v>300</v>
      </c>
      <c r="C402" s="528" t="s">
        <v>1588</v>
      </c>
      <c r="D402" s="528" t="s">
        <v>1589</v>
      </c>
      <c r="E402" s="496" t="s">
        <v>1590</v>
      </c>
      <c r="F402" s="496" t="s">
        <v>1236</v>
      </c>
      <c r="G402" s="496"/>
      <c r="H402" s="496"/>
      <c r="I402" s="496"/>
      <c r="J402" s="496"/>
      <c r="K402" s="496"/>
      <c r="L402" s="496" t="s">
        <v>1524</v>
      </c>
      <c r="M402" s="496"/>
      <c r="N402" s="496" t="s">
        <v>641</v>
      </c>
      <c r="O402" s="496"/>
      <c r="P402" s="496"/>
      <c r="Q402" s="496"/>
      <c r="R402" s="496"/>
      <c r="S402" s="496"/>
      <c r="T402" s="496"/>
      <c r="U402" s="496"/>
      <c r="V402" s="496"/>
      <c r="W402" s="496"/>
      <c r="X402" s="496" t="s">
        <v>1524</v>
      </c>
      <c r="Y402" s="497" t="s">
        <v>1591</v>
      </c>
    </row>
    <row r="403" spans="2:25">
      <c r="B403" s="495" t="s">
        <v>300</v>
      </c>
      <c r="C403" s="528" t="s">
        <v>1592</v>
      </c>
      <c r="D403" s="528" t="s">
        <v>1593</v>
      </c>
      <c r="E403" s="496" t="s">
        <v>1594</v>
      </c>
      <c r="F403" s="496" t="s">
        <v>1236</v>
      </c>
      <c r="G403" s="496"/>
      <c r="H403" s="496"/>
      <c r="I403" s="496"/>
      <c r="J403" s="496"/>
      <c r="K403" s="496"/>
      <c r="L403" s="496" t="s">
        <v>1253</v>
      </c>
      <c r="M403" s="496"/>
      <c r="N403" s="496" t="s">
        <v>641</v>
      </c>
      <c r="O403" s="496"/>
      <c r="P403" s="496"/>
      <c r="Q403" s="496"/>
      <c r="R403" s="496"/>
      <c r="S403" s="496"/>
      <c r="T403" s="496"/>
      <c r="U403" s="496"/>
      <c r="V403" s="496"/>
      <c r="W403" s="496" t="s">
        <v>641</v>
      </c>
      <c r="X403" s="496" t="s">
        <v>1253</v>
      </c>
      <c r="Y403" s="497">
        <v>8769.92</v>
      </c>
    </row>
    <row r="404" spans="2:25">
      <c r="B404" s="495" t="s">
        <v>300</v>
      </c>
      <c r="C404" s="528" t="s">
        <v>1595</v>
      </c>
      <c r="D404" s="528" t="s">
        <v>1596</v>
      </c>
      <c r="E404" s="496" t="s">
        <v>1597</v>
      </c>
      <c r="F404" s="496" t="s">
        <v>1236</v>
      </c>
      <c r="G404" s="496"/>
      <c r="H404" s="496"/>
      <c r="I404" s="496"/>
      <c r="J404" s="496"/>
      <c r="K404" s="496"/>
      <c r="L404" s="496" t="s">
        <v>1524</v>
      </c>
      <c r="M404" s="496"/>
      <c r="N404" s="496" t="s">
        <v>641</v>
      </c>
      <c r="O404" s="496"/>
      <c r="P404" s="496"/>
      <c r="Q404" s="496"/>
      <c r="R404" s="496"/>
      <c r="S404" s="496"/>
      <c r="T404" s="496"/>
      <c r="U404" s="496"/>
      <c r="V404" s="496"/>
      <c r="W404" s="496"/>
      <c r="X404" s="496" t="s">
        <v>1524</v>
      </c>
      <c r="Y404" s="497" t="s">
        <v>1598</v>
      </c>
    </row>
    <row r="405" spans="2:25">
      <c r="B405" s="495" t="s">
        <v>300</v>
      </c>
      <c r="C405" s="528" t="s">
        <v>1599</v>
      </c>
      <c r="D405" s="528" t="s">
        <v>1600</v>
      </c>
      <c r="E405" s="496" t="s">
        <v>1601</v>
      </c>
      <c r="F405" s="496" t="s">
        <v>1236</v>
      </c>
      <c r="G405" s="496"/>
      <c r="H405" s="496"/>
      <c r="I405" s="496"/>
      <c r="J405" s="496"/>
      <c r="K405" s="496"/>
      <c r="L405" s="496" t="s">
        <v>1524</v>
      </c>
      <c r="M405" s="496"/>
      <c r="N405" s="496" t="s">
        <v>641</v>
      </c>
      <c r="O405" s="496"/>
      <c r="P405" s="496"/>
      <c r="Q405" s="496"/>
      <c r="R405" s="496"/>
      <c r="S405" s="496"/>
      <c r="T405" s="496"/>
      <c r="U405" s="496"/>
      <c r="V405" s="496"/>
      <c r="W405" s="496" t="s">
        <v>641</v>
      </c>
      <c r="X405" s="496" t="s">
        <v>1524</v>
      </c>
      <c r="Y405" s="497" t="s">
        <v>1604</v>
      </c>
    </row>
    <row r="406" spans="2:25">
      <c r="B406" s="495" t="s">
        <v>300</v>
      </c>
      <c r="C406" s="528" t="s">
        <v>1605</v>
      </c>
      <c r="D406" s="528" t="s">
        <v>1606</v>
      </c>
      <c r="E406" s="496" t="s">
        <v>1607</v>
      </c>
      <c r="F406" s="496" t="s">
        <v>1236</v>
      </c>
      <c r="G406" s="496"/>
      <c r="H406" s="496"/>
      <c r="I406" s="496"/>
      <c r="J406" s="496"/>
      <c r="K406" s="496"/>
      <c r="L406" s="496" t="s">
        <v>1524</v>
      </c>
      <c r="M406" s="496"/>
      <c r="N406" s="496" t="s">
        <v>641</v>
      </c>
      <c r="O406" s="496"/>
      <c r="P406" s="496"/>
      <c r="Q406" s="496"/>
      <c r="R406" s="496"/>
      <c r="S406" s="496"/>
      <c r="T406" s="496"/>
      <c r="U406" s="496"/>
      <c r="V406" s="496"/>
      <c r="W406" s="496" t="s">
        <v>641</v>
      </c>
      <c r="X406" s="496" t="s">
        <v>1524</v>
      </c>
      <c r="Y406" s="497" t="s">
        <v>1609</v>
      </c>
    </row>
    <row r="407" spans="2:25">
      <c r="B407" s="495" t="s">
        <v>300</v>
      </c>
      <c r="C407" s="528" t="s">
        <v>1610</v>
      </c>
      <c r="D407" s="528" t="s">
        <v>1611</v>
      </c>
      <c r="E407" s="496" t="s">
        <v>1612</v>
      </c>
      <c r="F407" s="496" t="s">
        <v>1236</v>
      </c>
      <c r="G407" s="496"/>
      <c r="H407" s="496"/>
      <c r="I407" s="496"/>
      <c r="J407" s="496"/>
      <c r="K407" s="496"/>
      <c r="L407" s="496" t="s">
        <v>1524</v>
      </c>
      <c r="M407" s="496"/>
      <c r="N407" s="496" t="s">
        <v>641</v>
      </c>
      <c r="O407" s="496"/>
      <c r="P407" s="496"/>
      <c r="Q407" s="496"/>
      <c r="R407" s="496"/>
      <c r="S407" s="496"/>
      <c r="T407" s="496"/>
      <c r="U407" s="496"/>
      <c r="V407" s="496"/>
      <c r="W407" s="496" t="s">
        <v>641</v>
      </c>
      <c r="X407" s="496" t="s">
        <v>1524</v>
      </c>
      <c r="Y407" s="497" t="s">
        <v>1614</v>
      </c>
    </row>
    <row r="408" spans="2:25">
      <c r="B408" s="495" t="s">
        <v>300</v>
      </c>
      <c r="C408" s="528" t="s">
        <v>1615</v>
      </c>
      <c r="D408" s="528" t="s">
        <v>1616</v>
      </c>
      <c r="E408" s="496" t="s">
        <v>1617</v>
      </c>
      <c r="F408" s="496" t="s">
        <v>1236</v>
      </c>
      <c r="G408" s="496"/>
      <c r="H408" s="496"/>
      <c r="I408" s="496"/>
      <c r="J408" s="496"/>
      <c r="K408" s="496"/>
      <c r="L408" s="496" t="s">
        <v>1524</v>
      </c>
      <c r="M408" s="496"/>
      <c r="N408" s="496" t="s">
        <v>641</v>
      </c>
      <c r="O408" s="496"/>
      <c r="P408" s="496"/>
      <c r="Q408" s="496"/>
      <c r="R408" s="496"/>
      <c r="S408" s="496"/>
      <c r="T408" s="496"/>
      <c r="U408" s="496"/>
      <c r="V408" s="496"/>
      <c r="W408" s="496"/>
      <c r="X408" s="496" t="s">
        <v>1524</v>
      </c>
      <c r="Y408" s="497" t="s">
        <v>1531</v>
      </c>
    </row>
    <row r="409" spans="2:25">
      <c r="B409" s="495" t="s">
        <v>300</v>
      </c>
      <c r="C409" s="528" t="s">
        <v>1618</v>
      </c>
      <c r="D409" s="528" t="s">
        <v>1619</v>
      </c>
      <c r="E409" s="496" t="s">
        <v>1620</v>
      </c>
      <c r="F409" s="496" t="s">
        <v>1236</v>
      </c>
      <c r="G409" s="496"/>
      <c r="H409" s="496"/>
      <c r="I409" s="496"/>
      <c r="J409" s="496"/>
      <c r="K409" s="496"/>
      <c r="L409" s="496" t="s">
        <v>1524</v>
      </c>
      <c r="M409" s="496"/>
      <c r="N409" s="496" t="s">
        <v>641</v>
      </c>
      <c r="O409" s="496"/>
      <c r="P409" s="496"/>
      <c r="Q409" s="496"/>
      <c r="R409" s="496"/>
      <c r="S409" s="496"/>
      <c r="T409" s="496"/>
      <c r="U409" s="496"/>
      <c r="V409" s="496"/>
      <c r="W409" s="496" t="s">
        <v>641</v>
      </c>
      <c r="X409" s="496" t="s">
        <v>1524</v>
      </c>
      <c r="Y409" s="497" t="s">
        <v>1624</v>
      </c>
    </row>
    <row r="410" spans="2:25">
      <c r="B410" s="495" t="s">
        <v>300</v>
      </c>
      <c r="C410" s="528" t="s">
        <v>1625</v>
      </c>
      <c r="D410" s="528" t="s">
        <v>1626</v>
      </c>
      <c r="E410" s="496" t="s">
        <v>1627</v>
      </c>
      <c r="F410" s="496" t="s">
        <v>1236</v>
      </c>
      <c r="G410" s="496"/>
      <c r="H410" s="496"/>
      <c r="I410" s="496"/>
      <c r="J410" s="496"/>
      <c r="K410" s="496"/>
      <c r="L410" s="496" t="s">
        <v>1524</v>
      </c>
      <c r="M410" s="496"/>
      <c r="N410" s="496" t="s">
        <v>641</v>
      </c>
      <c r="O410" s="496"/>
      <c r="P410" s="496"/>
      <c r="Q410" s="496"/>
      <c r="R410" s="496"/>
      <c r="S410" s="496"/>
      <c r="T410" s="496"/>
      <c r="U410" s="496"/>
      <c r="V410" s="496"/>
      <c r="W410" s="496" t="s">
        <v>641</v>
      </c>
      <c r="X410" s="496" t="s">
        <v>1524</v>
      </c>
      <c r="Y410" s="497" t="s">
        <v>1568</v>
      </c>
    </row>
    <row r="411" spans="2:25">
      <c r="B411" s="495" t="s">
        <v>300</v>
      </c>
      <c r="C411" s="528" t="s">
        <v>1629</v>
      </c>
      <c r="D411" s="528" t="s">
        <v>1630</v>
      </c>
      <c r="E411" s="496" t="s">
        <v>1631</v>
      </c>
      <c r="F411" s="496" t="s">
        <v>300</v>
      </c>
      <c r="G411" s="496"/>
      <c r="H411" s="496"/>
      <c r="I411" s="496"/>
      <c r="J411" s="496"/>
      <c r="K411" s="496"/>
      <c r="L411" s="496" t="s">
        <v>1524</v>
      </c>
      <c r="M411" s="496"/>
      <c r="N411" s="496" t="s">
        <v>641</v>
      </c>
      <c r="O411" s="496"/>
      <c r="P411" s="496"/>
      <c r="Q411" s="496"/>
      <c r="R411" s="496"/>
      <c r="S411" s="496"/>
      <c r="T411" s="496"/>
      <c r="U411" s="496"/>
      <c r="V411" s="496"/>
      <c r="W411" s="496" t="s">
        <v>641</v>
      </c>
      <c r="X411" s="496" t="s">
        <v>1524</v>
      </c>
      <c r="Y411" s="497" t="s">
        <v>1633</v>
      </c>
    </row>
    <row r="412" spans="2:25">
      <c r="B412" s="495" t="s">
        <v>300</v>
      </c>
      <c r="C412" s="528" t="s">
        <v>1634</v>
      </c>
      <c r="D412" s="528" t="s">
        <v>1635</v>
      </c>
      <c r="E412" s="496" t="s">
        <v>1636</v>
      </c>
      <c r="F412" s="496" t="s">
        <v>300</v>
      </c>
      <c r="G412" s="496"/>
      <c r="H412" s="496"/>
      <c r="I412" s="496"/>
      <c r="J412" s="496"/>
      <c r="K412" s="496"/>
      <c r="L412" s="496" t="s">
        <v>1520</v>
      </c>
      <c r="M412" s="496"/>
      <c r="N412" s="496" t="s">
        <v>641</v>
      </c>
      <c r="O412" s="496"/>
      <c r="P412" s="496"/>
      <c r="Q412" s="496"/>
      <c r="R412" s="496"/>
      <c r="S412" s="496"/>
      <c r="T412" s="496"/>
      <c r="U412" s="496"/>
      <c r="V412" s="496"/>
      <c r="W412" s="496"/>
      <c r="X412" s="496" t="s">
        <v>1520</v>
      </c>
      <c r="Y412" s="497">
        <v>43408.17</v>
      </c>
    </row>
    <row r="413" spans="2:25">
      <c r="B413" s="495" t="s">
        <v>300</v>
      </c>
      <c r="C413" s="528" t="s">
        <v>1637</v>
      </c>
      <c r="D413" s="528" t="s">
        <v>1638</v>
      </c>
      <c r="E413" s="496" t="s">
        <v>1639</v>
      </c>
      <c r="F413" s="496" t="s">
        <v>1236</v>
      </c>
      <c r="G413" s="496"/>
      <c r="H413" s="496"/>
      <c r="I413" s="496"/>
      <c r="J413" s="496"/>
      <c r="K413" s="496"/>
      <c r="L413" s="496" t="s">
        <v>1524</v>
      </c>
      <c r="M413" s="496"/>
      <c r="N413" s="496" t="s">
        <v>641</v>
      </c>
      <c r="O413" s="496"/>
      <c r="P413" s="496"/>
      <c r="Q413" s="496"/>
      <c r="R413" s="496"/>
      <c r="S413" s="496"/>
      <c r="T413" s="496"/>
      <c r="U413" s="496"/>
      <c r="V413" s="496"/>
      <c r="W413" s="496" t="s">
        <v>641</v>
      </c>
      <c r="X413" s="496" t="s">
        <v>1524</v>
      </c>
      <c r="Y413" s="497" t="s">
        <v>1641</v>
      </c>
    </row>
    <row r="414" spans="2:25">
      <c r="B414" s="495" t="s">
        <v>300</v>
      </c>
      <c r="C414" s="528" t="s">
        <v>1642</v>
      </c>
      <c r="D414" s="528" t="s">
        <v>1643</v>
      </c>
      <c r="E414" s="496" t="s">
        <v>1644</v>
      </c>
      <c r="F414" s="496" t="s">
        <v>1236</v>
      </c>
      <c r="G414" s="496"/>
      <c r="H414" s="496"/>
      <c r="I414" s="496"/>
      <c r="J414" s="496"/>
      <c r="K414" s="496"/>
      <c r="L414" s="496" t="s">
        <v>1524</v>
      </c>
      <c r="M414" s="496"/>
      <c r="N414" s="496" t="s">
        <v>641</v>
      </c>
      <c r="O414" s="496"/>
      <c r="P414" s="496"/>
      <c r="Q414" s="496"/>
      <c r="R414" s="496"/>
      <c r="S414" s="496"/>
      <c r="T414" s="496"/>
      <c r="U414" s="496"/>
      <c r="V414" s="496"/>
      <c r="W414" s="496" t="s">
        <v>641</v>
      </c>
      <c r="X414" s="496" t="s">
        <v>1524</v>
      </c>
      <c r="Y414" s="497" t="s">
        <v>1646</v>
      </c>
    </row>
    <row r="415" spans="2:25">
      <c r="B415" s="495" t="s">
        <v>300</v>
      </c>
      <c r="C415" s="528" t="s">
        <v>1647</v>
      </c>
      <c r="D415" s="528" t="s">
        <v>1648</v>
      </c>
      <c r="E415" s="496" t="s">
        <v>1649</v>
      </c>
      <c r="F415" s="496" t="s">
        <v>1236</v>
      </c>
      <c r="G415" s="496"/>
      <c r="H415" s="496"/>
      <c r="I415" s="496"/>
      <c r="J415" s="496"/>
      <c r="K415" s="496"/>
      <c r="L415" s="496" t="s">
        <v>1253</v>
      </c>
      <c r="M415" s="496"/>
      <c r="N415" s="496" t="s">
        <v>641</v>
      </c>
      <c r="O415" s="496"/>
      <c r="P415" s="496"/>
      <c r="Q415" s="496"/>
      <c r="R415" s="496"/>
      <c r="S415" s="496"/>
      <c r="T415" s="496"/>
      <c r="U415" s="496"/>
      <c r="V415" s="496"/>
      <c r="W415" s="496" t="s">
        <v>641</v>
      </c>
      <c r="X415" s="496" t="s">
        <v>1253</v>
      </c>
      <c r="Y415" s="497" t="s">
        <v>1651</v>
      </c>
    </row>
    <row r="416" spans="2:25">
      <c r="B416" s="495" t="s">
        <v>300</v>
      </c>
      <c r="C416" s="528" t="s">
        <v>1652</v>
      </c>
      <c r="D416" s="528" t="s">
        <v>1653</v>
      </c>
      <c r="E416" s="496" t="s">
        <v>1654</v>
      </c>
      <c r="F416" s="496" t="s">
        <v>1236</v>
      </c>
      <c r="G416" s="496"/>
      <c r="H416" s="496"/>
      <c r="I416" s="496"/>
      <c r="J416" s="496"/>
      <c r="K416" s="496"/>
      <c r="L416" s="496" t="s">
        <v>1524</v>
      </c>
      <c r="M416" s="496"/>
      <c r="N416" s="496" t="s">
        <v>641</v>
      </c>
      <c r="O416" s="496"/>
      <c r="P416" s="496"/>
      <c r="Q416" s="496"/>
      <c r="R416" s="496"/>
      <c r="S416" s="496"/>
      <c r="T416" s="496"/>
      <c r="U416" s="496"/>
      <c r="V416" s="496"/>
      <c r="W416" s="496" t="s">
        <v>641</v>
      </c>
      <c r="X416" s="496" t="s">
        <v>1524</v>
      </c>
      <c r="Y416" s="497" t="s">
        <v>1656</v>
      </c>
    </row>
    <row r="417" spans="2:25">
      <c r="B417" s="495" t="s">
        <v>300</v>
      </c>
      <c r="C417" s="528" t="s">
        <v>1657</v>
      </c>
      <c r="D417" s="528" t="s">
        <v>1658</v>
      </c>
      <c r="E417" s="496" t="s">
        <v>1659</v>
      </c>
      <c r="F417" s="496" t="s">
        <v>1236</v>
      </c>
      <c r="G417" s="496"/>
      <c r="H417" s="496"/>
      <c r="I417" s="496"/>
      <c r="J417" s="496"/>
      <c r="K417" s="496"/>
      <c r="L417" s="496" t="s">
        <v>1524</v>
      </c>
      <c r="M417" s="496"/>
      <c r="N417" s="496" t="s">
        <v>641</v>
      </c>
      <c r="O417" s="496"/>
      <c r="P417" s="496"/>
      <c r="Q417" s="496"/>
      <c r="R417" s="496"/>
      <c r="S417" s="496"/>
      <c r="T417" s="496"/>
      <c r="U417" s="496"/>
      <c r="V417" s="496"/>
      <c r="W417" s="496" t="s">
        <v>641</v>
      </c>
      <c r="X417" s="496" t="s">
        <v>1524</v>
      </c>
      <c r="Y417" s="497" t="s">
        <v>1591</v>
      </c>
    </row>
    <row r="418" spans="2:25">
      <c r="B418" s="495" t="s">
        <v>300</v>
      </c>
      <c r="C418" s="528" t="s">
        <v>1660</v>
      </c>
      <c r="D418" s="528" t="s">
        <v>1661</v>
      </c>
      <c r="E418" s="496" t="s">
        <v>1662</v>
      </c>
      <c r="F418" s="496" t="s">
        <v>1236</v>
      </c>
      <c r="G418" s="496"/>
      <c r="H418" s="496"/>
      <c r="I418" s="496"/>
      <c r="J418" s="496"/>
      <c r="K418" s="496"/>
      <c r="L418" s="496" t="s">
        <v>1524</v>
      </c>
      <c r="M418" s="496"/>
      <c r="N418" s="496" t="s">
        <v>641</v>
      </c>
      <c r="O418" s="496"/>
      <c r="P418" s="496"/>
      <c r="Q418" s="496"/>
      <c r="R418" s="496"/>
      <c r="S418" s="496"/>
      <c r="T418" s="496"/>
      <c r="U418" s="496"/>
      <c r="V418" s="496"/>
      <c r="W418" s="496" t="s">
        <v>641</v>
      </c>
      <c r="X418" s="496" t="s">
        <v>1524</v>
      </c>
      <c r="Y418" s="497" t="s">
        <v>1540</v>
      </c>
    </row>
    <row r="419" spans="2:25">
      <c r="B419" s="495" t="s">
        <v>300</v>
      </c>
      <c r="C419" s="528" t="s">
        <v>1664</v>
      </c>
      <c r="D419" s="528" t="s">
        <v>1665</v>
      </c>
      <c r="E419" s="496" t="s">
        <v>1666</v>
      </c>
      <c r="F419" s="496" t="s">
        <v>1236</v>
      </c>
      <c r="G419" s="496"/>
      <c r="H419" s="496"/>
      <c r="I419" s="496"/>
      <c r="J419" s="496"/>
      <c r="K419" s="496"/>
      <c r="L419" s="496" t="s">
        <v>1524</v>
      </c>
      <c r="M419" s="496"/>
      <c r="N419" s="496" t="s">
        <v>641</v>
      </c>
      <c r="O419" s="496"/>
      <c r="P419" s="496"/>
      <c r="Q419" s="496"/>
      <c r="R419" s="496"/>
      <c r="S419" s="496"/>
      <c r="T419" s="496"/>
      <c r="U419" s="496"/>
      <c r="V419" s="496"/>
      <c r="W419" s="496" t="s">
        <v>641</v>
      </c>
      <c r="X419" s="496" t="s">
        <v>1524</v>
      </c>
      <c r="Y419" s="497" t="s">
        <v>1563</v>
      </c>
    </row>
    <row r="420" spans="2:25">
      <c r="B420" s="495" t="s">
        <v>300</v>
      </c>
      <c r="C420" s="528" t="s">
        <v>1668</v>
      </c>
      <c r="D420" s="528" t="s">
        <v>1669</v>
      </c>
      <c r="E420" s="496" t="s">
        <v>1670</v>
      </c>
      <c r="F420" s="496" t="s">
        <v>1236</v>
      </c>
      <c r="G420" s="496"/>
      <c r="H420" s="496"/>
      <c r="I420" s="496"/>
      <c r="J420" s="496"/>
      <c r="K420" s="496"/>
      <c r="L420" s="496" t="s">
        <v>1524</v>
      </c>
      <c r="M420" s="496"/>
      <c r="N420" s="496" t="s">
        <v>641</v>
      </c>
      <c r="O420" s="496"/>
      <c r="P420" s="496"/>
      <c r="Q420" s="496"/>
      <c r="R420" s="496"/>
      <c r="S420" s="496"/>
      <c r="T420" s="496"/>
      <c r="U420" s="496"/>
      <c r="V420" s="496"/>
      <c r="W420" s="496" t="s">
        <v>641</v>
      </c>
      <c r="X420" s="496" t="s">
        <v>1524</v>
      </c>
      <c r="Y420" s="497" t="s">
        <v>1672</v>
      </c>
    </row>
    <row r="421" spans="2:25">
      <c r="B421" s="495" t="s">
        <v>300</v>
      </c>
      <c r="C421" s="528" t="s">
        <v>1673</v>
      </c>
      <c r="D421" s="528" t="s">
        <v>1674</v>
      </c>
      <c r="E421" s="496" t="s">
        <v>1675</v>
      </c>
      <c r="F421" s="496" t="s">
        <v>1236</v>
      </c>
      <c r="G421" s="496"/>
      <c r="H421" s="496"/>
      <c r="I421" s="496"/>
      <c r="J421" s="496"/>
      <c r="K421" s="496"/>
      <c r="L421" s="496" t="s">
        <v>1524</v>
      </c>
      <c r="M421" s="496"/>
      <c r="N421" s="496" t="s">
        <v>641</v>
      </c>
      <c r="O421" s="496"/>
      <c r="P421" s="496"/>
      <c r="Q421" s="496"/>
      <c r="R421" s="496"/>
      <c r="S421" s="496"/>
      <c r="T421" s="496"/>
      <c r="U421" s="496"/>
      <c r="V421" s="496"/>
      <c r="W421" s="496" t="s">
        <v>641</v>
      </c>
      <c r="X421" s="496" t="s">
        <v>1524</v>
      </c>
      <c r="Y421" s="497" t="s">
        <v>1677</v>
      </c>
    </row>
    <row r="422" spans="2:25">
      <c r="B422" s="495" t="s">
        <v>300</v>
      </c>
      <c r="C422" s="528" t="s">
        <v>1678</v>
      </c>
      <c r="D422" s="528" t="s">
        <v>1679</v>
      </c>
      <c r="E422" s="496" t="s">
        <v>1680</v>
      </c>
      <c r="F422" s="496" t="s">
        <v>1236</v>
      </c>
      <c r="G422" s="496"/>
      <c r="H422" s="496"/>
      <c r="I422" s="496"/>
      <c r="J422" s="496"/>
      <c r="K422" s="496"/>
      <c r="L422" s="496" t="s">
        <v>1524</v>
      </c>
      <c r="M422" s="496"/>
      <c r="N422" s="496" t="s">
        <v>641</v>
      </c>
      <c r="O422" s="496"/>
      <c r="P422" s="496"/>
      <c r="Q422" s="496"/>
      <c r="R422" s="496"/>
      <c r="S422" s="496"/>
      <c r="T422" s="496"/>
      <c r="U422" s="496"/>
      <c r="V422" s="496"/>
      <c r="W422" s="496" t="s">
        <v>641</v>
      </c>
      <c r="X422" s="496" t="s">
        <v>1524</v>
      </c>
      <c r="Y422" s="497" t="s">
        <v>1568</v>
      </c>
    </row>
    <row r="423" spans="2:25">
      <c r="B423" s="495" t="s">
        <v>300</v>
      </c>
      <c r="C423" s="528" t="s">
        <v>1734</v>
      </c>
      <c r="D423" s="528" t="s">
        <v>1735</v>
      </c>
      <c r="E423" s="496" t="s">
        <v>1736</v>
      </c>
      <c r="F423" s="496" t="s">
        <v>1730</v>
      </c>
      <c r="G423" s="496"/>
      <c r="H423" s="496"/>
      <c r="I423" s="496"/>
      <c r="J423" s="496">
        <v>1</v>
      </c>
      <c r="K423" s="496">
        <v>0</v>
      </c>
      <c r="L423" s="496">
        <v>0</v>
      </c>
      <c r="M423" s="496"/>
      <c r="N423" s="496"/>
      <c r="O423" s="496"/>
      <c r="P423" s="496"/>
      <c r="Q423" s="496"/>
      <c r="R423" s="496"/>
      <c r="S423" s="496"/>
      <c r="T423" s="496"/>
      <c r="U423" s="496"/>
      <c r="V423" s="496">
        <v>1</v>
      </c>
      <c r="W423" s="496">
        <v>0</v>
      </c>
      <c r="X423" s="496">
        <v>0</v>
      </c>
      <c r="Y423" s="497">
        <v>136658.41</v>
      </c>
    </row>
    <row r="424" spans="2:25">
      <c r="B424" s="495" t="s">
        <v>300</v>
      </c>
      <c r="C424" s="528" t="s">
        <v>1737</v>
      </c>
      <c r="D424" s="528" t="s">
        <v>1738</v>
      </c>
      <c r="E424" s="496" t="s">
        <v>1739</v>
      </c>
      <c r="F424" s="496" t="s">
        <v>1730</v>
      </c>
      <c r="G424" s="496"/>
      <c r="H424" s="496"/>
      <c r="I424" s="496"/>
      <c r="J424" s="496"/>
      <c r="K424" s="496"/>
      <c r="L424" s="496"/>
      <c r="M424" s="496"/>
      <c r="N424" s="496"/>
      <c r="O424" s="496"/>
      <c r="P424" s="496"/>
      <c r="Q424" s="496"/>
      <c r="R424" s="496"/>
      <c r="S424" s="496">
        <v>1</v>
      </c>
      <c r="T424" s="496">
        <v>0</v>
      </c>
      <c r="U424" s="496">
        <v>0</v>
      </c>
      <c r="V424" s="496"/>
      <c r="W424" s="496">
        <v>0</v>
      </c>
      <c r="X424" s="496">
        <v>0</v>
      </c>
      <c r="Y424" s="497">
        <v>146211.47000000003</v>
      </c>
    </row>
    <row r="425" spans="2:25">
      <c r="B425" s="495" t="s">
        <v>300</v>
      </c>
      <c r="C425" s="528" t="s">
        <v>1726</v>
      </c>
      <c r="D425" s="528" t="s">
        <v>1727</v>
      </c>
      <c r="E425" s="496" t="s">
        <v>1728</v>
      </c>
      <c r="F425" s="496" t="s">
        <v>1730</v>
      </c>
      <c r="G425" s="496"/>
      <c r="H425" s="496"/>
      <c r="I425" s="496"/>
      <c r="J425" s="496">
        <v>1</v>
      </c>
      <c r="K425" s="496">
        <v>0</v>
      </c>
      <c r="L425" s="496">
        <v>0</v>
      </c>
      <c r="M425" s="496"/>
      <c r="N425" s="496"/>
      <c r="O425" s="496"/>
      <c r="P425" s="496"/>
      <c r="Q425" s="496"/>
      <c r="R425" s="496"/>
      <c r="S425" s="496"/>
      <c r="T425" s="496"/>
      <c r="U425" s="496"/>
      <c r="V425" s="496">
        <v>1</v>
      </c>
      <c r="W425" s="496">
        <v>0</v>
      </c>
      <c r="X425" s="496">
        <v>0</v>
      </c>
      <c r="Y425" s="497">
        <v>107937.33000000002</v>
      </c>
    </row>
    <row r="426" spans="2:25">
      <c r="B426" s="495" t="s">
        <v>300</v>
      </c>
      <c r="C426" s="528" t="s">
        <v>1731</v>
      </c>
      <c r="D426" s="528" t="s">
        <v>1732</v>
      </c>
      <c r="E426" s="496" t="s">
        <v>1733</v>
      </c>
      <c r="F426" s="496" t="s">
        <v>1730</v>
      </c>
      <c r="G426" s="496"/>
      <c r="H426" s="496"/>
      <c r="I426" s="496"/>
      <c r="J426" s="496">
        <v>1</v>
      </c>
      <c r="K426" s="496">
        <v>0</v>
      </c>
      <c r="L426" s="496">
        <v>0</v>
      </c>
      <c r="M426" s="496"/>
      <c r="N426" s="496"/>
      <c r="O426" s="496"/>
      <c r="P426" s="496"/>
      <c r="Q426" s="496"/>
      <c r="R426" s="496"/>
      <c r="S426" s="496"/>
      <c r="T426" s="496"/>
      <c r="U426" s="496"/>
      <c r="V426" s="496">
        <v>1</v>
      </c>
      <c r="W426" s="496">
        <v>0</v>
      </c>
      <c r="X426" s="496">
        <v>0</v>
      </c>
      <c r="Y426" s="497">
        <v>105668.64000000001</v>
      </c>
    </row>
    <row r="427" spans="2:25">
      <c r="B427" s="495" t="s">
        <v>300</v>
      </c>
      <c r="C427" s="528" t="s">
        <v>1740</v>
      </c>
      <c r="D427" s="528" t="s">
        <v>1741</v>
      </c>
      <c r="E427" s="496" t="s">
        <v>1742</v>
      </c>
      <c r="F427" s="496" t="s">
        <v>1730</v>
      </c>
      <c r="G427" s="496"/>
      <c r="H427" s="496"/>
      <c r="I427" s="496"/>
      <c r="J427" s="496">
        <v>1</v>
      </c>
      <c r="K427" s="496">
        <v>0</v>
      </c>
      <c r="L427" s="496">
        <v>0</v>
      </c>
      <c r="M427" s="496"/>
      <c r="N427" s="496"/>
      <c r="O427" s="496"/>
      <c r="P427" s="496"/>
      <c r="Q427" s="496"/>
      <c r="R427" s="496"/>
      <c r="S427" s="496"/>
      <c r="T427" s="496"/>
      <c r="U427" s="496"/>
      <c r="V427" s="496">
        <v>1</v>
      </c>
      <c r="W427" s="496">
        <v>0</v>
      </c>
      <c r="X427" s="496">
        <v>0</v>
      </c>
      <c r="Y427" s="497">
        <v>57006.37</v>
      </c>
    </row>
    <row r="428" spans="2:25">
      <c r="B428" s="495" t="s">
        <v>300</v>
      </c>
      <c r="C428" s="528" t="s">
        <v>1743</v>
      </c>
      <c r="D428" s="528" t="s">
        <v>1744</v>
      </c>
      <c r="E428" s="496" t="s">
        <v>1745</v>
      </c>
      <c r="F428" s="496" t="s">
        <v>1730</v>
      </c>
      <c r="G428" s="496"/>
      <c r="H428" s="496"/>
      <c r="I428" s="496"/>
      <c r="J428" s="496">
        <v>1</v>
      </c>
      <c r="K428" s="496">
        <v>0</v>
      </c>
      <c r="L428" s="496">
        <v>0</v>
      </c>
      <c r="M428" s="496"/>
      <c r="N428" s="496"/>
      <c r="O428" s="496"/>
      <c r="P428" s="496"/>
      <c r="Q428" s="496"/>
      <c r="R428" s="496"/>
      <c r="S428" s="496"/>
      <c r="T428" s="496"/>
      <c r="U428" s="496"/>
      <c r="V428" s="496">
        <v>1</v>
      </c>
      <c r="W428" s="496">
        <v>0</v>
      </c>
      <c r="X428" s="496">
        <v>0</v>
      </c>
      <c r="Y428" s="497">
        <v>46490.74</v>
      </c>
    </row>
    <row r="429" spans="2:25">
      <c r="B429" s="495" t="s">
        <v>300</v>
      </c>
      <c r="C429" s="528" t="s">
        <v>1746</v>
      </c>
      <c r="D429" s="528" t="s">
        <v>1747</v>
      </c>
      <c r="E429" s="496" t="s">
        <v>1748</v>
      </c>
      <c r="F429" s="496" t="s">
        <v>1730</v>
      </c>
      <c r="G429" s="496"/>
      <c r="H429" s="496"/>
      <c r="I429" s="496"/>
      <c r="J429" s="496">
        <v>1</v>
      </c>
      <c r="K429" s="496">
        <v>0</v>
      </c>
      <c r="L429" s="496">
        <v>0</v>
      </c>
      <c r="M429" s="496"/>
      <c r="N429" s="496"/>
      <c r="O429" s="496"/>
      <c r="P429" s="496"/>
      <c r="Q429" s="496"/>
      <c r="R429" s="496"/>
      <c r="S429" s="496"/>
      <c r="T429" s="496"/>
      <c r="U429" s="496"/>
      <c r="V429" s="496">
        <v>1</v>
      </c>
      <c r="W429" s="496">
        <v>0</v>
      </c>
      <c r="X429" s="496">
        <v>0</v>
      </c>
      <c r="Y429" s="497">
        <v>49237.78</v>
      </c>
    </row>
    <row r="430" spans="2:25">
      <c r="B430" s="495" t="s">
        <v>300</v>
      </c>
      <c r="C430" s="528" t="s">
        <v>1749</v>
      </c>
      <c r="D430" s="528" t="s">
        <v>1750</v>
      </c>
      <c r="E430" s="496" t="s">
        <v>1751</v>
      </c>
      <c r="F430" s="496" t="s">
        <v>1730</v>
      </c>
      <c r="G430" s="496"/>
      <c r="H430" s="496"/>
      <c r="I430" s="496"/>
      <c r="J430" s="496">
        <v>1</v>
      </c>
      <c r="K430" s="496">
        <v>0</v>
      </c>
      <c r="L430" s="496">
        <v>0</v>
      </c>
      <c r="M430" s="496"/>
      <c r="N430" s="496"/>
      <c r="O430" s="496"/>
      <c r="P430" s="496"/>
      <c r="Q430" s="496"/>
      <c r="R430" s="496"/>
      <c r="S430" s="496"/>
      <c r="T430" s="496"/>
      <c r="U430" s="496"/>
      <c r="V430" s="496">
        <v>1</v>
      </c>
      <c r="W430" s="496">
        <v>0</v>
      </c>
      <c r="X430" s="496">
        <v>0</v>
      </c>
      <c r="Y430" s="497">
        <v>77459.62</v>
      </c>
    </row>
    <row r="431" spans="2:25">
      <c r="B431" s="495" t="s">
        <v>300</v>
      </c>
      <c r="C431" s="528" t="s">
        <v>1752</v>
      </c>
      <c r="D431" s="528" t="s">
        <v>1753</v>
      </c>
      <c r="E431" s="496" t="s">
        <v>1754</v>
      </c>
      <c r="F431" s="496" t="s">
        <v>1730</v>
      </c>
      <c r="G431" s="496"/>
      <c r="H431" s="496"/>
      <c r="I431" s="496"/>
      <c r="J431" s="496"/>
      <c r="K431" s="496"/>
      <c r="L431" s="496"/>
      <c r="M431" s="496"/>
      <c r="N431" s="496"/>
      <c r="O431" s="496"/>
      <c r="P431" s="496"/>
      <c r="Q431" s="496"/>
      <c r="R431" s="496"/>
      <c r="S431" s="496">
        <v>1</v>
      </c>
      <c r="T431" s="496">
        <v>0</v>
      </c>
      <c r="U431" s="496">
        <v>0</v>
      </c>
      <c r="V431" s="496"/>
      <c r="W431" s="496">
        <v>0</v>
      </c>
      <c r="X431" s="496">
        <v>0</v>
      </c>
      <c r="Y431" s="497">
        <v>115490.86999999998</v>
      </c>
    </row>
    <row r="432" spans="2:25">
      <c r="B432" s="495" t="s">
        <v>300</v>
      </c>
      <c r="C432" s="528" t="s">
        <v>1755</v>
      </c>
      <c r="D432" s="528" t="s">
        <v>1756</v>
      </c>
      <c r="E432" s="496" t="s">
        <v>1757</v>
      </c>
      <c r="F432" s="496" t="s">
        <v>1730</v>
      </c>
      <c r="G432" s="496"/>
      <c r="H432" s="496"/>
      <c r="I432" s="496"/>
      <c r="J432" s="496">
        <v>1</v>
      </c>
      <c r="K432" s="496">
        <v>0</v>
      </c>
      <c r="L432" s="496">
        <v>0</v>
      </c>
      <c r="M432" s="496"/>
      <c r="N432" s="496"/>
      <c r="O432" s="496"/>
      <c r="P432" s="496"/>
      <c r="Q432" s="496"/>
      <c r="R432" s="496"/>
      <c r="S432" s="496"/>
      <c r="T432" s="496"/>
      <c r="U432" s="496"/>
      <c r="V432" s="496">
        <v>1</v>
      </c>
      <c r="W432" s="496">
        <v>0</v>
      </c>
      <c r="X432" s="496">
        <v>0</v>
      </c>
      <c r="Y432" s="497">
        <v>35319.64</v>
      </c>
    </row>
    <row r="433" spans="2:25">
      <c r="B433" s="495" t="s">
        <v>300</v>
      </c>
      <c r="C433" s="528" t="s">
        <v>1758</v>
      </c>
      <c r="D433" s="528" t="s">
        <v>1759</v>
      </c>
      <c r="E433" s="496" t="s">
        <v>1760</v>
      </c>
      <c r="F433" s="496" t="s">
        <v>1730</v>
      </c>
      <c r="G433" s="496"/>
      <c r="H433" s="496"/>
      <c r="I433" s="496"/>
      <c r="J433" s="496">
        <v>1</v>
      </c>
      <c r="K433" s="496">
        <v>0</v>
      </c>
      <c r="L433" s="496">
        <v>0</v>
      </c>
      <c r="M433" s="496"/>
      <c r="N433" s="496"/>
      <c r="O433" s="496"/>
      <c r="P433" s="496"/>
      <c r="Q433" s="496"/>
      <c r="R433" s="496"/>
      <c r="S433" s="496"/>
      <c r="T433" s="496"/>
      <c r="U433" s="496"/>
      <c r="V433" s="496">
        <v>1</v>
      </c>
      <c r="W433" s="496">
        <v>0</v>
      </c>
      <c r="X433" s="496">
        <v>0</v>
      </c>
      <c r="Y433" s="497">
        <v>78815.72</v>
      </c>
    </row>
    <row r="434" spans="2:25">
      <c r="B434" s="495" t="s">
        <v>300</v>
      </c>
      <c r="C434" s="528" t="s">
        <v>1761</v>
      </c>
      <c r="D434" s="528" t="s">
        <v>1762</v>
      </c>
      <c r="E434" s="496" t="s">
        <v>1763</v>
      </c>
      <c r="F434" s="496" t="s">
        <v>1730</v>
      </c>
      <c r="G434" s="496"/>
      <c r="H434" s="496"/>
      <c r="I434" s="496"/>
      <c r="J434" s="496">
        <v>1</v>
      </c>
      <c r="K434" s="496">
        <v>0</v>
      </c>
      <c r="L434" s="496">
        <v>0</v>
      </c>
      <c r="M434" s="496"/>
      <c r="N434" s="496"/>
      <c r="O434" s="496"/>
      <c r="P434" s="496"/>
      <c r="Q434" s="496"/>
      <c r="R434" s="496"/>
      <c r="S434" s="496"/>
      <c r="T434" s="496"/>
      <c r="U434" s="496"/>
      <c r="V434" s="496">
        <v>1</v>
      </c>
      <c r="W434" s="496">
        <v>0</v>
      </c>
      <c r="X434" s="496">
        <v>0</v>
      </c>
      <c r="Y434" s="497">
        <v>46490.74</v>
      </c>
    </row>
    <row r="435" spans="2:25">
      <c r="B435" s="495" t="s">
        <v>300</v>
      </c>
      <c r="C435" s="528" t="s">
        <v>1764</v>
      </c>
      <c r="D435" s="528" t="s">
        <v>1765</v>
      </c>
      <c r="E435" s="496" t="s">
        <v>1766</v>
      </c>
      <c r="F435" s="496" t="s">
        <v>1730</v>
      </c>
      <c r="G435" s="496"/>
      <c r="H435" s="496"/>
      <c r="I435" s="496"/>
      <c r="J435" s="496">
        <v>1</v>
      </c>
      <c r="K435" s="496">
        <v>0</v>
      </c>
      <c r="L435" s="496">
        <v>0</v>
      </c>
      <c r="M435" s="496"/>
      <c r="N435" s="496"/>
      <c r="O435" s="496"/>
      <c r="P435" s="496"/>
      <c r="Q435" s="496"/>
      <c r="R435" s="496"/>
      <c r="S435" s="496"/>
      <c r="T435" s="496"/>
      <c r="U435" s="496"/>
      <c r="V435" s="496">
        <v>1</v>
      </c>
      <c r="W435" s="496">
        <v>0</v>
      </c>
      <c r="X435" s="496">
        <v>0</v>
      </c>
      <c r="Y435" s="497">
        <v>78240.22</v>
      </c>
    </row>
    <row r="436" spans="2:25">
      <c r="B436" s="495" t="s">
        <v>300</v>
      </c>
      <c r="C436" s="528" t="s">
        <v>1767</v>
      </c>
      <c r="D436" s="528" t="s">
        <v>1768</v>
      </c>
      <c r="E436" s="496" t="s">
        <v>1769</v>
      </c>
      <c r="F436" s="496" t="s">
        <v>1730</v>
      </c>
      <c r="G436" s="496"/>
      <c r="H436" s="496"/>
      <c r="I436" s="496"/>
      <c r="J436" s="496">
        <v>1</v>
      </c>
      <c r="K436" s="496">
        <v>0</v>
      </c>
      <c r="L436" s="496">
        <v>0</v>
      </c>
      <c r="M436" s="496"/>
      <c r="N436" s="496"/>
      <c r="O436" s="496"/>
      <c r="P436" s="496"/>
      <c r="Q436" s="496"/>
      <c r="R436" s="496"/>
      <c r="S436" s="496"/>
      <c r="T436" s="496"/>
      <c r="U436" s="496"/>
      <c r="V436" s="496">
        <v>1</v>
      </c>
      <c r="W436" s="496">
        <v>0</v>
      </c>
      <c r="X436" s="496">
        <v>0</v>
      </c>
      <c r="Y436" s="497">
        <v>63892.05</v>
      </c>
    </row>
    <row r="437" spans="2:25">
      <c r="B437" s="495" t="s">
        <v>300</v>
      </c>
      <c r="C437" s="528" t="s">
        <v>1770</v>
      </c>
      <c r="D437" s="528" t="s">
        <v>1771</v>
      </c>
      <c r="E437" s="496" t="s">
        <v>1772</v>
      </c>
      <c r="F437" s="496" t="s">
        <v>1730</v>
      </c>
      <c r="G437" s="496"/>
      <c r="H437" s="496"/>
      <c r="I437" s="496"/>
      <c r="J437" s="496">
        <v>1</v>
      </c>
      <c r="K437" s="496">
        <v>0</v>
      </c>
      <c r="L437" s="496">
        <v>0</v>
      </c>
      <c r="M437" s="496"/>
      <c r="N437" s="496"/>
      <c r="O437" s="496"/>
      <c r="P437" s="496"/>
      <c r="Q437" s="496"/>
      <c r="R437" s="496"/>
      <c r="S437" s="496"/>
      <c r="T437" s="496"/>
      <c r="U437" s="496"/>
      <c r="V437" s="496">
        <v>1</v>
      </c>
      <c r="W437" s="496">
        <v>0</v>
      </c>
      <c r="X437" s="496">
        <v>0</v>
      </c>
      <c r="Y437" s="497">
        <v>182980.31</v>
      </c>
    </row>
    <row r="438" spans="2:25">
      <c r="B438" s="495" t="s">
        <v>300</v>
      </c>
      <c r="C438" s="528" t="s">
        <v>1773</v>
      </c>
      <c r="D438" s="528" t="s">
        <v>1774</v>
      </c>
      <c r="E438" s="496" t="s">
        <v>1775</v>
      </c>
      <c r="F438" s="496" t="s">
        <v>1730</v>
      </c>
      <c r="G438" s="496"/>
      <c r="H438" s="496"/>
      <c r="I438" s="496"/>
      <c r="J438" s="496">
        <v>1</v>
      </c>
      <c r="K438" s="496">
        <v>0</v>
      </c>
      <c r="L438" s="496">
        <v>0</v>
      </c>
      <c r="M438" s="496"/>
      <c r="N438" s="496"/>
      <c r="O438" s="496"/>
      <c r="P438" s="496"/>
      <c r="Q438" s="496"/>
      <c r="R438" s="496"/>
      <c r="S438" s="496"/>
      <c r="T438" s="496"/>
      <c r="U438" s="496"/>
      <c r="V438" s="496">
        <v>1</v>
      </c>
      <c r="W438" s="496">
        <v>0</v>
      </c>
      <c r="X438" s="496">
        <v>0</v>
      </c>
      <c r="Y438" s="497">
        <v>50668</v>
      </c>
    </row>
    <row r="439" spans="2:25">
      <c r="B439" s="495" t="s">
        <v>300</v>
      </c>
      <c r="C439" s="528" t="s">
        <v>1776</v>
      </c>
      <c r="D439" s="528" t="s">
        <v>1777</v>
      </c>
      <c r="E439" s="496" t="s">
        <v>1778</v>
      </c>
      <c r="F439" s="496" t="s">
        <v>1730</v>
      </c>
      <c r="G439" s="496"/>
      <c r="H439" s="496"/>
      <c r="I439" s="496"/>
      <c r="J439" s="496">
        <v>1</v>
      </c>
      <c r="K439" s="496">
        <v>0</v>
      </c>
      <c r="L439" s="496">
        <v>0</v>
      </c>
      <c r="M439" s="496"/>
      <c r="N439" s="496"/>
      <c r="O439" s="496"/>
      <c r="P439" s="496"/>
      <c r="Q439" s="496"/>
      <c r="R439" s="496"/>
      <c r="S439" s="496"/>
      <c r="T439" s="496"/>
      <c r="U439" s="496"/>
      <c r="V439" s="496">
        <v>1</v>
      </c>
      <c r="W439" s="496">
        <v>0</v>
      </c>
      <c r="X439" s="496">
        <v>0</v>
      </c>
      <c r="Y439" s="497">
        <v>56433.080000000009</v>
      </c>
    </row>
    <row r="440" spans="2:25">
      <c r="B440" s="495" t="s">
        <v>300</v>
      </c>
      <c r="C440" s="528" t="s">
        <v>1779</v>
      </c>
      <c r="D440" s="528" t="s">
        <v>1780</v>
      </c>
      <c r="E440" s="496" t="s">
        <v>1781</v>
      </c>
      <c r="F440" s="496" t="s">
        <v>1730</v>
      </c>
      <c r="G440" s="496"/>
      <c r="H440" s="496"/>
      <c r="I440" s="496"/>
      <c r="J440" s="496">
        <v>1</v>
      </c>
      <c r="K440" s="496">
        <v>0</v>
      </c>
      <c r="L440" s="496">
        <v>0</v>
      </c>
      <c r="M440" s="496"/>
      <c r="N440" s="496"/>
      <c r="O440" s="496"/>
      <c r="P440" s="496"/>
      <c r="Q440" s="496"/>
      <c r="R440" s="496"/>
      <c r="S440" s="496"/>
      <c r="T440" s="496"/>
      <c r="U440" s="496"/>
      <c r="V440" s="496">
        <v>1</v>
      </c>
      <c r="W440" s="496">
        <v>0</v>
      </c>
      <c r="X440" s="496">
        <v>0</v>
      </c>
      <c r="Y440" s="497">
        <v>63139.44000000001</v>
      </c>
    </row>
    <row r="441" spans="2:25">
      <c r="B441" s="495" t="s">
        <v>300</v>
      </c>
      <c r="C441" s="528" t="s">
        <v>1782</v>
      </c>
      <c r="D441" s="528" t="s">
        <v>1783</v>
      </c>
      <c r="E441" s="496" t="s">
        <v>1784</v>
      </c>
      <c r="F441" s="496" t="s">
        <v>1730</v>
      </c>
      <c r="G441" s="496"/>
      <c r="H441" s="496"/>
      <c r="I441" s="496"/>
      <c r="J441" s="496">
        <v>1</v>
      </c>
      <c r="K441" s="496">
        <v>0</v>
      </c>
      <c r="L441" s="496">
        <v>0</v>
      </c>
      <c r="M441" s="496"/>
      <c r="N441" s="496"/>
      <c r="O441" s="496"/>
      <c r="P441" s="496"/>
      <c r="Q441" s="496"/>
      <c r="R441" s="496"/>
      <c r="S441" s="496"/>
      <c r="T441" s="496"/>
      <c r="U441" s="496"/>
      <c r="V441" s="496">
        <v>1</v>
      </c>
      <c r="W441" s="496">
        <v>0</v>
      </c>
      <c r="X441" s="496">
        <v>0</v>
      </c>
      <c r="Y441" s="497">
        <v>183202.41999999998</v>
      </c>
    </row>
    <row r="442" spans="2:25">
      <c r="B442" s="495" t="s">
        <v>300</v>
      </c>
      <c r="C442" s="528" t="s">
        <v>1785</v>
      </c>
      <c r="D442" s="528" t="s">
        <v>1786</v>
      </c>
      <c r="E442" s="496" t="s">
        <v>1787</v>
      </c>
      <c r="F442" s="496" t="s">
        <v>1730</v>
      </c>
      <c r="G442" s="496"/>
      <c r="H442" s="496"/>
      <c r="I442" s="496"/>
      <c r="J442" s="496">
        <v>1</v>
      </c>
      <c r="K442" s="496">
        <v>0</v>
      </c>
      <c r="L442" s="496">
        <v>0</v>
      </c>
      <c r="M442" s="496"/>
      <c r="N442" s="496"/>
      <c r="O442" s="496"/>
      <c r="P442" s="496"/>
      <c r="Q442" s="496"/>
      <c r="R442" s="496"/>
      <c r="S442" s="496"/>
      <c r="T442" s="496"/>
      <c r="U442" s="496"/>
      <c r="V442" s="496">
        <v>1</v>
      </c>
      <c r="W442" s="496">
        <v>0</v>
      </c>
      <c r="X442" s="496">
        <v>0</v>
      </c>
      <c r="Y442" s="497">
        <v>66274.52</v>
      </c>
    </row>
    <row r="443" spans="2:25">
      <c r="B443" s="495" t="s">
        <v>300</v>
      </c>
      <c r="C443" s="528" t="s">
        <v>1788</v>
      </c>
      <c r="D443" s="528" t="s">
        <v>1789</v>
      </c>
      <c r="E443" s="496" t="s">
        <v>1790</v>
      </c>
      <c r="F443" s="496" t="s">
        <v>1730</v>
      </c>
      <c r="G443" s="496"/>
      <c r="H443" s="496"/>
      <c r="I443" s="496"/>
      <c r="J443" s="496">
        <v>1</v>
      </c>
      <c r="K443" s="496">
        <v>0</v>
      </c>
      <c r="L443" s="496">
        <v>0</v>
      </c>
      <c r="M443" s="496"/>
      <c r="N443" s="496"/>
      <c r="O443" s="496"/>
      <c r="P443" s="496"/>
      <c r="Q443" s="496"/>
      <c r="R443" s="496"/>
      <c r="S443" s="496"/>
      <c r="T443" s="496"/>
      <c r="U443" s="496"/>
      <c r="V443" s="496">
        <v>1</v>
      </c>
      <c r="W443" s="496">
        <v>0</v>
      </c>
      <c r="X443" s="496">
        <v>0</v>
      </c>
      <c r="Y443" s="497">
        <v>143423.38999999998</v>
      </c>
    </row>
    <row r="444" spans="2:25">
      <c r="B444" s="495" t="s">
        <v>300</v>
      </c>
      <c r="C444" s="528" t="s">
        <v>1791</v>
      </c>
      <c r="D444" s="528" t="s">
        <v>1792</v>
      </c>
      <c r="E444" s="496" t="s">
        <v>1793</v>
      </c>
      <c r="F444" s="496" t="s">
        <v>1730</v>
      </c>
      <c r="G444" s="496"/>
      <c r="H444" s="496"/>
      <c r="I444" s="496"/>
      <c r="J444" s="496"/>
      <c r="K444" s="496"/>
      <c r="L444" s="496"/>
      <c r="M444" s="496">
        <v>0</v>
      </c>
      <c r="N444" s="496">
        <v>216</v>
      </c>
      <c r="O444" s="496">
        <v>0</v>
      </c>
      <c r="P444" s="496"/>
      <c r="Q444" s="496"/>
      <c r="R444" s="496"/>
      <c r="S444" s="496"/>
      <c r="T444" s="496"/>
      <c r="U444" s="496"/>
      <c r="V444" s="496">
        <v>0</v>
      </c>
      <c r="W444" s="496">
        <v>216</v>
      </c>
      <c r="X444" s="496">
        <v>0</v>
      </c>
      <c r="Y444" s="497">
        <v>28711.989999999998</v>
      </c>
    </row>
    <row r="445" spans="2:25">
      <c r="B445" s="495" t="s">
        <v>300</v>
      </c>
      <c r="C445" s="528" t="s">
        <v>1794</v>
      </c>
      <c r="D445" s="528" t="s">
        <v>1795</v>
      </c>
      <c r="E445" s="496" t="s">
        <v>1796</v>
      </c>
      <c r="F445" s="496" t="s">
        <v>1730</v>
      </c>
      <c r="G445" s="496"/>
      <c r="H445" s="496"/>
      <c r="I445" s="496"/>
      <c r="J445" s="496"/>
      <c r="K445" s="496"/>
      <c r="L445" s="496"/>
      <c r="M445" s="496">
        <v>0</v>
      </c>
      <c r="N445" s="496">
        <v>228</v>
      </c>
      <c r="O445" s="496">
        <v>0</v>
      </c>
      <c r="P445" s="496"/>
      <c r="Q445" s="496"/>
      <c r="R445" s="496"/>
      <c r="S445" s="496"/>
      <c r="T445" s="496"/>
      <c r="U445" s="496"/>
      <c r="V445" s="496">
        <v>0</v>
      </c>
      <c r="W445" s="496">
        <v>228</v>
      </c>
      <c r="X445" s="496">
        <v>0</v>
      </c>
      <c r="Y445" s="497">
        <v>40147.399999999994</v>
      </c>
    </row>
    <row r="446" spans="2:25">
      <c r="B446" s="495" t="s">
        <v>300</v>
      </c>
      <c r="C446" s="528" t="s">
        <v>1797</v>
      </c>
      <c r="D446" s="528" t="s">
        <v>1798</v>
      </c>
      <c r="E446" s="496" t="s">
        <v>1799</v>
      </c>
      <c r="F446" s="496" t="s">
        <v>1730</v>
      </c>
      <c r="G446" s="496"/>
      <c r="H446" s="496"/>
      <c r="I446" s="496"/>
      <c r="J446" s="496"/>
      <c r="K446" s="496"/>
      <c r="L446" s="496"/>
      <c r="M446" s="496">
        <v>0</v>
      </c>
      <c r="N446" s="496">
        <v>30</v>
      </c>
      <c r="O446" s="496">
        <v>0</v>
      </c>
      <c r="P446" s="496"/>
      <c r="Q446" s="496"/>
      <c r="R446" s="496"/>
      <c r="S446" s="496"/>
      <c r="T446" s="496"/>
      <c r="U446" s="496"/>
      <c r="V446" s="496">
        <v>0</v>
      </c>
      <c r="W446" s="496">
        <v>30</v>
      </c>
      <c r="X446" s="496">
        <v>0</v>
      </c>
      <c r="Y446" s="497">
        <v>4318.42</v>
      </c>
    </row>
    <row r="447" spans="2:25">
      <c r="B447" s="495" t="s">
        <v>300</v>
      </c>
      <c r="C447" s="528" t="s">
        <v>1800</v>
      </c>
      <c r="D447" s="528" t="s">
        <v>1801</v>
      </c>
      <c r="E447" s="496" t="s">
        <v>1802</v>
      </c>
      <c r="F447" s="496" t="s">
        <v>1730</v>
      </c>
      <c r="G447" s="496"/>
      <c r="H447" s="496"/>
      <c r="I447" s="496"/>
      <c r="J447" s="496"/>
      <c r="K447" s="496"/>
      <c r="L447" s="496"/>
      <c r="M447" s="496">
        <v>0</v>
      </c>
      <c r="N447" s="496">
        <v>240</v>
      </c>
      <c r="O447" s="496">
        <v>0</v>
      </c>
      <c r="P447" s="496"/>
      <c r="Q447" s="496"/>
      <c r="R447" s="496"/>
      <c r="S447" s="496"/>
      <c r="T447" s="496"/>
      <c r="U447" s="496"/>
      <c r="V447" s="496">
        <v>0</v>
      </c>
      <c r="W447" s="496">
        <v>240</v>
      </c>
      <c r="X447" s="496">
        <v>0</v>
      </c>
      <c r="Y447" s="497">
        <v>40207.49</v>
      </c>
    </row>
    <row r="448" spans="2:25">
      <c r="B448" s="495" t="s">
        <v>300</v>
      </c>
      <c r="C448" s="528" t="s">
        <v>1803</v>
      </c>
      <c r="D448" s="528" t="s">
        <v>1804</v>
      </c>
      <c r="E448" s="496" t="s">
        <v>1805</v>
      </c>
      <c r="F448" s="496" t="s">
        <v>1730</v>
      </c>
      <c r="G448" s="496"/>
      <c r="H448" s="496"/>
      <c r="I448" s="496"/>
      <c r="J448" s="496"/>
      <c r="K448" s="496"/>
      <c r="L448" s="496"/>
      <c r="M448" s="496">
        <v>0</v>
      </c>
      <c r="N448" s="496">
        <v>228</v>
      </c>
      <c r="O448" s="496">
        <v>0</v>
      </c>
      <c r="P448" s="496"/>
      <c r="Q448" s="496"/>
      <c r="R448" s="496"/>
      <c r="S448" s="496"/>
      <c r="T448" s="496"/>
      <c r="U448" s="496"/>
      <c r="V448" s="496">
        <v>0</v>
      </c>
      <c r="W448" s="496">
        <v>228</v>
      </c>
      <c r="X448" s="496">
        <v>0</v>
      </c>
      <c r="Y448" s="497">
        <v>41269.279999999999</v>
      </c>
    </row>
    <row r="449" spans="2:25">
      <c r="B449" s="495" t="s">
        <v>300</v>
      </c>
      <c r="C449" s="528" t="s">
        <v>1806</v>
      </c>
      <c r="D449" s="528" t="s">
        <v>1807</v>
      </c>
      <c r="E449" s="496" t="s">
        <v>1808</v>
      </c>
      <c r="F449" s="496" t="s">
        <v>1730</v>
      </c>
      <c r="G449" s="496"/>
      <c r="H449" s="496"/>
      <c r="I449" s="496"/>
      <c r="J449" s="496"/>
      <c r="K449" s="496"/>
      <c r="L449" s="496"/>
      <c r="M449" s="496">
        <v>0</v>
      </c>
      <c r="N449" s="496">
        <v>240</v>
      </c>
      <c r="O449" s="496">
        <v>0</v>
      </c>
      <c r="P449" s="496"/>
      <c r="Q449" s="496"/>
      <c r="R449" s="496"/>
      <c r="S449" s="496"/>
      <c r="T449" s="496"/>
      <c r="U449" s="496"/>
      <c r="V449" s="496">
        <v>0</v>
      </c>
      <c r="W449" s="496">
        <v>240</v>
      </c>
      <c r="X449" s="496">
        <v>0</v>
      </c>
      <c r="Y449" s="497">
        <v>40866.410000000003</v>
      </c>
    </row>
    <row r="450" spans="2:25">
      <c r="B450" s="495" t="s">
        <v>300</v>
      </c>
      <c r="C450" s="528" t="s">
        <v>1809</v>
      </c>
      <c r="D450" s="528" t="s">
        <v>1810</v>
      </c>
      <c r="E450" s="496" t="s">
        <v>1811</v>
      </c>
      <c r="F450" s="496" t="s">
        <v>1730</v>
      </c>
      <c r="G450" s="496"/>
      <c r="H450" s="496"/>
      <c r="I450" s="496"/>
      <c r="J450" s="496"/>
      <c r="K450" s="496"/>
      <c r="L450" s="496"/>
      <c r="M450" s="496">
        <v>0</v>
      </c>
      <c r="N450" s="496">
        <v>228</v>
      </c>
      <c r="O450" s="496">
        <v>0</v>
      </c>
      <c r="P450" s="496"/>
      <c r="Q450" s="496"/>
      <c r="R450" s="496"/>
      <c r="S450" s="496"/>
      <c r="T450" s="496"/>
      <c r="U450" s="496"/>
      <c r="V450" s="496">
        <v>0</v>
      </c>
      <c r="W450" s="496">
        <v>228</v>
      </c>
      <c r="X450" s="496">
        <v>0</v>
      </c>
      <c r="Y450" s="497">
        <v>42643.189999999995</v>
      </c>
    </row>
    <row r="451" spans="2:25">
      <c r="B451" s="495" t="s">
        <v>300</v>
      </c>
      <c r="C451" s="528" t="s">
        <v>1812</v>
      </c>
      <c r="D451" s="528" t="s">
        <v>1813</v>
      </c>
      <c r="E451" s="496" t="s">
        <v>1814</v>
      </c>
      <c r="F451" s="496" t="s">
        <v>1730</v>
      </c>
      <c r="G451" s="496"/>
      <c r="H451" s="496"/>
      <c r="I451" s="496"/>
      <c r="J451" s="496"/>
      <c r="K451" s="496"/>
      <c r="L451" s="496"/>
      <c r="M451" s="496">
        <v>0</v>
      </c>
      <c r="N451" s="496">
        <v>216</v>
      </c>
      <c r="O451" s="496">
        <v>0</v>
      </c>
      <c r="P451" s="496"/>
      <c r="Q451" s="496"/>
      <c r="R451" s="496"/>
      <c r="S451" s="496"/>
      <c r="T451" s="496"/>
      <c r="U451" s="496"/>
      <c r="V451" s="496">
        <v>0</v>
      </c>
      <c r="W451" s="496">
        <v>216</v>
      </c>
      <c r="X451" s="496">
        <v>0</v>
      </c>
      <c r="Y451" s="497">
        <v>33660.400000000001</v>
      </c>
    </row>
    <row r="452" spans="2:25">
      <c r="B452" s="495" t="s">
        <v>300</v>
      </c>
      <c r="C452" s="528" t="s">
        <v>1815</v>
      </c>
      <c r="D452" s="528" t="s">
        <v>1816</v>
      </c>
      <c r="E452" s="496" t="s">
        <v>1817</v>
      </c>
      <c r="F452" s="496" t="s">
        <v>1730</v>
      </c>
      <c r="G452" s="496"/>
      <c r="H452" s="496"/>
      <c r="I452" s="496"/>
      <c r="J452" s="496"/>
      <c r="K452" s="496"/>
      <c r="L452" s="496"/>
      <c r="M452" s="496">
        <v>0</v>
      </c>
      <c r="N452" s="496">
        <v>228</v>
      </c>
      <c r="O452" s="496">
        <v>0</v>
      </c>
      <c r="P452" s="496"/>
      <c r="Q452" s="496"/>
      <c r="R452" s="496"/>
      <c r="S452" s="496"/>
      <c r="T452" s="496"/>
      <c r="U452" s="496"/>
      <c r="V452" s="496">
        <v>0</v>
      </c>
      <c r="W452" s="496">
        <v>228</v>
      </c>
      <c r="X452" s="496">
        <v>0</v>
      </c>
      <c r="Y452" s="497">
        <v>42643.189999999995</v>
      </c>
    </row>
    <row r="453" spans="2:25">
      <c r="B453" s="495" t="s">
        <v>300</v>
      </c>
      <c r="C453" s="528" t="s">
        <v>1818</v>
      </c>
      <c r="D453" s="528" t="s">
        <v>1819</v>
      </c>
      <c r="E453" s="496" t="s">
        <v>1820</v>
      </c>
      <c r="F453" s="496" t="s">
        <v>1730</v>
      </c>
      <c r="G453" s="496"/>
      <c r="H453" s="496"/>
      <c r="I453" s="496"/>
      <c r="J453" s="496"/>
      <c r="K453" s="496"/>
      <c r="L453" s="496"/>
      <c r="M453" s="496">
        <v>0</v>
      </c>
      <c r="N453" s="496">
        <v>216</v>
      </c>
      <c r="O453" s="496">
        <v>0</v>
      </c>
      <c r="P453" s="496"/>
      <c r="Q453" s="496"/>
      <c r="R453" s="496"/>
      <c r="S453" s="496"/>
      <c r="T453" s="496"/>
      <c r="U453" s="496"/>
      <c r="V453" s="496">
        <v>0</v>
      </c>
      <c r="W453" s="496">
        <v>216</v>
      </c>
      <c r="X453" s="496">
        <v>0</v>
      </c>
      <c r="Y453" s="497">
        <v>42331.01</v>
      </c>
    </row>
    <row r="454" spans="2:25">
      <c r="B454" s="495" t="s">
        <v>300</v>
      </c>
      <c r="C454" s="528" t="s">
        <v>1821</v>
      </c>
      <c r="D454" s="528" t="s">
        <v>1822</v>
      </c>
      <c r="E454" s="496" t="s">
        <v>1823</v>
      </c>
      <c r="F454" s="496" t="s">
        <v>1730</v>
      </c>
      <c r="G454" s="496"/>
      <c r="H454" s="496"/>
      <c r="I454" s="496"/>
      <c r="J454" s="496"/>
      <c r="K454" s="496"/>
      <c r="L454" s="496"/>
      <c r="M454" s="496">
        <v>0</v>
      </c>
      <c r="N454" s="496">
        <v>240</v>
      </c>
      <c r="O454" s="496">
        <v>0</v>
      </c>
      <c r="P454" s="496"/>
      <c r="Q454" s="496"/>
      <c r="R454" s="496"/>
      <c r="S454" s="496"/>
      <c r="T454" s="496"/>
      <c r="U454" s="496"/>
      <c r="V454" s="496">
        <v>0</v>
      </c>
      <c r="W454" s="496">
        <v>240</v>
      </c>
      <c r="X454" s="496">
        <v>0</v>
      </c>
      <c r="Y454" s="497">
        <v>42955.360000000001</v>
      </c>
    </row>
    <row r="455" spans="2:25">
      <c r="B455" s="495" t="s">
        <v>300</v>
      </c>
      <c r="C455" s="528" t="s">
        <v>1824</v>
      </c>
      <c r="D455" s="528" t="s">
        <v>1825</v>
      </c>
      <c r="E455" s="496" t="s">
        <v>1826</v>
      </c>
      <c r="F455" s="496" t="s">
        <v>1730</v>
      </c>
      <c r="G455" s="496"/>
      <c r="H455" s="496"/>
      <c r="I455" s="496"/>
      <c r="J455" s="496"/>
      <c r="K455" s="496"/>
      <c r="L455" s="496"/>
      <c r="M455" s="496">
        <v>0</v>
      </c>
      <c r="N455" s="496">
        <v>240</v>
      </c>
      <c r="O455" s="496">
        <v>0</v>
      </c>
      <c r="P455" s="496"/>
      <c r="Q455" s="496"/>
      <c r="R455" s="496"/>
      <c r="S455" s="496"/>
      <c r="T455" s="496"/>
      <c r="U455" s="496"/>
      <c r="V455" s="496">
        <v>0</v>
      </c>
      <c r="W455" s="496">
        <v>240</v>
      </c>
      <c r="X455" s="496">
        <v>0</v>
      </c>
      <c r="Y455" s="497">
        <v>30537.49</v>
      </c>
    </row>
    <row r="456" spans="2:25">
      <c r="B456" s="495" t="s">
        <v>300</v>
      </c>
      <c r="C456" s="528" t="s">
        <v>1827</v>
      </c>
      <c r="D456" s="528" t="s">
        <v>1828</v>
      </c>
      <c r="E456" s="496" t="s">
        <v>1829</v>
      </c>
      <c r="F456" s="496" t="s">
        <v>1730</v>
      </c>
      <c r="G456" s="496"/>
      <c r="H456" s="496"/>
      <c r="I456" s="496"/>
      <c r="J456" s="496"/>
      <c r="K456" s="496"/>
      <c r="L456" s="496"/>
      <c r="M456" s="496">
        <v>0</v>
      </c>
      <c r="N456" s="496">
        <v>216</v>
      </c>
      <c r="O456" s="496">
        <v>0</v>
      </c>
      <c r="P456" s="496"/>
      <c r="Q456" s="496"/>
      <c r="R456" s="496"/>
      <c r="S456" s="496"/>
      <c r="T456" s="496"/>
      <c r="U456" s="496"/>
      <c r="V456" s="496">
        <v>0</v>
      </c>
      <c r="W456" s="496">
        <v>216</v>
      </c>
      <c r="X456" s="496">
        <v>0</v>
      </c>
      <c r="Y456" s="497">
        <v>39583.14</v>
      </c>
    </row>
    <row r="457" spans="2:25">
      <c r="B457" s="495" t="s">
        <v>300</v>
      </c>
      <c r="C457" s="528" t="s">
        <v>1830</v>
      </c>
      <c r="D457" s="528" t="s">
        <v>1831</v>
      </c>
      <c r="E457" s="496" t="s">
        <v>1832</v>
      </c>
      <c r="F457" s="496" t="s">
        <v>1730</v>
      </c>
      <c r="G457" s="496"/>
      <c r="H457" s="496"/>
      <c r="I457" s="496"/>
      <c r="J457" s="496"/>
      <c r="K457" s="496"/>
      <c r="L457" s="496"/>
      <c r="M457" s="496">
        <v>0</v>
      </c>
      <c r="N457" s="496">
        <v>240</v>
      </c>
      <c r="O457" s="496">
        <v>0</v>
      </c>
      <c r="P457" s="496"/>
      <c r="Q457" s="496"/>
      <c r="R457" s="496"/>
      <c r="S457" s="496"/>
      <c r="T457" s="496"/>
      <c r="U457" s="496"/>
      <c r="V457" s="496">
        <v>0</v>
      </c>
      <c r="W457" s="496">
        <v>240</v>
      </c>
      <c r="X457" s="496">
        <v>0</v>
      </c>
      <c r="Y457" s="497">
        <v>43459.51</v>
      </c>
    </row>
    <row r="458" spans="2:25">
      <c r="B458" s="495" t="s">
        <v>300</v>
      </c>
      <c r="C458" s="528" t="s">
        <v>1833</v>
      </c>
      <c r="D458" s="528" t="s">
        <v>1834</v>
      </c>
      <c r="E458" s="496" t="s">
        <v>1835</v>
      </c>
      <c r="F458" s="496" t="s">
        <v>1730</v>
      </c>
      <c r="G458" s="496"/>
      <c r="H458" s="496"/>
      <c r="I458" s="496"/>
      <c r="J458" s="496"/>
      <c r="K458" s="496"/>
      <c r="L458" s="496"/>
      <c r="M458" s="496">
        <v>0</v>
      </c>
      <c r="N458" s="496">
        <v>228</v>
      </c>
      <c r="O458" s="496">
        <v>0</v>
      </c>
      <c r="P458" s="496"/>
      <c r="Q458" s="496"/>
      <c r="R458" s="496"/>
      <c r="S458" s="496"/>
      <c r="T458" s="496"/>
      <c r="U458" s="496"/>
      <c r="V458" s="496">
        <v>0</v>
      </c>
      <c r="W458" s="496">
        <v>228</v>
      </c>
      <c r="X458" s="496">
        <v>0</v>
      </c>
      <c r="Y458" s="497">
        <v>42158.96</v>
      </c>
    </row>
    <row r="459" spans="2:25">
      <c r="B459" s="495" t="s">
        <v>300</v>
      </c>
      <c r="C459" s="528" t="s">
        <v>1836</v>
      </c>
      <c r="D459" s="528" t="s">
        <v>1837</v>
      </c>
      <c r="E459" s="496" t="s">
        <v>1838</v>
      </c>
      <c r="F459" s="496" t="s">
        <v>1730</v>
      </c>
      <c r="G459" s="496"/>
      <c r="H459" s="496"/>
      <c r="I459" s="496"/>
      <c r="J459" s="496"/>
      <c r="K459" s="496"/>
      <c r="L459" s="496"/>
      <c r="M459" s="496">
        <v>0</v>
      </c>
      <c r="N459" s="496">
        <v>228</v>
      </c>
      <c r="O459" s="496">
        <v>0</v>
      </c>
      <c r="P459" s="496"/>
      <c r="Q459" s="496"/>
      <c r="R459" s="496"/>
      <c r="S459" s="496"/>
      <c r="T459" s="496"/>
      <c r="U459" s="496"/>
      <c r="V459" s="496">
        <v>0</v>
      </c>
      <c r="W459" s="496">
        <v>228</v>
      </c>
      <c r="X459" s="496">
        <v>0</v>
      </c>
      <c r="Y459" s="497">
        <v>42313.729999999996</v>
      </c>
    </row>
    <row r="460" spans="2:25">
      <c r="B460" s="495" t="s">
        <v>300</v>
      </c>
      <c r="C460" s="528" t="s">
        <v>1839</v>
      </c>
      <c r="D460" s="528" t="s">
        <v>1840</v>
      </c>
      <c r="E460" s="496" t="s">
        <v>1841</v>
      </c>
      <c r="F460" s="496" t="s">
        <v>1730</v>
      </c>
      <c r="G460" s="496"/>
      <c r="H460" s="496"/>
      <c r="I460" s="496"/>
      <c r="J460" s="496"/>
      <c r="K460" s="496"/>
      <c r="L460" s="496"/>
      <c r="M460" s="496">
        <v>0</v>
      </c>
      <c r="N460" s="496">
        <v>216</v>
      </c>
      <c r="O460" s="496">
        <v>0</v>
      </c>
      <c r="P460" s="496"/>
      <c r="Q460" s="496"/>
      <c r="R460" s="496"/>
      <c r="S460" s="496"/>
      <c r="T460" s="496"/>
      <c r="U460" s="496"/>
      <c r="V460" s="496">
        <v>0</v>
      </c>
      <c r="W460" s="496">
        <v>216</v>
      </c>
      <c r="X460" s="496">
        <v>0</v>
      </c>
      <c r="Y460" s="497">
        <v>40267.770000000004</v>
      </c>
    </row>
    <row r="461" spans="2:25">
      <c r="B461" s="495" t="s">
        <v>300</v>
      </c>
      <c r="C461" s="528" t="s">
        <v>1842</v>
      </c>
      <c r="D461" s="528" t="s">
        <v>1843</v>
      </c>
      <c r="E461" s="496" t="s">
        <v>1844</v>
      </c>
      <c r="F461" s="496" t="s">
        <v>1730</v>
      </c>
      <c r="G461" s="496"/>
      <c r="H461" s="496"/>
      <c r="I461" s="496"/>
      <c r="J461" s="496"/>
      <c r="K461" s="496"/>
      <c r="L461" s="496"/>
      <c r="M461" s="496">
        <v>0</v>
      </c>
      <c r="N461" s="496">
        <v>28</v>
      </c>
      <c r="O461" s="496">
        <v>0</v>
      </c>
      <c r="P461" s="496"/>
      <c r="Q461" s="496"/>
      <c r="R461" s="496"/>
      <c r="S461" s="496"/>
      <c r="T461" s="496"/>
      <c r="U461" s="496"/>
      <c r="V461" s="496">
        <v>0</v>
      </c>
      <c r="W461" s="496">
        <v>28</v>
      </c>
      <c r="X461" s="496">
        <v>0</v>
      </c>
      <c r="Y461" s="497">
        <v>4180.24</v>
      </c>
    </row>
    <row r="462" spans="2:25">
      <c r="B462" s="495" t="s">
        <v>300</v>
      </c>
      <c r="C462" s="528" t="s">
        <v>1845</v>
      </c>
      <c r="D462" s="528" t="s">
        <v>1846</v>
      </c>
      <c r="E462" s="496" t="s">
        <v>1847</v>
      </c>
      <c r="F462" s="496" t="s">
        <v>1730</v>
      </c>
      <c r="G462" s="496"/>
      <c r="H462" s="496"/>
      <c r="I462" s="496"/>
      <c r="J462" s="496"/>
      <c r="K462" s="496"/>
      <c r="L462" s="496"/>
      <c r="M462" s="496">
        <v>0</v>
      </c>
      <c r="N462" s="496">
        <v>36</v>
      </c>
      <c r="O462" s="496">
        <v>0</v>
      </c>
      <c r="P462" s="496"/>
      <c r="Q462" s="496"/>
      <c r="R462" s="496"/>
      <c r="S462" s="496"/>
      <c r="T462" s="496"/>
      <c r="U462" s="496"/>
      <c r="V462" s="496">
        <v>0</v>
      </c>
      <c r="W462" s="496">
        <v>36</v>
      </c>
      <c r="X462" s="496">
        <v>0</v>
      </c>
      <c r="Y462" s="497">
        <v>5695.63</v>
      </c>
    </row>
    <row r="463" spans="2:25">
      <c r="B463" s="495" t="s">
        <v>300</v>
      </c>
      <c r="C463" s="528" t="s">
        <v>1848</v>
      </c>
      <c r="D463" s="528" t="s">
        <v>1849</v>
      </c>
      <c r="E463" s="496" t="s">
        <v>1850</v>
      </c>
      <c r="F463" s="496" t="s">
        <v>1730</v>
      </c>
      <c r="G463" s="496"/>
      <c r="H463" s="496"/>
      <c r="I463" s="496"/>
      <c r="J463" s="496"/>
      <c r="K463" s="496"/>
      <c r="L463" s="496"/>
      <c r="M463" s="496">
        <v>0</v>
      </c>
      <c r="N463" s="496">
        <v>216</v>
      </c>
      <c r="O463" s="496">
        <v>0</v>
      </c>
      <c r="P463" s="496"/>
      <c r="Q463" s="496"/>
      <c r="R463" s="496"/>
      <c r="S463" s="496"/>
      <c r="T463" s="496"/>
      <c r="U463" s="496"/>
      <c r="V463" s="496">
        <v>0</v>
      </c>
      <c r="W463" s="496">
        <v>216</v>
      </c>
      <c r="X463" s="496">
        <v>0</v>
      </c>
      <c r="Y463" s="497">
        <v>39078.99</v>
      </c>
    </row>
    <row r="464" spans="2:25">
      <c r="B464" s="495" t="s">
        <v>300</v>
      </c>
      <c r="C464" s="528" t="s">
        <v>1851</v>
      </c>
      <c r="D464" s="528" t="s">
        <v>1852</v>
      </c>
      <c r="E464" s="496" t="s">
        <v>1853</v>
      </c>
      <c r="F464" s="496" t="s">
        <v>1730</v>
      </c>
      <c r="G464" s="496"/>
      <c r="H464" s="496"/>
      <c r="I464" s="496"/>
      <c r="J464" s="496"/>
      <c r="K464" s="496"/>
      <c r="L464" s="496"/>
      <c r="M464" s="496">
        <v>0</v>
      </c>
      <c r="N464" s="496">
        <v>204</v>
      </c>
      <c r="O464" s="496">
        <v>0</v>
      </c>
      <c r="P464" s="496"/>
      <c r="Q464" s="496"/>
      <c r="R464" s="496"/>
      <c r="S464" s="496"/>
      <c r="T464" s="496"/>
      <c r="U464" s="496"/>
      <c r="V464" s="496">
        <v>0</v>
      </c>
      <c r="W464" s="496">
        <v>204</v>
      </c>
      <c r="X464" s="496">
        <v>0</v>
      </c>
      <c r="Y464" s="497">
        <v>41766.769999999997</v>
      </c>
    </row>
    <row r="465" spans="2:25">
      <c r="B465" s="495" t="s">
        <v>300</v>
      </c>
      <c r="C465" s="528" t="s">
        <v>1854</v>
      </c>
      <c r="D465" s="528" t="s">
        <v>1855</v>
      </c>
      <c r="E465" s="496" t="s">
        <v>1856</v>
      </c>
      <c r="F465" s="496" t="s">
        <v>1730</v>
      </c>
      <c r="G465" s="496"/>
      <c r="H465" s="496"/>
      <c r="I465" s="496"/>
      <c r="J465" s="496"/>
      <c r="K465" s="496"/>
      <c r="L465" s="496"/>
      <c r="M465" s="496">
        <v>0</v>
      </c>
      <c r="N465" s="496">
        <v>216</v>
      </c>
      <c r="O465" s="496">
        <v>0</v>
      </c>
      <c r="P465" s="496"/>
      <c r="Q465" s="496"/>
      <c r="R465" s="496"/>
      <c r="S465" s="496"/>
      <c r="T465" s="496"/>
      <c r="U465" s="496"/>
      <c r="V465" s="496">
        <v>0</v>
      </c>
      <c r="W465" s="496">
        <v>216</v>
      </c>
      <c r="X465" s="496">
        <v>0</v>
      </c>
      <c r="Y465" s="497">
        <v>31873.280000000002</v>
      </c>
    </row>
    <row r="466" spans="2:25">
      <c r="B466" s="495" t="s">
        <v>300</v>
      </c>
      <c r="C466" s="528" t="s">
        <v>1857</v>
      </c>
      <c r="D466" s="528" t="s">
        <v>1858</v>
      </c>
      <c r="E466" s="496" t="s">
        <v>1859</v>
      </c>
      <c r="F466" s="496" t="s">
        <v>1730</v>
      </c>
      <c r="G466" s="496"/>
      <c r="H466" s="496"/>
      <c r="I466" s="496"/>
      <c r="J466" s="496"/>
      <c r="K466" s="496"/>
      <c r="L466" s="496"/>
      <c r="M466" s="496">
        <v>0</v>
      </c>
      <c r="N466" s="496">
        <v>180</v>
      </c>
      <c r="O466" s="496">
        <v>0</v>
      </c>
      <c r="P466" s="496"/>
      <c r="Q466" s="496"/>
      <c r="R466" s="496"/>
      <c r="S466" s="496"/>
      <c r="T466" s="496"/>
      <c r="U466" s="496"/>
      <c r="V466" s="496">
        <v>0</v>
      </c>
      <c r="W466" s="496">
        <v>180</v>
      </c>
      <c r="X466" s="496">
        <v>0</v>
      </c>
      <c r="Y466" s="497">
        <v>40638.269999999997</v>
      </c>
    </row>
    <row r="467" spans="2:25">
      <c r="B467" s="495" t="s">
        <v>300</v>
      </c>
      <c r="C467" s="528" t="s">
        <v>1860</v>
      </c>
      <c r="D467" s="528" t="s">
        <v>1861</v>
      </c>
      <c r="E467" s="496" t="s">
        <v>1862</v>
      </c>
      <c r="F467" s="496" t="s">
        <v>1730</v>
      </c>
      <c r="G467" s="496"/>
      <c r="H467" s="496"/>
      <c r="I467" s="496"/>
      <c r="J467" s="496"/>
      <c r="K467" s="496"/>
      <c r="L467" s="496"/>
      <c r="M467" s="496">
        <v>0</v>
      </c>
      <c r="N467" s="496">
        <v>216</v>
      </c>
      <c r="O467" s="496">
        <v>0</v>
      </c>
      <c r="P467" s="496"/>
      <c r="Q467" s="496"/>
      <c r="R467" s="496"/>
      <c r="S467" s="496"/>
      <c r="T467" s="496"/>
      <c r="U467" s="496"/>
      <c r="V467" s="496">
        <v>0</v>
      </c>
      <c r="W467" s="496">
        <v>216</v>
      </c>
      <c r="X467" s="496">
        <v>0</v>
      </c>
      <c r="Y467" s="497">
        <v>36035.300000000003</v>
      </c>
    </row>
    <row r="468" spans="2:25">
      <c r="B468" s="495" t="s">
        <v>300</v>
      </c>
      <c r="C468" s="528" t="s">
        <v>1863</v>
      </c>
      <c r="D468" s="528" t="s">
        <v>1864</v>
      </c>
      <c r="E468" s="496" t="s">
        <v>1865</v>
      </c>
      <c r="F468" s="496" t="s">
        <v>1730</v>
      </c>
      <c r="G468" s="496"/>
      <c r="H468" s="496"/>
      <c r="I468" s="496"/>
      <c r="J468" s="496"/>
      <c r="K468" s="496"/>
      <c r="L468" s="496"/>
      <c r="M468" s="496">
        <v>0</v>
      </c>
      <c r="N468" s="496">
        <v>240</v>
      </c>
      <c r="O468" s="496">
        <v>0</v>
      </c>
      <c r="P468" s="496"/>
      <c r="Q468" s="496"/>
      <c r="R468" s="496"/>
      <c r="S468" s="496"/>
      <c r="T468" s="496"/>
      <c r="U468" s="496"/>
      <c r="V468" s="496">
        <v>0</v>
      </c>
      <c r="W468" s="496">
        <v>240</v>
      </c>
      <c r="X468" s="496">
        <v>0</v>
      </c>
      <c r="Y468" s="497">
        <v>43459.51</v>
      </c>
    </row>
    <row r="469" spans="2:25">
      <c r="B469" s="495" t="s">
        <v>300</v>
      </c>
      <c r="C469" s="528" t="s">
        <v>1866</v>
      </c>
      <c r="D469" s="528" t="s">
        <v>1867</v>
      </c>
      <c r="E469" s="496" t="s">
        <v>1868</v>
      </c>
      <c r="F469" s="496" t="s">
        <v>1730</v>
      </c>
      <c r="G469" s="496"/>
      <c r="H469" s="496"/>
      <c r="I469" s="496"/>
      <c r="J469" s="496"/>
      <c r="K469" s="496"/>
      <c r="L469" s="496"/>
      <c r="M469" s="496">
        <v>0</v>
      </c>
      <c r="N469" s="496">
        <v>240</v>
      </c>
      <c r="O469" s="496">
        <v>0</v>
      </c>
      <c r="P469" s="496"/>
      <c r="Q469" s="496"/>
      <c r="R469" s="496"/>
      <c r="S469" s="496"/>
      <c r="T469" s="496"/>
      <c r="U469" s="496"/>
      <c r="V469" s="496">
        <v>0</v>
      </c>
      <c r="W469" s="496">
        <v>240</v>
      </c>
      <c r="X469" s="496">
        <v>0</v>
      </c>
      <c r="Y469" s="497">
        <v>31076.04</v>
      </c>
    </row>
    <row r="470" spans="2:25">
      <c r="B470" s="495" t="s">
        <v>300</v>
      </c>
      <c r="C470" s="528" t="s">
        <v>1869</v>
      </c>
      <c r="D470" s="528" t="s">
        <v>1870</v>
      </c>
      <c r="E470" s="496" t="s">
        <v>1871</v>
      </c>
      <c r="F470" s="496" t="s">
        <v>1730</v>
      </c>
      <c r="G470" s="496"/>
      <c r="H470" s="496"/>
      <c r="I470" s="496"/>
      <c r="J470" s="496"/>
      <c r="K470" s="496"/>
      <c r="L470" s="496"/>
      <c r="M470" s="496">
        <v>0</v>
      </c>
      <c r="N470" s="496">
        <v>240</v>
      </c>
      <c r="O470" s="496">
        <v>0</v>
      </c>
      <c r="P470" s="496"/>
      <c r="Q470" s="496"/>
      <c r="R470" s="496"/>
      <c r="S470" s="496"/>
      <c r="T470" s="496"/>
      <c r="U470" s="496"/>
      <c r="V470" s="496">
        <v>0</v>
      </c>
      <c r="W470" s="496">
        <v>240</v>
      </c>
      <c r="X470" s="496">
        <v>0</v>
      </c>
      <c r="Y470" s="497">
        <v>43207.43</v>
      </c>
    </row>
    <row r="471" spans="2:25">
      <c r="B471" s="495" t="s">
        <v>300</v>
      </c>
      <c r="C471" s="528" t="s">
        <v>1872</v>
      </c>
      <c r="D471" s="528" t="s">
        <v>1873</v>
      </c>
      <c r="E471" s="496" t="s">
        <v>1874</v>
      </c>
      <c r="F471" s="496" t="s">
        <v>1730</v>
      </c>
      <c r="G471" s="496"/>
      <c r="H471" s="496"/>
      <c r="I471" s="496"/>
      <c r="J471" s="496"/>
      <c r="K471" s="496"/>
      <c r="L471" s="496"/>
      <c r="M471" s="496">
        <v>0</v>
      </c>
      <c r="N471" s="496">
        <v>204</v>
      </c>
      <c r="O471" s="496">
        <v>0</v>
      </c>
      <c r="P471" s="496"/>
      <c r="Q471" s="496"/>
      <c r="R471" s="496"/>
      <c r="S471" s="496"/>
      <c r="T471" s="496"/>
      <c r="U471" s="496"/>
      <c r="V471" s="496">
        <v>0</v>
      </c>
      <c r="W471" s="496">
        <v>204</v>
      </c>
      <c r="X471" s="496">
        <v>0</v>
      </c>
      <c r="Y471" s="497">
        <v>41282.539999999994</v>
      </c>
    </row>
    <row r="472" spans="2:25">
      <c r="B472" s="495" t="s">
        <v>300</v>
      </c>
      <c r="C472" s="528" t="s">
        <v>1875</v>
      </c>
      <c r="D472" s="528" t="s">
        <v>1876</v>
      </c>
      <c r="E472" s="496" t="s">
        <v>1877</v>
      </c>
      <c r="F472" s="496" t="s">
        <v>1730</v>
      </c>
      <c r="G472" s="496"/>
      <c r="H472" s="496"/>
      <c r="I472" s="496"/>
      <c r="J472" s="496"/>
      <c r="K472" s="496"/>
      <c r="L472" s="496"/>
      <c r="M472" s="496">
        <v>0</v>
      </c>
      <c r="N472" s="496">
        <v>216</v>
      </c>
      <c r="O472" s="496">
        <v>0</v>
      </c>
      <c r="P472" s="496"/>
      <c r="Q472" s="496"/>
      <c r="R472" s="496"/>
      <c r="S472" s="496"/>
      <c r="T472" s="496"/>
      <c r="U472" s="496"/>
      <c r="V472" s="496">
        <v>0</v>
      </c>
      <c r="W472" s="496">
        <v>216</v>
      </c>
      <c r="X472" s="496">
        <v>0</v>
      </c>
      <c r="Y472" s="497">
        <v>40530.340000000004</v>
      </c>
    </row>
    <row r="473" spans="2:25">
      <c r="B473" s="495" t="s">
        <v>300</v>
      </c>
      <c r="C473" s="528" t="s">
        <v>1878</v>
      </c>
      <c r="D473" s="528" t="s">
        <v>1879</v>
      </c>
      <c r="E473" s="496" t="s">
        <v>1880</v>
      </c>
      <c r="F473" s="496" t="s">
        <v>1730</v>
      </c>
      <c r="G473" s="496"/>
      <c r="H473" s="496"/>
      <c r="I473" s="496"/>
      <c r="J473" s="496"/>
      <c r="K473" s="496"/>
      <c r="L473" s="496"/>
      <c r="M473" s="496">
        <v>0</v>
      </c>
      <c r="N473" s="496">
        <v>228</v>
      </c>
      <c r="O473" s="496">
        <v>0</v>
      </c>
      <c r="P473" s="496"/>
      <c r="Q473" s="496"/>
      <c r="R473" s="496"/>
      <c r="S473" s="496"/>
      <c r="T473" s="496"/>
      <c r="U473" s="496"/>
      <c r="V473" s="496">
        <v>0</v>
      </c>
      <c r="W473" s="496">
        <v>228</v>
      </c>
      <c r="X473" s="496">
        <v>0</v>
      </c>
      <c r="Y473" s="497">
        <v>34149.420000000006</v>
      </c>
    </row>
    <row r="474" spans="2:25">
      <c r="B474" s="495" t="s">
        <v>300</v>
      </c>
      <c r="C474" s="528" t="s">
        <v>1881</v>
      </c>
      <c r="D474" s="528" t="s">
        <v>1882</v>
      </c>
      <c r="E474" s="496" t="s">
        <v>1883</v>
      </c>
      <c r="F474" s="496" t="s">
        <v>1730</v>
      </c>
      <c r="G474" s="496"/>
      <c r="H474" s="496"/>
      <c r="I474" s="496"/>
      <c r="J474" s="496"/>
      <c r="K474" s="496"/>
      <c r="L474" s="496"/>
      <c r="M474" s="496">
        <v>0</v>
      </c>
      <c r="N474" s="496">
        <v>216</v>
      </c>
      <c r="O474" s="496">
        <v>0</v>
      </c>
      <c r="P474" s="496"/>
      <c r="Q474" s="496"/>
      <c r="R474" s="496"/>
      <c r="S474" s="496"/>
      <c r="T474" s="496"/>
      <c r="U474" s="496"/>
      <c r="V474" s="496">
        <v>0</v>
      </c>
      <c r="W474" s="496">
        <v>216</v>
      </c>
      <c r="X474" s="496">
        <v>0</v>
      </c>
      <c r="Y474" s="497">
        <v>36035.300000000003</v>
      </c>
    </row>
    <row r="475" spans="2:25">
      <c r="B475" s="495" t="s">
        <v>300</v>
      </c>
      <c r="C475" s="528" t="s">
        <v>1884</v>
      </c>
      <c r="D475" s="528" t="s">
        <v>1885</v>
      </c>
      <c r="E475" s="496" t="s">
        <v>1886</v>
      </c>
      <c r="F475" s="496" t="s">
        <v>1730</v>
      </c>
      <c r="G475" s="496"/>
      <c r="H475" s="496"/>
      <c r="I475" s="496"/>
      <c r="J475" s="496"/>
      <c r="K475" s="496"/>
      <c r="L475" s="496"/>
      <c r="M475" s="496">
        <v>0</v>
      </c>
      <c r="N475" s="496">
        <v>216</v>
      </c>
      <c r="O475" s="496">
        <v>0</v>
      </c>
      <c r="P475" s="496"/>
      <c r="Q475" s="496"/>
      <c r="R475" s="496"/>
      <c r="S475" s="496"/>
      <c r="T475" s="496"/>
      <c r="U475" s="496"/>
      <c r="V475" s="496">
        <v>0</v>
      </c>
      <c r="W475" s="496">
        <v>216</v>
      </c>
      <c r="X475" s="496">
        <v>0</v>
      </c>
      <c r="Y475" s="497">
        <v>37761.81</v>
      </c>
    </row>
    <row r="476" spans="2:25">
      <c r="B476" s="495" t="s">
        <v>300</v>
      </c>
      <c r="C476" s="528" t="s">
        <v>1887</v>
      </c>
      <c r="D476" s="528" t="s">
        <v>1888</v>
      </c>
      <c r="E476" s="496" t="s">
        <v>1889</v>
      </c>
      <c r="F476" s="496" t="s">
        <v>1730</v>
      </c>
      <c r="G476" s="496"/>
      <c r="H476" s="496"/>
      <c r="I476" s="496"/>
      <c r="J476" s="496"/>
      <c r="K476" s="496"/>
      <c r="L476" s="496"/>
      <c r="M476" s="496">
        <v>0</v>
      </c>
      <c r="N476" s="496">
        <v>120</v>
      </c>
      <c r="O476" s="496">
        <v>0</v>
      </c>
      <c r="P476" s="496"/>
      <c r="Q476" s="496"/>
      <c r="R476" s="496"/>
      <c r="S476" s="496"/>
      <c r="T476" s="496"/>
      <c r="U476" s="496"/>
      <c r="V476" s="496">
        <v>0</v>
      </c>
      <c r="W476" s="496">
        <v>120</v>
      </c>
      <c r="X476" s="496">
        <v>0</v>
      </c>
      <c r="Y476" s="497">
        <v>31953.63</v>
      </c>
    </row>
    <row r="477" spans="2:25">
      <c r="B477" s="495" t="s">
        <v>300</v>
      </c>
      <c r="C477" s="528" t="s">
        <v>1890</v>
      </c>
      <c r="D477" s="528" t="s">
        <v>1891</v>
      </c>
      <c r="E477" s="496" t="s">
        <v>1892</v>
      </c>
      <c r="F477" s="496" t="s">
        <v>1730</v>
      </c>
      <c r="G477" s="496"/>
      <c r="H477" s="496"/>
      <c r="I477" s="496"/>
      <c r="J477" s="496"/>
      <c r="K477" s="496"/>
      <c r="L477" s="496"/>
      <c r="M477" s="496">
        <v>0</v>
      </c>
      <c r="N477" s="496">
        <v>120</v>
      </c>
      <c r="O477" s="496">
        <v>0</v>
      </c>
      <c r="P477" s="496"/>
      <c r="Q477" s="496"/>
      <c r="R477" s="496"/>
      <c r="S477" s="496"/>
      <c r="T477" s="496"/>
      <c r="U477" s="496"/>
      <c r="V477" s="496">
        <v>0</v>
      </c>
      <c r="W477" s="496">
        <v>120</v>
      </c>
      <c r="X477" s="496">
        <v>0</v>
      </c>
      <c r="Y477" s="497">
        <v>31953.63</v>
      </c>
    </row>
    <row r="478" spans="2:25">
      <c r="B478" s="495" t="s">
        <v>300</v>
      </c>
      <c r="C478" s="528" t="s">
        <v>1893</v>
      </c>
      <c r="D478" s="528" t="s">
        <v>1894</v>
      </c>
      <c r="E478" s="496" t="s">
        <v>1895</v>
      </c>
      <c r="F478" s="496" t="s">
        <v>1730</v>
      </c>
      <c r="G478" s="496"/>
      <c r="H478" s="496"/>
      <c r="I478" s="496"/>
      <c r="J478" s="496"/>
      <c r="K478" s="496"/>
      <c r="L478" s="496"/>
      <c r="M478" s="496">
        <v>0</v>
      </c>
      <c r="N478" s="496">
        <v>240</v>
      </c>
      <c r="O478" s="496">
        <v>0</v>
      </c>
      <c r="P478" s="496"/>
      <c r="Q478" s="496"/>
      <c r="R478" s="496"/>
      <c r="S478" s="496"/>
      <c r="T478" s="496"/>
      <c r="U478" s="496"/>
      <c r="V478" s="496">
        <v>0</v>
      </c>
      <c r="W478" s="496">
        <v>240</v>
      </c>
      <c r="X478" s="496">
        <v>0</v>
      </c>
      <c r="Y478" s="497">
        <v>32872.1</v>
      </c>
    </row>
    <row r="479" spans="2:25">
      <c r="B479" s="495" t="s">
        <v>300</v>
      </c>
      <c r="C479" s="528" t="s">
        <v>1896</v>
      </c>
      <c r="D479" s="528" t="s">
        <v>1897</v>
      </c>
      <c r="E479" s="496" t="s">
        <v>1898</v>
      </c>
      <c r="F479" s="496" t="s">
        <v>1730</v>
      </c>
      <c r="G479" s="496"/>
      <c r="H479" s="496"/>
      <c r="I479" s="496"/>
      <c r="J479" s="496"/>
      <c r="K479" s="496"/>
      <c r="L479" s="496"/>
      <c r="M479" s="496">
        <v>0</v>
      </c>
      <c r="N479" s="496">
        <v>204</v>
      </c>
      <c r="O479" s="496">
        <v>0</v>
      </c>
      <c r="P479" s="496"/>
      <c r="Q479" s="496"/>
      <c r="R479" s="496"/>
      <c r="S479" s="496"/>
      <c r="T479" s="496"/>
      <c r="U479" s="496"/>
      <c r="V479" s="496">
        <v>0</v>
      </c>
      <c r="W479" s="496">
        <v>204</v>
      </c>
      <c r="X479" s="496">
        <v>0</v>
      </c>
      <c r="Y479" s="497">
        <v>41010.549999999996</v>
      </c>
    </row>
    <row r="480" spans="2:25">
      <c r="B480" s="495" t="s">
        <v>300</v>
      </c>
      <c r="C480" s="528" t="s">
        <v>1907</v>
      </c>
      <c r="D480" s="528" t="s">
        <v>1908</v>
      </c>
      <c r="E480" s="496" t="s">
        <v>1909</v>
      </c>
      <c r="F480" s="496" t="s">
        <v>1910</v>
      </c>
      <c r="G480" s="496"/>
      <c r="H480" s="496"/>
      <c r="I480" s="496"/>
      <c r="J480" s="496">
        <v>1</v>
      </c>
      <c r="K480" s="496">
        <v>0</v>
      </c>
      <c r="L480" s="496">
        <v>0</v>
      </c>
      <c r="M480" s="496"/>
      <c r="N480" s="496"/>
      <c r="O480" s="496"/>
      <c r="P480" s="496"/>
      <c r="Q480" s="496"/>
      <c r="R480" s="496"/>
      <c r="S480" s="496"/>
      <c r="T480" s="496"/>
      <c r="U480" s="496"/>
      <c r="V480" s="496">
        <v>1</v>
      </c>
      <c r="W480" s="496">
        <v>0</v>
      </c>
      <c r="X480" s="496">
        <v>0</v>
      </c>
      <c r="Y480" s="497">
        <v>77344.3</v>
      </c>
    </row>
    <row r="481" spans="2:25">
      <c r="B481" s="495" t="s">
        <v>300</v>
      </c>
      <c r="C481" s="528" t="s">
        <v>1911</v>
      </c>
      <c r="D481" s="528" t="s">
        <v>1912</v>
      </c>
      <c r="E481" s="496" t="s">
        <v>1913</v>
      </c>
      <c r="F481" s="496" t="s">
        <v>1910</v>
      </c>
      <c r="G481" s="496"/>
      <c r="H481" s="496"/>
      <c r="I481" s="496"/>
      <c r="J481" s="496">
        <v>1</v>
      </c>
      <c r="K481" s="496">
        <v>0</v>
      </c>
      <c r="L481" s="496">
        <v>0</v>
      </c>
      <c r="M481" s="496"/>
      <c r="N481" s="496"/>
      <c r="O481" s="496"/>
      <c r="P481" s="496"/>
      <c r="Q481" s="496"/>
      <c r="R481" s="496"/>
      <c r="S481" s="496"/>
      <c r="T481" s="496"/>
      <c r="U481" s="496"/>
      <c r="V481" s="496">
        <v>1</v>
      </c>
      <c r="W481" s="496">
        <v>0</v>
      </c>
      <c r="X481" s="496">
        <v>0</v>
      </c>
      <c r="Y481" s="497">
        <v>123013.02</v>
      </c>
    </row>
    <row r="482" spans="2:25">
      <c r="B482" s="495" t="s">
        <v>300</v>
      </c>
      <c r="C482" s="528" t="s">
        <v>1914</v>
      </c>
      <c r="D482" s="528" t="s">
        <v>1915</v>
      </c>
      <c r="E482" s="496" t="s">
        <v>1916</v>
      </c>
      <c r="F482" s="496" t="s">
        <v>1910</v>
      </c>
      <c r="G482" s="496"/>
      <c r="H482" s="496"/>
      <c r="I482" s="496"/>
      <c r="J482" s="496">
        <v>1</v>
      </c>
      <c r="K482" s="496">
        <v>0</v>
      </c>
      <c r="L482" s="496">
        <v>0</v>
      </c>
      <c r="M482" s="496"/>
      <c r="N482" s="496"/>
      <c r="O482" s="496"/>
      <c r="P482" s="496"/>
      <c r="Q482" s="496"/>
      <c r="R482" s="496"/>
      <c r="S482" s="496"/>
      <c r="T482" s="496"/>
      <c r="U482" s="496"/>
      <c r="V482" s="496">
        <v>1</v>
      </c>
      <c r="W482" s="496">
        <v>0</v>
      </c>
      <c r="X482" s="496">
        <v>0</v>
      </c>
      <c r="Y482" s="497">
        <v>155626.26</v>
      </c>
    </row>
    <row r="483" spans="2:25">
      <c r="B483" s="495" t="s">
        <v>300</v>
      </c>
      <c r="C483" s="528" t="s">
        <v>1917</v>
      </c>
      <c r="D483" s="528" t="s">
        <v>1918</v>
      </c>
      <c r="E483" s="496" t="s">
        <v>1919</v>
      </c>
      <c r="F483" s="496" t="s">
        <v>1910</v>
      </c>
      <c r="G483" s="496"/>
      <c r="H483" s="496"/>
      <c r="I483" s="496"/>
      <c r="J483" s="496">
        <v>1</v>
      </c>
      <c r="K483" s="496">
        <v>0</v>
      </c>
      <c r="L483" s="496">
        <v>0</v>
      </c>
      <c r="M483" s="496"/>
      <c r="N483" s="496"/>
      <c r="O483" s="496"/>
      <c r="P483" s="496"/>
      <c r="Q483" s="496"/>
      <c r="R483" s="496"/>
      <c r="S483" s="496"/>
      <c r="T483" s="496"/>
      <c r="U483" s="496"/>
      <c r="V483" s="496">
        <v>1</v>
      </c>
      <c r="W483" s="496">
        <v>0</v>
      </c>
      <c r="X483" s="496">
        <v>0</v>
      </c>
      <c r="Y483" s="497">
        <v>160358.94</v>
      </c>
    </row>
    <row r="484" spans="2:25">
      <c r="B484" s="495" t="s">
        <v>300</v>
      </c>
      <c r="C484" s="528" t="s">
        <v>1920</v>
      </c>
      <c r="D484" s="528" t="s">
        <v>1921</v>
      </c>
      <c r="E484" s="496" t="s">
        <v>1922</v>
      </c>
      <c r="F484" s="496" t="s">
        <v>1910</v>
      </c>
      <c r="G484" s="496"/>
      <c r="H484" s="496"/>
      <c r="I484" s="496"/>
      <c r="J484" s="496">
        <v>1</v>
      </c>
      <c r="K484" s="496">
        <v>0</v>
      </c>
      <c r="L484" s="496">
        <v>0</v>
      </c>
      <c r="M484" s="496"/>
      <c r="N484" s="496"/>
      <c r="O484" s="496"/>
      <c r="P484" s="496"/>
      <c r="Q484" s="496"/>
      <c r="R484" s="496"/>
      <c r="S484" s="496"/>
      <c r="T484" s="496"/>
      <c r="U484" s="496"/>
      <c r="V484" s="496">
        <v>1</v>
      </c>
      <c r="W484" s="496">
        <v>0</v>
      </c>
      <c r="X484" s="496">
        <v>0</v>
      </c>
      <c r="Y484" s="497">
        <v>69455.740000000005</v>
      </c>
    </row>
    <row r="485" spans="2:25">
      <c r="B485" s="495" t="s">
        <v>300</v>
      </c>
      <c r="C485" s="528" t="s">
        <v>1923</v>
      </c>
      <c r="D485" s="528" t="s">
        <v>1924</v>
      </c>
      <c r="E485" s="496" t="s">
        <v>1925</v>
      </c>
      <c r="F485" s="496" t="s">
        <v>1910</v>
      </c>
      <c r="G485" s="496"/>
      <c r="H485" s="496"/>
      <c r="I485" s="496"/>
      <c r="J485" s="496">
        <v>1</v>
      </c>
      <c r="K485" s="496">
        <v>0</v>
      </c>
      <c r="L485" s="496">
        <v>0</v>
      </c>
      <c r="M485" s="496"/>
      <c r="N485" s="496"/>
      <c r="O485" s="496"/>
      <c r="P485" s="496"/>
      <c r="Q485" s="496"/>
      <c r="R485" s="496"/>
      <c r="S485" s="496"/>
      <c r="T485" s="496"/>
      <c r="U485" s="496"/>
      <c r="V485" s="496">
        <v>1</v>
      </c>
      <c r="W485" s="496">
        <v>0</v>
      </c>
      <c r="X485" s="496">
        <v>0</v>
      </c>
      <c r="Y485" s="497">
        <v>113133.74</v>
      </c>
    </row>
    <row r="486" spans="2:25">
      <c r="B486" s="495" t="s">
        <v>300</v>
      </c>
      <c r="C486" s="528" t="s">
        <v>1926</v>
      </c>
      <c r="D486" s="528" t="s">
        <v>1927</v>
      </c>
      <c r="E486" s="496" t="s">
        <v>1928</v>
      </c>
      <c r="F486" s="496" t="s">
        <v>1910</v>
      </c>
      <c r="G486" s="496"/>
      <c r="H486" s="496"/>
      <c r="I486" s="496"/>
      <c r="J486" s="496">
        <v>1</v>
      </c>
      <c r="K486" s="496">
        <v>0</v>
      </c>
      <c r="L486" s="496">
        <v>0</v>
      </c>
      <c r="M486" s="496"/>
      <c r="N486" s="496"/>
      <c r="O486" s="496"/>
      <c r="P486" s="496"/>
      <c r="Q486" s="496"/>
      <c r="R486" s="496"/>
      <c r="S486" s="496"/>
      <c r="T486" s="496"/>
      <c r="U486" s="496"/>
      <c r="V486" s="496">
        <v>1</v>
      </c>
      <c r="W486" s="496">
        <v>0</v>
      </c>
      <c r="X486" s="496">
        <v>0</v>
      </c>
      <c r="Y486" s="497">
        <v>96486.83</v>
      </c>
    </row>
    <row r="487" spans="2:25">
      <c r="B487" s="495" t="s">
        <v>300</v>
      </c>
      <c r="C487" s="528" t="s">
        <v>1929</v>
      </c>
      <c r="D487" s="528" t="s">
        <v>1930</v>
      </c>
      <c r="E487" s="496" t="s">
        <v>1931</v>
      </c>
      <c r="F487" s="496" t="s">
        <v>1910</v>
      </c>
      <c r="G487" s="496"/>
      <c r="H487" s="496"/>
      <c r="I487" s="496"/>
      <c r="J487" s="496"/>
      <c r="K487" s="496"/>
      <c r="L487" s="496"/>
      <c r="M487" s="496"/>
      <c r="N487" s="496"/>
      <c r="O487" s="496"/>
      <c r="P487" s="496"/>
      <c r="Q487" s="496"/>
      <c r="R487" s="496"/>
      <c r="S487" s="496">
        <v>1</v>
      </c>
      <c r="T487" s="496">
        <v>0</v>
      </c>
      <c r="U487" s="496">
        <v>0</v>
      </c>
      <c r="V487" s="496">
        <v>1</v>
      </c>
      <c r="W487" s="496">
        <v>0</v>
      </c>
      <c r="X487" s="496">
        <v>0</v>
      </c>
      <c r="Y487" s="497">
        <v>119111.66</v>
      </c>
    </row>
    <row r="488" spans="2:25">
      <c r="B488" s="495" t="s">
        <v>300</v>
      </c>
      <c r="C488" s="528" t="s">
        <v>1932</v>
      </c>
      <c r="D488" s="528" t="s">
        <v>1933</v>
      </c>
      <c r="E488" s="496" t="s">
        <v>1934</v>
      </c>
      <c r="F488" s="496" t="s">
        <v>1910</v>
      </c>
      <c r="G488" s="496"/>
      <c r="H488" s="496"/>
      <c r="I488" s="496"/>
      <c r="J488" s="496">
        <v>1</v>
      </c>
      <c r="K488" s="496">
        <v>0</v>
      </c>
      <c r="L488" s="496">
        <v>0</v>
      </c>
      <c r="M488" s="496"/>
      <c r="N488" s="496"/>
      <c r="O488" s="496"/>
      <c r="P488" s="496"/>
      <c r="Q488" s="496"/>
      <c r="R488" s="496"/>
      <c r="S488" s="496"/>
      <c r="T488" s="496"/>
      <c r="U488" s="496"/>
      <c r="V488" s="496">
        <v>1</v>
      </c>
      <c r="W488" s="496">
        <v>0</v>
      </c>
      <c r="X488" s="496">
        <v>0</v>
      </c>
      <c r="Y488" s="497">
        <v>94816.23</v>
      </c>
    </row>
    <row r="489" spans="2:25">
      <c r="B489" s="495" t="s">
        <v>300</v>
      </c>
      <c r="C489" s="528" t="s">
        <v>1935</v>
      </c>
      <c r="D489" s="528" t="s">
        <v>1936</v>
      </c>
      <c r="E489" s="496" t="s">
        <v>1937</v>
      </c>
      <c r="F489" s="496" t="s">
        <v>1910</v>
      </c>
      <c r="G489" s="496"/>
      <c r="H489" s="496"/>
      <c r="I489" s="496"/>
      <c r="J489" s="496">
        <v>1</v>
      </c>
      <c r="K489" s="496">
        <v>0</v>
      </c>
      <c r="L489" s="496">
        <v>0</v>
      </c>
      <c r="M489" s="496"/>
      <c r="N489" s="496"/>
      <c r="O489" s="496"/>
      <c r="P489" s="496"/>
      <c r="Q489" s="496"/>
      <c r="R489" s="496"/>
      <c r="S489" s="496"/>
      <c r="T489" s="496"/>
      <c r="U489" s="496"/>
      <c r="V489" s="496">
        <v>1</v>
      </c>
      <c r="W489" s="496">
        <v>0</v>
      </c>
      <c r="X489" s="496">
        <v>0</v>
      </c>
      <c r="Y489" s="497">
        <v>125403.78</v>
      </c>
    </row>
    <row r="490" spans="2:25">
      <c r="B490" s="495" t="s">
        <v>300</v>
      </c>
      <c r="C490" s="528" t="s">
        <v>1938</v>
      </c>
      <c r="D490" s="528" t="s">
        <v>1939</v>
      </c>
      <c r="E490" s="496" t="s">
        <v>1940</v>
      </c>
      <c r="F490" s="496" t="s">
        <v>1910</v>
      </c>
      <c r="G490" s="496"/>
      <c r="H490" s="496"/>
      <c r="I490" s="496"/>
      <c r="J490" s="496">
        <v>1</v>
      </c>
      <c r="K490" s="496">
        <v>0</v>
      </c>
      <c r="L490" s="496">
        <v>0</v>
      </c>
      <c r="M490" s="496"/>
      <c r="N490" s="496"/>
      <c r="O490" s="496"/>
      <c r="P490" s="496"/>
      <c r="Q490" s="496"/>
      <c r="R490" s="496"/>
      <c r="S490" s="496"/>
      <c r="T490" s="496"/>
      <c r="U490" s="496"/>
      <c r="V490" s="496">
        <v>1</v>
      </c>
      <c r="W490" s="496">
        <v>0</v>
      </c>
      <c r="X490" s="496">
        <v>0</v>
      </c>
      <c r="Y490" s="497">
        <v>87940.44</v>
      </c>
    </row>
    <row r="491" spans="2:25">
      <c r="B491" s="495" t="s">
        <v>300</v>
      </c>
      <c r="C491" s="528" t="s">
        <v>1941</v>
      </c>
      <c r="D491" s="528" t="s">
        <v>1942</v>
      </c>
      <c r="E491" s="496" t="s">
        <v>1943</v>
      </c>
      <c r="F491" s="496" t="s">
        <v>1910</v>
      </c>
      <c r="G491" s="496"/>
      <c r="H491" s="496"/>
      <c r="I491" s="496"/>
      <c r="J491" s="496">
        <v>1</v>
      </c>
      <c r="K491" s="496">
        <v>0</v>
      </c>
      <c r="L491" s="496">
        <v>0</v>
      </c>
      <c r="M491" s="496"/>
      <c r="N491" s="496"/>
      <c r="O491" s="496"/>
      <c r="P491" s="496"/>
      <c r="Q491" s="496"/>
      <c r="R491" s="496"/>
      <c r="S491" s="496"/>
      <c r="T491" s="496"/>
      <c r="U491" s="496"/>
      <c r="V491" s="496">
        <v>1</v>
      </c>
      <c r="W491" s="496">
        <v>0</v>
      </c>
      <c r="X491" s="496">
        <v>0</v>
      </c>
      <c r="Y491" s="497">
        <v>122210.46</v>
      </c>
    </row>
    <row r="492" spans="2:25">
      <c r="B492" s="495" t="s">
        <v>300</v>
      </c>
      <c r="C492" s="528" t="s">
        <v>1944</v>
      </c>
      <c r="D492" s="528" t="s">
        <v>1945</v>
      </c>
      <c r="E492" s="496" t="s">
        <v>1946</v>
      </c>
      <c r="F492" s="496" t="s">
        <v>1910</v>
      </c>
      <c r="G492" s="496"/>
      <c r="H492" s="496"/>
      <c r="I492" s="496"/>
      <c r="J492" s="496">
        <v>1</v>
      </c>
      <c r="K492" s="496">
        <v>0</v>
      </c>
      <c r="L492" s="496">
        <v>0</v>
      </c>
      <c r="M492" s="496"/>
      <c r="N492" s="496"/>
      <c r="O492" s="496"/>
      <c r="P492" s="496"/>
      <c r="Q492" s="496"/>
      <c r="R492" s="496"/>
      <c r="S492" s="496"/>
      <c r="T492" s="496"/>
      <c r="U492" s="496"/>
      <c r="V492" s="496">
        <v>1</v>
      </c>
      <c r="W492" s="496">
        <v>0</v>
      </c>
      <c r="X492" s="496">
        <v>0</v>
      </c>
      <c r="Y492" s="497">
        <v>129034.46</v>
      </c>
    </row>
    <row r="493" spans="2:25">
      <c r="B493" s="495" t="s">
        <v>300</v>
      </c>
      <c r="C493" s="528" t="s">
        <v>1947</v>
      </c>
      <c r="D493" s="528" t="s">
        <v>1948</v>
      </c>
      <c r="E493" s="496" t="s">
        <v>1949</v>
      </c>
      <c r="F493" s="496" t="s">
        <v>1910</v>
      </c>
      <c r="G493" s="496"/>
      <c r="H493" s="496"/>
      <c r="I493" s="496"/>
      <c r="J493" s="496"/>
      <c r="K493" s="496"/>
      <c r="L493" s="496"/>
      <c r="M493" s="496"/>
      <c r="N493" s="496"/>
      <c r="O493" s="496"/>
      <c r="P493" s="496"/>
      <c r="Q493" s="496"/>
      <c r="R493" s="496"/>
      <c r="S493" s="496">
        <v>1</v>
      </c>
      <c r="T493" s="496">
        <v>0</v>
      </c>
      <c r="U493" s="496">
        <v>0</v>
      </c>
      <c r="V493" s="496">
        <v>1</v>
      </c>
      <c r="W493" s="496">
        <v>0</v>
      </c>
      <c r="X493" s="496">
        <v>0</v>
      </c>
      <c r="Y493" s="497">
        <v>118185.84</v>
      </c>
    </row>
    <row r="494" spans="2:25">
      <c r="B494" s="495" t="s">
        <v>300</v>
      </c>
      <c r="C494" s="528" t="s">
        <v>1950</v>
      </c>
      <c r="D494" s="528" t="s">
        <v>1951</v>
      </c>
      <c r="E494" s="496" t="s">
        <v>1952</v>
      </c>
      <c r="F494" s="496" t="s">
        <v>1910</v>
      </c>
      <c r="G494" s="496"/>
      <c r="H494" s="496"/>
      <c r="I494" s="496"/>
      <c r="J494" s="496">
        <v>1</v>
      </c>
      <c r="K494" s="496">
        <v>0</v>
      </c>
      <c r="L494" s="496">
        <v>0</v>
      </c>
      <c r="M494" s="496"/>
      <c r="N494" s="496"/>
      <c r="O494" s="496"/>
      <c r="P494" s="496"/>
      <c r="Q494" s="496"/>
      <c r="R494" s="496"/>
      <c r="S494" s="496"/>
      <c r="T494" s="496"/>
      <c r="U494" s="496"/>
      <c r="V494" s="496">
        <v>1</v>
      </c>
      <c r="W494" s="496">
        <v>0</v>
      </c>
      <c r="X494" s="496">
        <v>0</v>
      </c>
      <c r="Y494" s="497">
        <v>87203.4</v>
      </c>
    </row>
    <row r="495" spans="2:25">
      <c r="B495" s="495" t="s">
        <v>300</v>
      </c>
      <c r="C495" s="528" t="s">
        <v>1953</v>
      </c>
      <c r="D495" s="528" t="s">
        <v>1954</v>
      </c>
      <c r="E495" s="496" t="s">
        <v>1955</v>
      </c>
      <c r="F495" s="496" t="s">
        <v>1910</v>
      </c>
      <c r="G495" s="496"/>
      <c r="H495" s="496"/>
      <c r="I495" s="496"/>
      <c r="J495" s="496">
        <v>1</v>
      </c>
      <c r="K495" s="496">
        <v>0</v>
      </c>
      <c r="L495" s="496">
        <v>0</v>
      </c>
      <c r="M495" s="496"/>
      <c r="N495" s="496"/>
      <c r="O495" s="496"/>
      <c r="P495" s="496"/>
      <c r="Q495" s="496"/>
      <c r="R495" s="496"/>
      <c r="S495" s="496"/>
      <c r="T495" s="496"/>
      <c r="U495" s="496"/>
      <c r="V495" s="496">
        <v>1</v>
      </c>
      <c r="W495" s="496">
        <v>0</v>
      </c>
      <c r="X495" s="496">
        <v>0</v>
      </c>
      <c r="Y495" s="497">
        <v>110668.81</v>
      </c>
    </row>
    <row r="496" spans="2:25">
      <c r="B496" s="495" t="s">
        <v>300</v>
      </c>
      <c r="C496" s="528" t="s">
        <v>1956</v>
      </c>
      <c r="D496" s="528" t="s">
        <v>1957</v>
      </c>
      <c r="E496" s="496" t="s">
        <v>1958</v>
      </c>
      <c r="F496" s="496" t="s">
        <v>1910</v>
      </c>
      <c r="G496" s="496"/>
      <c r="H496" s="496"/>
      <c r="I496" s="496"/>
      <c r="J496" s="496">
        <v>1</v>
      </c>
      <c r="K496" s="496">
        <v>0</v>
      </c>
      <c r="L496" s="496">
        <v>0</v>
      </c>
      <c r="M496" s="496"/>
      <c r="N496" s="496"/>
      <c r="O496" s="496"/>
      <c r="P496" s="496"/>
      <c r="Q496" s="496"/>
      <c r="R496" s="496"/>
      <c r="S496" s="496"/>
      <c r="T496" s="496"/>
      <c r="U496" s="496"/>
      <c r="V496" s="496">
        <v>1</v>
      </c>
      <c r="W496" s="496">
        <v>0</v>
      </c>
      <c r="X496" s="496">
        <v>0</v>
      </c>
      <c r="Y496" s="497">
        <v>79337.64</v>
      </c>
    </row>
    <row r="497" spans="2:25">
      <c r="B497" s="495" t="s">
        <v>300</v>
      </c>
      <c r="C497" s="528" t="s">
        <v>1959</v>
      </c>
      <c r="D497" s="528" t="s">
        <v>1960</v>
      </c>
      <c r="E497" s="496" t="s">
        <v>1961</v>
      </c>
      <c r="F497" s="496" t="s">
        <v>1910</v>
      </c>
      <c r="G497" s="496"/>
      <c r="H497" s="496"/>
      <c r="I497" s="496"/>
      <c r="J497" s="496">
        <v>1</v>
      </c>
      <c r="K497" s="496">
        <v>0</v>
      </c>
      <c r="L497" s="496">
        <v>0</v>
      </c>
      <c r="M497" s="496"/>
      <c r="N497" s="496"/>
      <c r="O497" s="496"/>
      <c r="P497" s="496"/>
      <c r="Q497" s="496"/>
      <c r="R497" s="496"/>
      <c r="S497" s="496"/>
      <c r="T497" s="496"/>
      <c r="U497" s="496"/>
      <c r="V497" s="496">
        <v>1</v>
      </c>
      <c r="W497" s="496">
        <v>0</v>
      </c>
      <c r="X497" s="496">
        <v>0</v>
      </c>
      <c r="Y497" s="497">
        <v>79337.64</v>
      </c>
    </row>
    <row r="498" spans="2:25">
      <c r="B498" s="495" t="s">
        <v>300</v>
      </c>
      <c r="C498" s="528" t="s">
        <v>1962</v>
      </c>
      <c r="D498" s="528" t="s">
        <v>1963</v>
      </c>
      <c r="E498" s="496" t="s">
        <v>1964</v>
      </c>
      <c r="F498" s="496" t="s">
        <v>1910</v>
      </c>
      <c r="G498" s="496"/>
      <c r="H498" s="496"/>
      <c r="I498" s="496"/>
      <c r="J498" s="496">
        <v>1</v>
      </c>
      <c r="K498" s="496">
        <v>0</v>
      </c>
      <c r="L498" s="496">
        <v>0</v>
      </c>
      <c r="M498" s="496"/>
      <c r="N498" s="496"/>
      <c r="O498" s="496"/>
      <c r="P498" s="496"/>
      <c r="Q498" s="496"/>
      <c r="R498" s="496"/>
      <c r="S498" s="496"/>
      <c r="T498" s="496"/>
      <c r="U498" s="496"/>
      <c r="V498" s="496">
        <v>1</v>
      </c>
      <c r="W498" s="496">
        <v>0</v>
      </c>
      <c r="X498" s="496">
        <v>0</v>
      </c>
      <c r="Y498" s="497">
        <v>48535.46</v>
      </c>
    </row>
    <row r="499" spans="2:25">
      <c r="B499" s="495" t="s">
        <v>300</v>
      </c>
      <c r="C499" s="528" t="s">
        <v>1965</v>
      </c>
      <c r="D499" s="528" t="s">
        <v>1966</v>
      </c>
      <c r="E499" s="496" t="s">
        <v>1967</v>
      </c>
      <c r="F499" s="496" t="s">
        <v>1910</v>
      </c>
      <c r="G499" s="496"/>
      <c r="H499" s="496"/>
      <c r="I499" s="496"/>
      <c r="J499" s="496"/>
      <c r="K499" s="496"/>
      <c r="L499" s="496"/>
      <c r="M499" s="496"/>
      <c r="N499" s="496"/>
      <c r="O499" s="496"/>
      <c r="P499" s="496"/>
      <c r="Q499" s="496"/>
      <c r="R499" s="496"/>
      <c r="S499" s="496">
        <v>1</v>
      </c>
      <c r="T499" s="496">
        <v>0</v>
      </c>
      <c r="U499" s="496">
        <v>0</v>
      </c>
      <c r="V499" s="496">
        <v>1</v>
      </c>
      <c r="W499" s="496">
        <v>0</v>
      </c>
      <c r="X499" s="496">
        <v>0</v>
      </c>
      <c r="Y499" s="497">
        <v>300858.62</v>
      </c>
    </row>
    <row r="500" spans="2:25">
      <c r="B500" s="495" t="s">
        <v>300</v>
      </c>
      <c r="C500" s="528" t="s">
        <v>1968</v>
      </c>
      <c r="D500" s="528" t="s">
        <v>1969</v>
      </c>
      <c r="E500" s="496" t="s">
        <v>1970</v>
      </c>
      <c r="F500" s="496" t="s">
        <v>1910</v>
      </c>
      <c r="G500" s="496"/>
      <c r="H500" s="496"/>
      <c r="I500" s="496"/>
      <c r="J500" s="496">
        <v>1</v>
      </c>
      <c r="K500" s="496">
        <v>0</v>
      </c>
      <c r="L500" s="496">
        <v>0</v>
      </c>
      <c r="M500" s="496"/>
      <c r="N500" s="496"/>
      <c r="O500" s="496"/>
      <c r="P500" s="496"/>
      <c r="Q500" s="496"/>
      <c r="R500" s="496"/>
      <c r="S500" s="496"/>
      <c r="T500" s="496"/>
      <c r="U500" s="496"/>
      <c r="V500" s="496">
        <v>1</v>
      </c>
      <c r="W500" s="496">
        <v>0</v>
      </c>
      <c r="X500" s="496">
        <v>0</v>
      </c>
      <c r="Y500" s="497">
        <v>110879.12</v>
      </c>
    </row>
    <row r="501" spans="2:25">
      <c r="B501" s="495" t="s">
        <v>300</v>
      </c>
      <c r="C501" s="528" t="s">
        <v>1971</v>
      </c>
      <c r="D501" s="528" t="s">
        <v>1972</v>
      </c>
      <c r="E501" s="496" t="s">
        <v>1973</v>
      </c>
      <c r="F501" s="496" t="s">
        <v>1910</v>
      </c>
      <c r="G501" s="496"/>
      <c r="H501" s="496"/>
      <c r="I501" s="496"/>
      <c r="J501" s="496">
        <v>1</v>
      </c>
      <c r="K501" s="496">
        <v>0</v>
      </c>
      <c r="L501" s="496">
        <v>0</v>
      </c>
      <c r="M501" s="496"/>
      <c r="N501" s="496"/>
      <c r="O501" s="496"/>
      <c r="P501" s="496"/>
      <c r="Q501" s="496"/>
      <c r="R501" s="496"/>
      <c r="S501" s="496"/>
      <c r="T501" s="496"/>
      <c r="U501" s="496"/>
      <c r="V501" s="496">
        <v>1</v>
      </c>
      <c r="W501" s="496">
        <v>0</v>
      </c>
      <c r="X501" s="496">
        <v>0</v>
      </c>
      <c r="Y501" s="497">
        <v>43313.19</v>
      </c>
    </row>
    <row r="502" spans="2:25">
      <c r="B502" s="495" t="s">
        <v>300</v>
      </c>
      <c r="C502" s="528" t="s">
        <v>1974</v>
      </c>
      <c r="D502" s="528" t="s">
        <v>1975</v>
      </c>
      <c r="E502" s="496" t="s">
        <v>1976</v>
      </c>
      <c r="F502" s="496" t="s">
        <v>1910</v>
      </c>
      <c r="G502" s="496"/>
      <c r="H502" s="496"/>
      <c r="I502" s="496"/>
      <c r="J502" s="496">
        <v>1</v>
      </c>
      <c r="K502" s="496">
        <v>0</v>
      </c>
      <c r="L502" s="496">
        <v>0</v>
      </c>
      <c r="M502" s="496"/>
      <c r="N502" s="496"/>
      <c r="O502" s="496"/>
      <c r="P502" s="496"/>
      <c r="Q502" s="496"/>
      <c r="R502" s="496"/>
      <c r="S502" s="496"/>
      <c r="T502" s="496"/>
      <c r="U502" s="496"/>
      <c r="V502" s="496">
        <v>1</v>
      </c>
      <c r="W502" s="496">
        <v>0</v>
      </c>
      <c r="X502" s="496">
        <v>0</v>
      </c>
      <c r="Y502" s="497">
        <v>118185.84</v>
      </c>
    </row>
    <row r="503" spans="2:25">
      <c r="B503" s="495" t="s">
        <v>300</v>
      </c>
      <c r="C503" s="528" t="s">
        <v>1977</v>
      </c>
      <c r="D503" s="528" t="s">
        <v>1978</v>
      </c>
      <c r="E503" s="496" t="s">
        <v>1979</v>
      </c>
      <c r="F503" s="496" t="s">
        <v>1910</v>
      </c>
      <c r="G503" s="496"/>
      <c r="H503" s="496"/>
      <c r="I503" s="496"/>
      <c r="J503" s="496">
        <v>1</v>
      </c>
      <c r="K503" s="496">
        <v>0</v>
      </c>
      <c r="L503" s="496">
        <v>0</v>
      </c>
      <c r="M503" s="496"/>
      <c r="N503" s="496"/>
      <c r="O503" s="496"/>
      <c r="P503" s="496"/>
      <c r="Q503" s="496"/>
      <c r="R503" s="496"/>
      <c r="S503" s="496"/>
      <c r="T503" s="496"/>
      <c r="U503" s="496"/>
      <c r="V503" s="496">
        <v>1</v>
      </c>
      <c r="W503" s="496">
        <v>0</v>
      </c>
      <c r="X503" s="496">
        <v>0</v>
      </c>
      <c r="Y503" s="497">
        <v>86246.19</v>
      </c>
    </row>
    <row r="504" spans="2:25">
      <c r="B504" s="495" t="s">
        <v>300</v>
      </c>
      <c r="C504" s="528" t="s">
        <v>1980</v>
      </c>
      <c r="D504" s="528" t="s">
        <v>1981</v>
      </c>
      <c r="E504" s="496" t="s">
        <v>1982</v>
      </c>
      <c r="F504" s="496" t="s">
        <v>1910</v>
      </c>
      <c r="G504" s="496"/>
      <c r="H504" s="496"/>
      <c r="I504" s="496"/>
      <c r="J504" s="496">
        <v>1</v>
      </c>
      <c r="K504" s="496">
        <v>0</v>
      </c>
      <c r="L504" s="496">
        <v>0</v>
      </c>
      <c r="M504" s="496"/>
      <c r="N504" s="496"/>
      <c r="O504" s="496"/>
      <c r="P504" s="496"/>
      <c r="Q504" s="496"/>
      <c r="R504" s="496"/>
      <c r="S504" s="496"/>
      <c r="T504" s="496"/>
      <c r="U504" s="496"/>
      <c r="V504" s="496">
        <v>1</v>
      </c>
      <c r="W504" s="496">
        <v>0</v>
      </c>
      <c r="X504" s="496">
        <v>0</v>
      </c>
      <c r="Y504" s="497">
        <v>100687.11</v>
      </c>
    </row>
    <row r="505" spans="2:25">
      <c r="B505" s="495" t="s">
        <v>300</v>
      </c>
      <c r="C505" s="528" t="s">
        <v>1983</v>
      </c>
      <c r="D505" s="528" t="s">
        <v>1984</v>
      </c>
      <c r="E505" s="496" t="s">
        <v>1985</v>
      </c>
      <c r="F505" s="496" t="s">
        <v>1910</v>
      </c>
      <c r="G505" s="496"/>
      <c r="H505" s="496"/>
      <c r="I505" s="496"/>
      <c r="J505" s="496">
        <v>1</v>
      </c>
      <c r="K505" s="496">
        <v>0</v>
      </c>
      <c r="L505" s="496">
        <v>0</v>
      </c>
      <c r="M505" s="496"/>
      <c r="N505" s="496"/>
      <c r="O505" s="496"/>
      <c r="P505" s="496"/>
      <c r="Q505" s="496"/>
      <c r="R505" s="496"/>
      <c r="S505" s="496"/>
      <c r="T505" s="496"/>
      <c r="U505" s="496"/>
      <c r="V505" s="496">
        <v>1</v>
      </c>
      <c r="W505" s="496">
        <v>0</v>
      </c>
      <c r="X505" s="496">
        <v>0</v>
      </c>
      <c r="Y505" s="497">
        <v>43330.58</v>
      </c>
    </row>
    <row r="506" spans="2:25">
      <c r="B506" s="495" t="s">
        <v>300</v>
      </c>
      <c r="C506" s="528" t="s">
        <v>1986</v>
      </c>
      <c r="D506" s="528" t="s">
        <v>1987</v>
      </c>
      <c r="E506" s="496" t="s">
        <v>1988</v>
      </c>
      <c r="F506" s="496" t="s">
        <v>1910</v>
      </c>
      <c r="G506" s="496"/>
      <c r="H506" s="496"/>
      <c r="I506" s="496"/>
      <c r="J506" s="496">
        <v>1</v>
      </c>
      <c r="K506" s="496">
        <v>0</v>
      </c>
      <c r="L506" s="496">
        <v>0</v>
      </c>
      <c r="M506" s="496"/>
      <c r="N506" s="496"/>
      <c r="O506" s="496"/>
      <c r="P506" s="496"/>
      <c r="Q506" s="496"/>
      <c r="R506" s="496"/>
      <c r="S506" s="496"/>
      <c r="T506" s="496"/>
      <c r="U506" s="496"/>
      <c r="V506" s="496">
        <v>1</v>
      </c>
      <c r="W506" s="496">
        <v>0</v>
      </c>
      <c r="X506" s="496">
        <v>0</v>
      </c>
      <c r="Y506" s="497">
        <v>38069.75</v>
      </c>
    </row>
    <row r="507" spans="2:25">
      <c r="B507" s="495" t="s">
        <v>300</v>
      </c>
      <c r="C507" s="528" t="s">
        <v>1989</v>
      </c>
      <c r="D507" s="528" t="s">
        <v>1990</v>
      </c>
      <c r="E507" s="496" t="s">
        <v>1991</v>
      </c>
      <c r="F507" s="496" t="s">
        <v>1910</v>
      </c>
      <c r="G507" s="496"/>
      <c r="H507" s="496"/>
      <c r="I507" s="496"/>
      <c r="J507" s="496">
        <v>1</v>
      </c>
      <c r="K507" s="496">
        <v>0</v>
      </c>
      <c r="L507" s="496">
        <v>0</v>
      </c>
      <c r="M507" s="496"/>
      <c r="N507" s="496"/>
      <c r="O507" s="496"/>
      <c r="P507" s="496"/>
      <c r="Q507" s="496"/>
      <c r="R507" s="496"/>
      <c r="S507" s="496"/>
      <c r="T507" s="496"/>
      <c r="U507" s="496"/>
      <c r="V507" s="496">
        <v>1</v>
      </c>
      <c r="W507" s="496">
        <v>0</v>
      </c>
      <c r="X507" s="496">
        <v>0</v>
      </c>
      <c r="Y507" s="497">
        <v>41344.699999999997</v>
      </c>
    </row>
    <row r="508" spans="2:25">
      <c r="B508" s="495" t="s">
        <v>300</v>
      </c>
      <c r="C508" s="528" t="s">
        <v>2034</v>
      </c>
      <c r="D508" s="528" t="s">
        <v>2035</v>
      </c>
      <c r="E508" s="496" t="s">
        <v>2036</v>
      </c>
      <c r="F508" s="496" t="s">
        <v>2026</v>
      </c>
      <c r="G508" s="496"/>
      <c r="H508" s="496"/>
      <c r="I508" s="496"/>
      <c r="J508" s="496"/>
      <c r="K508" s="496"/>
      <c r="L508" s="496"/>
      <c r="M508" s="496"/>
      <c r="N508" s="496"/>
      <c r="O508" s="496"/>
      <c r="P508" s="496"/>
      <c r="Q508" s="496"/>
      <c r="R508" s="496"/>
      <c r="S508" s="496">
        <v>1</v>
      </c>
      <c r="T508" s="496">
        <v>0</v>
      </c>
      <c r="U508" s="496">
        <v>0</v>
      </c>
      <c r="V508" s="496">
        <v>1</v>
      </c>
      <c r="W508" s="496">
        <v>0</v>
      </c>
      <c r="X508" s="496">
        <v>0</v>
      </c>
      <c r="Y508" s="497">
        <v>165014.23000000001</v>
      </c>
    </row>
    <row r="509" spans="2:25">
      <c r="B509" s="495" t="s">
        <v>300</v>
      </c>
      <c r="C509" s="528" t="s">
        <v>2037</v>
      </c>
      <c r="D509" s="528" t="s">
        <v>2038</v>
      </c>
      <c r="E509" s="496" t="s">
        <v>2039</v>
      </c>
      <c r="F509" s="496" t="s">
        <v>2026</v>
      </c>
      <c r="G509" s="496"/>
      <c r="H509" s="496"/>
      <c r="I509" s="496"/>
      <c r="J509" s="496"/>
      <c r="K509" s="496"/>
      <c r="L509" s="496"/>
      <c r="M509" s="496"/>
      <c r="N509" s="496"/>
      <c r="O509" s="496"/>
      <c r="P509" s="496"/>
      <c r="Q509" s="496"/>
      <c r="R509" s="496"/>
      <c r="S509" s="496">
        <v>1</v>
      </c>
      <c r="T509" s="496">
        <v>0</v>
      </c>
      <c r="U509" s="496">
        <v>0</v>
      </c>
      <c r="V509" s="496">
        <v>1</v>
      </c>
      <c r="W509" s="496">
        <v>0</v>
      </c>
      <c r="X509" s="496">
        <v>0</v>
      </c>
      <c r="Y509" s="497">
        <v>132829.5</v>
      </c>
    </row>
    <row r="510" spans="2:25">
      <c r="B510" s="495" t="s">
        <v>300</v>
      </c>
      <c r="C510" s="528" t="s">
        <v>2040</v>
      </c>
      <c r="D510" s="528" t="s">
        <v>2041</v>
      </c>
      <c r="E510" s="496" t="s">
        <v>2042</v>
      </c>
      <c r="F510" s="496" t="s">
        <v>2026</v>
      </c>
      <c r="G510" s="496"/>
      <c r="H510" s="496"/>
      <c r="I510" s="496"/>
      <c r="J510" s="496">
        <v>1</v>
      </c>
      <c r="K510" s="496">
        <v>0</v>
      </c>
      <c r="L510" s="496">
        <v>0</v>
      </c>
      <c r="M510" s="496"/>
      <c r="N510" s="496"/>
      <c r="O510" s="496"/>
      <c r="P510" s="496"/>
      <c r="Q510" s="496"/>
      <c r="R510" s="496"/>
      <c r="S510" s="496"/>
      <c r="T510" s="496"/>
      <c r="U510" s="496"/>
      <c r="V510" s="496">
        <v>1</v>
      </c>
      <c r="W510" s="496">
        <v>0</v>
      </c>
      <c r="X510" s="496">
        <v>0</v>
      </c>
      <c r="Y510" s="497">
        <v>143034.29999999999</v>
      </c>
    </row>
    <row r="511" spans="2:25">
      <c r="B511" s="495" t="s">
        <v>300</v>
      </c>
      <c r="C511" s="528" t="s">
        <v>2043</v>
      </c>
      <c r="D511" s="528" t="s">
        <v>2044</v>
      </c>
      <c r="E511" s="496" t="s">
        <v>2045</v>
      </c>
      <c r="F511" s="496" t="s">
        <v>2026</v>
      </c>
      <c r="G511" s="496"/>
      <c r="H511" s="496"/>
      <c r="I511" s="496"/>
      <c r="J511" s="496">
        <v>1</v>
      </c>
      <c r="K511" s="496">
        <v>0</v>
      </c>
      <c r="L511" s="496">
        <v>0</v>
      </c>
      <c r="M511" s="496"/>
      <c r="N511" s="496"/>
      <c r="O511" s="496"/>
      <c r="P511" s="496"/>
      <c r="Q511" s="496"/>
      <c r="R511" s="496"/>
      <c r="S511" s="496"/>
      <c r="T511" s="496"/>
      <c r="U511" s="496"/>
      <c r="V511" s="496">
        <v>1</v>
      </c>
      <c r="W511" s="496">
        <v>0</v>
      </c>
      <c r="X511" s="496">
        <v>0</v>
      </c>
      <c r="Y511" s="497">
        <v>143034.29999999999</v>
      </c>
    </row>
    <row r="512" spans="2:25">
      <c r="B512" s="495" t="s">
        <v>300</v>
      </c>
      <c r="C512" s="528" t="s">
        <v>2046</v>
      </c>
      <c r="D512" s="528" t="s">
        <v>2047</v>
      </c>
      <c r="E512" s="496" t="s">
        <v>2048</v>
      </c>
      <c r="F512" s="496" t="s">
        <v>2026</v>
      </c>
      <c r="G512" s="496"/>
      <c r="H512" s="496"/>
      <c r="I512" s="496"/>
      <c r="J512" s="496">
        <v>1</v>
      </c>
      <c r="K512" s="496">
        <v>0</v>
      </c>
      <c r="L512" s="496">
        <v>0</v>
      </c>
      <c r="M512" s="496"/>
      <c r="N512" s="496"/>
      <c r="O512" s="496"/>
      <c r="P512" s="496"/>
      <c r="Q512" s="496"/>
      <c r="R512" s="496"/>
      <c r="S512" s="496"/>
      <c r="T512" s="496"/>
      <c r="U512" s="496"/>
      <c r="V512" s="496">
        <v>1</v>
      </c>
      <c r="W512" s="496">
        <v>0</v>
      </c>
      <c r="X512" s="496">
        <v>0</v>
      </c>
      <c r="Y512" s="497">
        <v>125014.77</v>
      </c>
    </row>
    <row r="513" spans="2:25">
      <c r="B513" s="495" t="s">
        <v>300</v>
      </c>
      <c r="C513" s="528" t="s">
        <v>2022</v>
      </c>
      <c r="D513" s="528" t="s">
        <v>2023</v>
      </c>
      <c r="E513" s="496" t="s">
        <v>2024</v>
      </c>
      <c r="F513" s="496" t="s">
        <v>2026</v>
      </c>
      <c r="G513" s="496"/>
      <c r="H513" s="496"/>
      <c r="I513" s="496"/>
      <c r="J513" s="496">
        <v>1</v>
      </c>
      <c r="K513" s="496">
        <v>0</v>
      </c>
      <c r="L513" s="496">
        <v>0</v>
      </c>
      <c r="M513" s="496"/>
      <c r="N513" s="496"/>
      <c r="O513" s="496"/>
      <c r="P513" s="496"/>
      <c r="Q513" s="496"/>
      <c r="R513" s="496"/>
      <c r="S513" s="496"/>
      <c r="T513" s="496"/>
      <c r="U513" s="496"/>
      <c r="V513" s="496">
        <v>1</v>
      </c>
      <c r="W513" s="496">
        <v>0</v>
      </c>
      <c r="X513" s="496">
        <v>0</v>
      </c>
      <c r="Y513" s="497">
        <v>132881.85999999999</v>
      </c>
    </row>
    <row r="514" spans="2:25">
      <c r="B514" s="495" t="s">
        <v>300</v>
      </c>
      <c r="C514" s="528" t="s">
        <v>2028</v>
      </c>
      <c r="D514" s="528" t="s">
        <v>2029</v>
      </c>
      <c r="E514" s="496" t="s">
        <v>2030</v>
      </c>
      <c r="F514" s="496" t="s">
        <v>2026</v>
      </c>
      <c r="G514" s="496"/>
      <c r="H514" s="496"/>
      <c r="I514" s="496"/>
      <c r="J514" s="496"/>
      <c r="K514" s="496"/>
      <c r="L514" s="496"/>
      <c r="M514" s="496"/>
      <c r="N514" s="496"/>
      <c r="O514" s="496"/>
      <c r="P514" s="496"/>
      <c r="Q514" s="496"/>
      <c r="R514" s="496"/>
      <c r="S514" s="496">
        <v>1</v>
      </c>
      <c r="T514" s="496">
        <v>0</v>
      </c>
      <c r="U514" s="496">
        <v>0</v>
      </c>
      <c r="V514" s="496">
        <v>1</v>
      </c>
      <c r="W514" s="496">
        <v>0</v>
      </c>
      <c r="X514" s="496">
        <v>0</v>
      </c>
      <c r="Y514" s="497">
        <v>126423.53</v>
      </c>
    </row>
    <row r="515" spans="2:25">
      <c r="B515" s="495" t="s">
        <v>300</v>
      </c>
      <c r="C515" s="528" t="s">
        <v>2049</v>
      </c>
      <c r="D515" s="528" t="s">
        <v>2050</v>
      </c>
      <c r="E515" s="496" t="s">
        <v>2051</v>
      </c>
      <c r="F515" s="496" t="s">
        <v>2026</v>
      </c>
      <c r="G515" s="496"/>
      <c r="H515" s="496"/>
      <c r="I515" s="496"/>
      <c r="J515" s="496"/>
      <c r="K515" s="496"/>
      <c r="L515" s="496"/>
      <c r="M515" s="496"/>
      <c r="N515" s="496"/>
      <c r="O515" s="496"/>
      <c r="P515" s="496"/>
      <c r="Q515" s="496"/>
      <c r="R515" s="496"/>
      <c r="S515" s="496">
        <v>1</v>
      </c>
      <c r="T515" s="496">
        <v>0</v>
      </c>
      <c r="U515" s="496">
        <v>0</v>
      </c>
      <c r="V515" s="496">
        <v>1</v>
      </c>
      <c r="W515" s="496">
        <v>0</v>
      </c>
      <c r="X515" s="496">
        <v>0</v>
      </c>
      <c r="Y515" s="497">
        <v>118498.84</v>
      </c>
    </row>
    <row r="516" spans="2:25">
      <c r="B516" s="495" t="s">
        <v>300</v>
      </c>
      <c r="C516" s="528" t="s">
        <v>2052</v>
      </c>
      <c r="D516" s="528" t="s">
        <v>2053</v>
      </c>
      <c r="E516" s="496" t="s">
        <v>2054</v>
      </c>
      <c r="F516" s="496" t="s">
        <v>2026</v>
      </c>
      <c r="G516" s="496"/>
      <c r="H516" s="496"/>
      <c r="I516" s="496"/>
      <c r="J516" s="496">
        <v>1</v>
      </c>
      <c r="K516" s="496">
        <v>0</v>
      </c>
      <c r="L516" s="496">
        <v>0</v>
      </c>
      <c r="M516" s="496"/>
      <c r="N516" s="496"/>
      <c r="O516" s="496"/>
      <c r="P516" s="496"/>
      <c r="Q516" s="496"/>
      <c r="R516" s="496"/>
      <c r="S516" s="496"/>
      <c r="T516" s="496"/>
      <c r="U516" s="496"/>
      <c r="V516" s="496">
        <v>1</v>
      </c>
      <c r="W516" s="496">
        <v>0</v>
      </c>
      <c r="X516" s="496">
        <v>0</v>
      </c>
      <c r="Y516" s="497">
        <v>125723.13</v>
      </c>
    </row>
    <row r="517" spans="2:25">
      <c r="B517" s="495" t="s">
        <v>300</v>
      </c>
      <c r="C517" s="528" t="s">
        <v>2055</v>
      </c>
      <c r="D517" s="528" t="s">
        <v>2056</v>
      </c>
      <c r="E517" s="496" t="s">
        <v>2057</v>
      </c>
      <c r="F517" s="496" t="s">
        <v>2026</v>
      </c>
      <c r="G517" s="496"/>
      <c r="H517" s="496"/>
      <c r="I517" s="496"/>
      <c r="J517" s="496"/>
      <c r="K517" s="496"/>
      <c r="L517" s="496"/>
      <c r="M517" s="496"/>
      <c r="N517" s="496"/>
      <c r="O517" s="496"/>
      <c r="P517" s="496"/>
      <c r="Q517" s="496"/>
      <c r="R517" s="496"/>
      <c r="S517" s="496">
        <v>1</v>
      </c>
      <c r="T517" s="496">
        <v>0</v>
      </c>
      <c r="U517" s="496">
        <v>0</v>
      </c>
      <c r="V517" s="496">
        <v>1</v>
      </c>
      <c r="W517" s="496">
        <v>0</v>
      </c>
      <c r="X517" s="496">
        <v>0</v>
      </c>
      <c r="Y517" s="497">
        <v>125123.83</v>
      </c>
    </row>
    <row r="518" spans="2:25">
      <c r="B518" s="495" t="s">
        <v>300</v>
      </c>
      <c r="C518" s="528" t="s">
        <v>2089</v>
      </c>
      <c r="D518" s="528" t="s">
        <v>2090</v>
      </c>
      <c r="E518" s="496" t="s">
        <v>2091</v>
      </c>
      <c r="F518" s="496" t="s">
        <v>2092</v>
      </c>
      <c r="G518" s="496">
        <v>1</v>
      </c>
      <c r="H518" s="496">
        <v>0</v>
      </c>
      <c r="I518" s="496">
        <v>0</v>
      </c>
      <c r="J518" s="496">
        <v>0</v>
      </c>
      <c r="K518" s="496">
        <v>0</v>
      </c>
      <c r="L518" s="496">
        <v>0</v>
      </c>
      <c r="M518" s="496"/>
      <c r="N518" s="496"/>
      <c r="O518" s="496"/>
      <c r="P518" s="496"/>
      <c r="Q518" s="496"/>
      <c r="R518" s="496"/>
      <c r="S518" s="496"/>
      <c r="T518" s="496"/>
      <c r="U518" s="496"/>
      <c r="V518" s="496">
        <v>1</v>
      </c>
      <c r="W518" s="496">
        <v>0</v>
      </c>
      <c r="X518" s="496"/>
      <c r="Y518" s="497">
        <v>83484.41</v>
      </c>
    </row>
    <row r="519" spans="2:25">
      <c r="B519" s="495" t="s">
        <v>300</v>
      </c>
      <c r="C519" s="528" t="s">
        <v>2093</v>
      </c>
      <c r="D519" s="528" t="s">
        <v>2094</v>
      </c>
      <c r="E519" s="496" t="s">
        <v>2095</v>
      </c>
      <c r="F519" s="496" t="s">
        <v>2092</v>
      </c>
      <c r="G519" s="496">
        <v>1</v>
      </c>
      <c r="H519" s="496">
        <v>0</v>
      </c>
      <c r="I519" s="496">
        <v>0</v>
      </c>
      <c r="J519" s="496">
        <v>0</v>
      </c>
      <c r="K519" s="496">
        <v>0</v>
      </c>
      <c r="L519" s="496">
        <v>0</v>
      </c>
      <c r="M519" s="496"/>
      <c r="N519" s="496"/>
      <c r="O519" s="496"/>
      <c r="P519" s="496"/>
      <c r="Q519" s="496"/>
      <c r="R519" s="496"/>
      <c r="S519" s="496"/>
      <c r="T519" s="496"/>
      <c r="U519" s="496"/>
      <c r="V519" s="496">
        <v>1</v>
      </c>
      <c r="W519" s="496">
        <v>0</v>
      </c>
      <c r="X519" s="496"/>
      <c r="Y519" s="497">
        <v>143740.5</v>
      </c>
    </row>
    <row r="520" spans="2:25">
      <c r="B520" s="495" t="s">
        <v>300</v>
      </c>
      <c r="C520" s="528" t="s">
        <v>2096</v>
      </c>
      <c r="D520" s="528" t="s">
        <v>2097</v>
      </c>
      <c r="E520" s="496" t="s">
        <v>2098</v>
      </c>
      <c r="F520" s="496" t="s">
        <v>2092</v>
      </c>
      <c r="G520" s="496">
        <v>1</v>
      </c>
      <c r="H520" s="496">
        <v>0</v>
      </c>
      <c r="I520" s="496">
        <v>0</v>
      </c>
      <c r="J520" s="496">
        <v>0</v>
      </c>
      <c r="K520" s="496">
        <v>0</v>
      </c>
      <c r="L520" s="496">
        <v>0</v>
      </c>
      <c r="M520" s="496"/>
      <c r="N520" s="496"/>
      <c r="O520" s="496"/>
      <c r="P520" s="496"/>
      <c r="Q520" s="496"/>
      <c r="R520" s="496"/>
      <c r="S520" s="496"/>
      <c r="T520" s="496"/>
      <c r="U520" s="496"/>
      <c r="V520" s="496">
        <v>1</v>
      </c>
      <c r="W520" s="496">
        <v>0</v>
      </c>
      <c r="X520" s="496"/>
      <c r="Y520" s="497">
        <v>133365.26</v>
      </c>
    </row>
    <row r="521" spans="2:25">
      <c r="B521" s="495" t="s">
        <v>300</v>
      </c>
      <c r="C521" s="528" t="s">
        <v>2099</v>
      </c>
      <c r="D521" s="528" t="s">
        <v>2100</v>
      </c>
      <c r="E521" s="496" t="s">
        <v>2101</v>
      </c>
      <c r="F521" s="496" t="s">
        <v>2092</v>
      </c>
      <c r="G521" s="496">
        <v>1</v>
      </c>
      <c r="H521" s="496">
        <v>0</v>
      </c>
      <c r="I521" s="496">
        <v>0</v>
      </c>
      <c r="J521" s="496">
        <v>0</v>
      </c>
      <c r="K521" s="496">
        <v>0</v>
      </c>
      <c r="L521" s="496">
        <v>0</v>
      </c>
      <c r="M521" s="496"/>
      <c r="N521" s="496"/>
      <c r="O521" s="496"/>
      <c r="P521" s="496"/>
      <c r="Q521" s="496"/>
      <c r="R521" s="496"/>
      <c r="S521" s="496"/>
      <c r="T521" s="496"/>
      <c r="U521" s="496"/>
      <c r="V521" s="496">
        <v>1</v>
      </c>
      <c r="W521" s="496">
        <v>0</v>
      </c>
      <c r="X521" s="496"/>
      <c r="Y521" s="497">
        <v>62876.31</v>
      </c>
    </row>
    <row r="522" spans="2:25">
      <c r="B522" s="495" t="s">
        <v>300</v>
      </c>
      <c r="C522" s="528" t="s">
        <v>2102</v>
      </c>
      <c r="D522" s="528" t="s">
        <v>2103</v>
      </c>
      <c r="E522" s="496" t="s">
        <v>2104</v>
      </c>
      <c r="F522" s="496" t="s">
        <v>2092</v>
      </c>
      <c r="G522" s="496">
        <v>1</v>
      </c>
      <c r="H522" s="496">
        <v>0</v>
      </c>
      <c r="I522" s="496">
        <v>0</v>
      </c>
      <c r="J522" s="496"/>
      <c r="K522" s="496"/>
      <c r="L522" s="496"/>
      <c r="M522" s="496"/>
      <c r="N522" s="496"/>
      <c r="O522" s="496"/>
      <c r="P522" s="496"/>
      <c r="Q522" s="496"/>
      <c r="R522" s="496"/>
      <c r="S522" s="496">
        <v>1</v>
      </c>
      <c r="T522" s="496">
        <v>0</v>
      </c>
      <c r="U522" s="496">
        <v>0</v>
      </c>
      <c r="V522" s="496">
        <v>1</v>
      </c>
      <c r="W522" s="496">
        <v>0</v>
      </c>
      <c r="X522" s="496"/>
      <c r="Y522" s="497">
        <v>97589.02</v>
      </c>
    </row>
    <row r="523" spans="2:25">
      <c r="B523" s="495" t="s">
        <v>300</v>
      </c>
      <c r="C523" s="528" t="s">
        <v>2105</v>
      </c>
      <c r="D523" s="528" t="s">
        <v>2106</v>
      </c>
      <c r="E523" s="496" t="s">
        <v>2107</v>
      </c>
      <c r="F523" s="496" t="s">
        <v>2092</v>
      </c>
      <c r="G523" s="496">
        <v>1</v>
      </c>
      <c r="H523" s="496">
        <v>0</v>
      </c>
      <c r="I523" s="496">
        <v>0</v>
      </c>
      <c r="J523" s="496">
        <v>0</v>
      </c>
      <c r="K523" s="496">
        <v>0</v>
      </c>
      <c r="L523" s="496">
        <v>0</v>
      </c>
      <c r="M523" s="496"/>
      <c r="N523" s="496"/>
      <c r="O523" s="496"/>
      <c r="P523" s="496"/>
      <c r="Q523" s="496"/>
      <c r="R523" s="496"/>
      <c r="S523" s="496"/>
      <c r="T523" s="496"/>
      <c r="U523" s="496"/>
      <c r="V523" s="496">
        <v>1</v>
      </c>
      <c r="W523" s="496">
        <v>0</v>
      </c>
      <c r="X523" s="496"/>
      <c r="Y523" s="497">
        <v>135499.85999999999</v>
      </c>
    </row>
    <row r="524" spans="2:25">
      <c r="B524" s="495" t="s">
        <v>300</v>
      </c>
      <c r="C524" s="528" t="s">
        <v>2108</v>
      </c>
      <c r="D524" s="528" t="s">
        <v>2109</v>
      </c>
      <c r="E524" s="496" t="s">
        <v>2110</v>
      </c>
      <c r="F524" s="496" t="s">
        <v>2092</v>
      </c>
      <c r="G524" s="496">
        <v>1</v>
      </c>
      <c r="H524" s="496">
        <v>0</v>
      </c>
      <c r="I524" s="496">
        <v>0</v>
      </c>
      <c r="J524" s="496">
        <v>0</v>
      </c>
      <c r="K524" s="496">
        <v>0</v>
      </c>
      <c r="L524" s="496">
        <v>0</v>
      </c>
      <c r="M524" s="496"/>
      <c r="N524" s="496"/>
      <c r="O524" s="496"/>
      <c r="P524" s="496"/>
      <c r="Q524" s="496"/>
      <c r="R524" s="496"/>
      <c r="S524" s="496"/>
      <c r="T524" s="496"/>
      <c r="U524" s="496"/>
      <c r="V524" s="496">
        <v>1</v>
      </c>
      <c r="W524" s="496">
        <v>0</v>
      </c>
      <c r="X524" s="496"/>
      <c r="Y524" s="497">
        <v>55740.15</v>
      </c>
    </row>
    <row r="525" spans="2:25">
      <c r="B525" s="495" t="s">
        <v>300</v>
      </c>
      <c r="C525" s="528" t="s">
        <v>2111</v>
      </c>
      <c r="D525" s="528" t="s">
        <v>2112</v>
      </c>
      <c r="E525" s="496" t="s">
        <v>2113</v>
      </c>
      <c r="F525" s="496" t="s">
        <v>2092</v>
      </c>
      <c r="G525" s="496">
        <v>1</v>
      </c>
      <c r="H525" s="496">
        <v>0</v>
      </c>
      <c r="I525" s="496">
        <v>0</v>
      </c>
      <c r="J525" s="496">
        <v>0</v>
      </c>
      <c r="K525" s="496">
        <v>0</v>
      </c>
      <c r="L525" s="496">
        <v>0</v>
      </c>
      <c r="M525" s="496"/>
      <c r="N525" s="496"/>
      <c r="O525" s="496"/>
      <c r="P525" s="496"/>
      <c r="Q525" s="496"/>
      <c r="R525" s="496"/>
      <c r="S525" s="496"/>
      <c r="T525" s="496"/>
      <c r="U525" s="496"/>
      <c r="V525" s="496">
        <v>1</v>
      </c>
      <c r="W525" s="496">
        <v>0</v>
      </c>
      <c r="X525" s="496"/>
      <c r="Y525" s="497">
        <v>5567.82</v>
      </c>
    </row>
    <row r="526" spans="2:25">
      <c r="B526" s="495" t="s">
        <v>300</v>
      </c>
      <c r="C526" s="528" t="s">
        <v>2114</v>
      </c>
      <c r="D526" s="528" t="s">
        <v>2115</v>
      </c>
      <c r="E526" s="496" t="s">
        <v>2116</v>
      </c>
      <c r="F526" s="496" t="s">
        <v>2092</v>
      </c>
      <c r="G526" s="496">
        <v>1</v>
      </c>
      <c r="H526" s="496">
        <v>0</v>
      </c>
      <c r="I526" s="496">
        <v>0</v>
      </c>
      <c r="J526" s="496">
        <v>0</v>
      </c>
      <c r="K526" s="496">
        <v>0</v>
      </c>
      <c r="L526" s="496">
        <v>0</v>
      </c>
      <c r="M526" s="496"/>
      <c r="N526" s="496"/>
      <c r="O526" s="496"/>
      <c r="P526" s="496"/>
      <c r="Q526" s="496"/>
      <c r="R526" s="496"/>
      <c r="S526" s="496"/>
      <c r="T526" s="496"/>
      <c r="U526" s="496"/>
      <c r="V526" s="496">
        <v>1</v>
      </c>
      <c r="W526" s="496">
        <v>0</v>
      </c>
      <c r="X526" s="496"/>
      <c r="Y526" s="497">
        <v>71583.03</v>
      </c>
    </row>
    <row r="527" spans="2:25">
      <c r="B527" s="495" t="s">
        <v>300</v>
      </c>
      <c r="C527" s="528" t="s">
        <v>2117</v>
      </c>
      <c r="D527" s="528" t="s">
        <v>2118</v>
      </c>
      <c r="E527" s="496" t="s">
        <v>2119</v>
      </c>
      <c r="F527" s="496" t="s">
        <v>2092</v>
      </c>
      <c r="G527" s="496">
        <v>1</v>
      </c>
      <c r="H527" s="496">
        <v>0</v>
      </c>
      <c r="I527" s="496">
        <v>0</v>
      </c>
      <c r="J527" s="496">
        <v>0</v>
      </c>
      <c r="K527" s="496">
        <v>0</v>
      </c>
      <c r="L527" s="496">
        <v>0</v>
      </c>
      <c r="M527" s="496"/>
      <c r="N527" s="496"/>
      <c r="O527" s="496"/>
      <c r="P527" s="496"/>
      <c r="Q527" s="496"/>
      <c r="R527" s="496"/>
      <c r="S527" s="496"/>
      <c r="T527" s="496"/>
      <c r="U527" s="496"/>
      <c r="V527" s="496">
        <v>1</v>
      </c>
      <c r="W527" s="496">
        <v>0</v>
      </c>
      <c r="X527" s="496"/>
      <c r="Y527" s="497">
        <v>66764.160000000003</v>
      </c>
    </row>
    <row r="528" spans="2:25">
      <c r="B528" s="495" t="s">
        <v>300</v>
      </c>
      <c r="C528" s="528" t="s">
        <v>2120</v>
      </c>
      <c r="D528" s="528" t="s">
        <v>2121</v>
      </c>
      <c r="E528" s="496" t="s">
        <v>2122</v>
      </c>
      <c r="F528" s="496" t="s">
        <v>2092</v>
      </c>
      <c r="G528" s="496">
        <v>1</v>
      </c>
      <c r="H528" s="496">
        <v>0</v>
      </c>
      <c r="I528" s="496">
        <v>0</v>
      </c>
      <c r="J528" s="496">
        <v>0</v>
      </c>
      <c r="K528" s="496">
        <v>0</v>
      </c>
      <c r="L528" s="496">
        <v>0</v>
      </c>
      <c r="M528" s="496"/>
      <c r="N528" s="496"/>
      <c r="O528" s="496"/>
      <c r="P528" s="496"/>
      <c r="Q528" s="496"/>
      <c r="R528" s="496"/>
      <c r="S528" s="496"/>
      <c r="T528" s="496"/>
      <c r="U528" s="496"/>
      <c r="V528" s="496">
        <v>1</v>
      </c>
      <c r="W528" s="496">
        <v>0</v>
      </c>
      <c r="X528" s="496"/>
      <c r="Y528" s="497">
        <v>80308.31</v>
      </c>
    </row>
    <row r="529" spans="2:25">
      <c r="B529" s="495" t="s">
        <v>300</v>
      </c>
      <c r="C529" s="528" t="s">
        <v>2123</v>
      </c>
      <c r="D529" s="528" t="s">
        <v>2124</v>
      </c>
      <c r="E529" s="496" t="s">
        <v>2125</v>
      </c>
      <c r="F529" s="496" t="s">
        <v>2092</v>
      </c>
      <c r="G529" s="496">
        <v>1</v>
      </c>
      <c r="H529" s="496">
        <v>0</v>
      </c>
      <c r="I529" s="496">
        <v>0</v>
      </c>
      <c r="J529" s="496">
        <v>0</v>
      </c>
      <c r="K529" s="496">
        <v>0</v>
      </c>
      <c r="L529" s="496">
        <v>0</v>
      </c>
      <c r="M529" s="496"/>
      <c r="N529" s="496"/>
      <c r="O529" s="496"/>
      <c r="P529" s="496"/>
      <c r="Q529" s="496"/>
      <c r="R529" s="496"/>
      <c r="S529" s="496"/>
      <c r="T529" s="496"/>
      <c r="U529" s="496"/>
      <c r="V529" s="496">
        <v>1</v>
      </c>
      <c r="W529" s="496">
        <v>0</v>
      </c>
      <c r="X529" s="496"/>
      <c r="Y529" s="497">
        <v>11284.88</v>
      </c>
    </row>
    <row r="530" spans="2:25">
      <c r="B530" s="495" t="s">
        <v>300</v>
      </c>
      <c r="C530" s="528" t="s">
        <v>2126</v>
      </c>
      <c r="D530" s="528" t="s">
        <v>2127</v>
      </c>
      <c r="E530" s="496" t="s">
        <v>2128</v>
      </c>
      <c r="F530" s="496" t="s">
        <v>2092</v>
      </c>
      <c r="G530" s="496">
        <v>1</v>
      </c>
      <c r="H530" s="496">
        <v>0</v>
      </c>
      <c r="I530" s="496">
        <v>0</v>
      </c>
      <c r="J530" s="496">
        <v>0</v>
      </c>
      <c r="K530" s="496">
        <v>0</v>
      </c>
      <c r="L530" s="496">
        <v>0</v>
      </c>
      <c r="M530" s="496"/>
      <c r="N530" s="496"/>
      <c r="O530" s="496"/>
      <c r="P530" s="496"/>
      <c r="Q530" s="496"/>
      <c r="R530" s="496"/>
      <c r="S530" s="496"/>
      <c r="T530" s="496"/>
      <c r="U530" s="496"/>
      <c r="V530" s="496">
        <v>1</v>
      </c>
      <c r="W530" s="496">
        <v>0</v>
      </c>
      <c r="X530" s="496"/>
      <c r="Y530" s="497">
        <v>53478.51</v>
      </c>
    </row>
    <row r="531" spans="2:25">
      <c r="B531" s="495" t="s">
        <v>300</v>
      </c>
      <c r="C531" s="528" t="s">
        <v>2129</v>
      </c>
      <c r="D531" s="528" t="s">
        <v>2130</v>
      </c>
      <c r="E531" s="496" t="s">
        <v>2131</v>
      </c>
      <c r="F531" s="496" t="s">
        <v>2092</v>
      </c>
      <c r="G531" s="496">
        <v>1</v>
      </c>
      <c r="H531" s="496">
        <v>0</v>
      </c>
      <c r="I531" s="496">
        <v>0</v>
      </c>
      <c r="J531" s="496">
        <v>0</v>
      </c>
      <c r="K531" s="496">
        <v>0</v>
      </c>
      <c r="L531" s="496">
        <v>0</v>
      </c>
      <c r="M531" s="496"/>
      <c r="N531" s="496"/>
      <c r="O531" s="496"/>
      <c r="P531" s="496"/>
      <c r="Q531" s="496"/>
      <c r="R531" s="496"/>
      <c r="S531" s="496"/>
      <c r="T531" s="496"/>
      <c r="U531" s="496"/>
      <c r="V531" s="496">
        <v>1</v>
      </c>
      <c r="W531" s="496">
        <v>0</v>
      </c>
      <c r="X531" s="496"/>
      <c r="Y531" s="497">
        <v>90865.13</v>
      </c>
    </row>
    <row r="532" spans="2:25">
      <c r="B532" s="495" t="s">
        <v>300</v>
      </c>
      <c r="C532" s="528" t="s">
        <v>2132</v>
      </c>
      <c r="D532" s="528" t="s">
        <v>2133</v>
      </c>
      <c r="E532" s="496" t="s">
        <v>2134</v>
      </c>
      <c r="F532" s="496" t="s">
        <v>2092</v>
      </c>
      <c r="G532" s="496">
        <v>1</v>
      </c>
      <c r="H532" s="496">
        <v>0</v>
      </c>
      <c r="I532" s="496">
        <v>0</v>
      </c>
      <c r="J532" s="496">
        <v>0</v>
      </c>
      <c r="K532" s="496">
        <v>0</v>
      </c>
      <c r="L532" s="496">
        <v>0</v>
      </c>
      <c r="M532" s="496"/>
      <c r="N532" s="496"/>
      <c r="O532" s="496"/>
      <c r="P532" s="496"/>
      <c r="Q532" s="496"/>
      <c r="R532" s="496"/>
      <c r="S532" s="496"/>
      <c r="T532" s="496"/>
      <c r="U532" s="496"/>
      <c r="V532" s="496">
        <v>1</v>
      </c>
      <c r="W532" s="496">
        <v>0</v>
      </c>
      <c r="X532" s="496"/>
      <c r="Y532" s="497">
        <v>197988.92</v>
      </c>
    </row>
    <row r="533" spans="2:25">
      <c r="B533" s="495" t="s">
        <v>300</v>
      </c>
      <c r="C533" s="528" t="s">
        <v>2135</v>
      </c>
      <c r="D533" s="528" t="s">
        <v>2136</v>
      </c>
      <c r="E533" s="496" t="s">
        <v>2137</v>
      </c>
      <c r="F533" s="496" t="s">
        <v>2092</v>
      </c>
      <c r="G533" s="496">
        <v>1</v>
      </c>
      <c r="H533" s="496">
        <v>0</v>
      </c>
      <c r="I533" s="496">
        <v>0</v>
      </c>
      <c r="J533" s="496">
        <v>0</v>
      </c>
      <c r="K533" s="496">
        <v>0</v>
      </c>
      <c r="L533" s="496">
        <v>0</v>
      </c>
      <c r="M533" s="496"/>
      <c r="N533" s="496"/>
      <c r="O533" s="496"/>
      <c r="P533" s="496"/>
      <c r="Q533" s="496"/>
      <c r="R533" s="496"/>
      <c r="S533" s="496"/>
      <c r="T533" s="496"/>
      <c r="U533" s="496"/>
      <c r="V533" s="496">
        <v>1</v>
      </c>
      <c r="W533" s="496">
        <v>0</v>
      </c>
      <c r="X533" s="496"/>
      <c r="Y533" s="497">
        <v>134815.64000000001</v>
      </c>
    </row>
    <row r="534" spans="2:25">
      <c r="B534" s="495" t="s">
        <v>300</v>
      </c>
      <c r="C534" s="528" t="s">
        <v>2138</v>
      </c>
      <c r="D534" s="528" t="s">
        <v>2139</v>
      </c>
      <c r="E534" s="496" t="s">
        <v>2140</v>
      </c>
      <c r="F534" s="496" t="s">
        <v>2092</v>
      </c>
      <c r="G534" s="496">
        <v>1</v>
      </c>
      <c r="H534" s="496">
        <v>0</v>
      </c>
      <c r="I534" s="496">
        <v>0</v>
      </c>
      <c r="J534" s="496">
        <v>0</v>
      </c>
      <c r="K534" s="496">
        <v>0</v>
      </c>
      <c r="L534" s="496">
        <v>0</v>
      </c>
      <c r="M534" s="496"/>
      <c r="N534" s="496"/>
      <c r="O534" s="496"/>
      <c r="P534" s="496"/>
      <c r="Q534" s="496"/>
      <c r="R534" s="496"/>
      <c r="S534" s="496"/>
      <c r="T534" s="496"/>
      <c r="U534" s="496"/>
      <c r="V534" s="496">
        <v>1</v>
      </c>
      <c r="W534" s="496">
        <v>0</v>
      </c>
      <c r="X534" s="496"/>
      <c r="Y534" s="497">
        <v>85237.69</v>
      </c>
    </row>
    <row r="535" spans="2:25">
      <c r="B535" s="495" t="s">
        <v>300</v>
      </c>
      <c r="C535" s="528" t="s">
        <v>2141</v>
      </c>
      <c r="D535" s="528" t="s">
        <v>2142</v>
      </c>
      <c r="E535" s="496" t="s">
        <v>2143</v>
      </c>
      <c r="F535" s="496" t="s">
        <v>2092</v>
      </c>
      <c r="G535" s="496">
        <v>1</v>
      </c>
      <c r="H535" s="496">
        <v>0</v>
      </c>
      <c r="I535" s="496">
        <v>0</v>
      </c>
      <c r="J535" s="496">
        <v>0</v>
      </c>
      <c r="K535" s="496">
        <v>0</v>
      </c>
      <c r="L535" s="496">
        <v>0</v>
      </c>
      <c r="M535" s="496"/>
      <c r="N535" s="496"/>
      <c r="O535" s="496"/>
      <c r="P535" s="496"/>
      <c r="Q535" s="496"/>
      <c r="R535" s="496"/>
      <c r="S535" s="496"/>
      <c r="T535" s="496"/>
      <c r="U535" s="496"/>
      <c r="V535" s="496">
        <v>1</v>
      </c>
      <c r="W535" s="496">
        <v>0</v>
      </c>
      <c r="X535" s="496"/>
      <c r="Y535" s="497">
        <v>76703.62</v>
      </c>
    </row>
    <row r="536" spans="2:25">
      <c r="B536" s="495" t="s">
        <v>300</v>
      </c>
      <c r="C536" s="528" t="s">
        <v>2144</v>
      </c>
      <c r="D536" s="528" t="s">
        <v>2145</v>
      </c>
      <c r="E536" s="496" t="s">
        <v>2146</v>
      </c>
      <c r="F536" s="496" t="s">
        <v>2092</v>
      </c>
      <c r="G536" s="496">
        <v>1</v>
      </c>
      <c r="H536" s="496">
        <v>0</v>
      </c>
      <c r="I536" s="496">
        <v>0</v>
      </c>
      <c r="J536" s="496">
        <v>0</v>
      </c>
      <c r="K536" s="496">
        <v>0</v>
      </c>
      <c r="L536" s="496">
        <v>0</v>
      </c>
      <c r="M536" s="496"/>
      <c r="N536" s="496"/>
      <c r="O536" s="496"/>
      <c r="P536" s="496"/>
      <c r="Q536" s="496"/>
      <c r="R536" s="496"/>
      <c r="S536" s="496"/>
      <c r="T536" s="496"/>
      <c r="U536" s="496"/>
      <c r="V536" s="496">
        <v>1</v>
      </c>
      <c r="W536" s="496">
        <v>0</v>
      </c>
      <c r="X536" s="496"/>
      <c r="Y536" s="497">
        <v>155928.48000000001</v>
      </c>
    </row>
    <row r="537" spans="2:25">
      <c r="B537" s="495" t="s">
        <v>300</v>
      </c>
      <c r="C537" s="528" t="s">
        <v>2147</v>
      </c>
      <c r="D537" s="528" t="s">
        <v>2148</v>
      </c>
      <c r="E537" s="496" t="s">
        <v>2149</v>
      </c>
      <c r="F537" s="496" t="s">
        <v>2092</v>
      </c>
      <c r="G537" s="496">
        <v>1</v>
      </c>
      <c r="H537" s="496">
        <v>0</v>
      </c>
      <c r="I537" s="496">
        <v>0</v>
      </c>
      <c r="J537" s="496"/>
      <c r="K537" s="496"/>
      <c r="L537" s="496"/>
      <c r="M537" s="496"/>
      <c r="N537" s="496"/>
      <c r="O537" s="496"/>
      <c r="P537" s="496"/>
      <c r="Q537" s="496"/>
      <c r="R537" s="496"/>
      <c r="S537" s="496">
        <v>1</v>
      </c>
      <c r="T537" s="496">
        <v>0</v>
      </c>
      <c r="U537" s="496">
        <v>0</v>
      </c>
      <c r="V537" s="496">
        <v>1</v>
      </c>
      <c r="W537" s="496">
        <v>0</v>
      </c>
      <c r="X537" s="496"/>
      <c r="Y537" s="497">
        <v>172286.25</v>
      </c>
    </row>
    <row r="538" spans="2:25">
      <c r="B538" s="495" t="s">
        <v>300</v>
      </c>
      <c r="C538" s="528" t="s">
        <v>2150</v>
      </c>
      <c r="D538" s="528" t="s">
        <v>2151</v>
      </c>
      <c r="E538" s="496" t="s">
        <v>2152</v>
      </c>
      <c r="F538" s="496" t="s">
        <v>2092</v>
      </c>
      <c r="G538" s="496">
        <v>1</v>
      </c>
      <c r="H538" s="496">
        <v>0</v>
      </c>
      <c r="I538" s="496">
        <v>0</v>
      </c>
      <c r="J538" s="496">
        <v>0</v>
      </c>
      <c r="K538" s="496">
        <v>0</v>
      </c>
      <c r="L538" s="496">
        <v>0</v>
      </c>
      <c r="M538" s="496"/>
      <c r="N538" s="496"/>
      <c r="O538" s="496"/>
      <c r="P538" s="496"/>
      <c r="Q538" s="496"/>
      <c r="R538" s="496"/>
      <c r="S538" s="496"/>
      <c r="T538" s="496"/>
      <c r="U538" s="496"/>
      <c r="V538" s="496">
        <v>1</v>
      </c>
      <c r="W538" s="496">
        <v>0</v>
      </c>
      <c r="X538" s="496"/>
      <c r="Y538" s="497">
        <v>184301.72</v>
      </c>
    </row>
    <row r="539" spans="2:25">
      <c r="B539" s="495" t="s">
        <v>300</v>
      </c>
      <c r="C539" s="528" t="s">
        <v>2153</v>
      </c>
      <c r="D539" s="528" t="s">
        <v>2154</v>
      </c>
      <c r="E539" s="496" t="s">
        <v>2155</v>
      </c>
      <c r="F539" s="496" t="s">
        <v>2092</v>
      </c>
      <c r="G539" s="496">
        <v>1</v>
      </c>
      <c r="H539" s="496">
        <v>0</v>
      </c>
      <c r="I539" s="496">
        <v>0</v>
      </c>
      <c r="J539" s="496">
        <v>0</v>
      </c>
      <c r="K539" s="496">
        <v>0</v>
      </c>
      <c r="L539" s="496">
        <v>0</v>
      </c>
      <c r="M539" s="496"/>
      <c r="N539" s="496"/>
      <c r="O539" s="496"/>
      <c r="P539" s="496"/>
      <c r="Q539" s="496"/>
      <c r="R539" s="496"/>
      <c r="S539" s="496"/>
      <c r="T539" s="496"/>
      <c r="U539" s="496"/>
      <c r="V539" s="496">
        <v>1</v>
      </c>
      <c r="W539" s="496">
        <v>0</v>
      </c>
      <c r="X539" s="496"/>
      <c r="Y539" s="497">
        <v>44179.02</v>
      </c>
    </row>
    <row r="540" spans="2:25">
      <c r="B540" s="495" t="s">
        <v>300</v>
      </c>
      <c r="C540" s="528" t="s">
        <v>2156</v>
      </c>
      <c r="D540" s="528" t="s">
        <v>2157</v>
      </c>
      <c r="E540" s="496" t="s">
        <v>2158</v>
      </c>
      <c r="F540" s="496" t="s">
        <v>2092</v>
      </c>
      <c r="G540" s="496">
        <v>1</v>
      </c>
      <c r="H540" s="496">
        <v>0</v>
      </c>
      <c r="I540" s="496">
        <v>0</v>
      </c>
      <c r="J540" s="496">
        <v>0</v>
      </c>
      <c r="K540" s="496">
        <v>0</v>
      </c>
      <c r="L540" s="496">
        <v>0</v>
      </c>
      <c r="M540" s="496"/>
      <c r="N540" s="496"/>
      <c r="O540" s="496"/>
      <c r="P540" s="496"/>
      <c r="Q540" s="496"/>
      <c r="R540" s="496"/>
      <c r="S540" s="496"/>
      <c r="T540" s="496"/>
      <c r="U540" s="496"/>
      <c r="V540" s="496">
        <v>1</v>
      </c>
      <c r="W540" s="496">
        <v>0</v>
      </c>
      <c r="X540" s="496"/>
      <c r="Y540" s="497">
        <v>124922.97</v>
      </c>
    </row>
    <row r="541" spans="2:25">
      <c r="B541" s="495" t="s">
        <v>300</v>
      </c>
      <c r="C541" s="528" t="s">
        <v>2159</v>
      </c>
      <c r="D541" s="528" t="s">
        <v>2160</v>
      </c>
      <c r="E541" s="496" t="s">
        <v>2161</v>
      </c>
      <c r="F541" s="496" t="s">
        <v>2092</v>
      </c>
      <c r="G541" s="496">
        <v>1</v>
      </c>
      <c r="H541" s="496">
        <v>0</v>
      </c>
      <c r="I541" s="496">
        <v>0</v>
      </c>
      <c r="J541" s="496">
        <v>0</v>
      </c>
      <c r="K541" s="496">
        <v>0</v>
      </c>
      <c r="L541" s="496">
        <v>0</v>
      </c>
      <c r="M541" s="496"/>
      <c r="N541" s="496"/>
      <c r="O541" s="496"/>
      <c r="P541" s="496"/>
      <c r="Q541" s="496"/>
      <c r="R541" s="496"/>
      <c r="S541" s="496"/>
      <c r="T541" s="496"/>
      <c r="U541" s="496"/>
      <c r="V541" s="496">
        <v>1</v>
      </c>
      <c r="W541" s="496">
        <v>0</v>
      </c>
      <c r="X541" s="496"/>
      <c r="Y541" s="497">
        <v>76703.62</v>
      </c>
    </row>
    <row r="542" spans="2:25">
      <c r="B542" s="495" t="s">
        <v>300</v>
      </c>
      <c r="C542" s="528" t="s">
        <v>2162</v>
      </c>
      <c r="D542" s="528" t="s">
        <v>2163</v>
      </c>
      <c r="E542" s="496" t="s">
        <v>2164</v>
      </c>
      <c r="F542" s="496" t="s">
        <v>2092</v>
      </c>
      <c r="G542" s="496">
        <v>1</v>
      </c>
      <c r="H542" s="496">
        <v>0</v>
      </c>
      <c r="I542" s="496">
        <v>0</v>
      </c>
      <c r="J542" s="496"/>
      <c r="K542" s="496"/>
      <c r="L542" s="496"/>
      <c r="M542" s="496"/>
      <c r="N542" s="496"/>
      <c r="O542" s="496"/>
      <c r="P542" s="496"/>
      <c r="Q542" s="496"/>
      <c r="R542" s="496"/>
      <c r="S542" s="496">
        <v>1</v>
      </c>
      <c r="T542" s="496">
        <v>0</v>
      </c>
      <c r="U542" s="496">
        <v>0</v>
      </c>
      <c r="V542" s="496">
        <v>1</v>
      </c>
      <c r="W542" s="496">
        <v>0</v>
      </c>
      <c r="X542" s="496"/>
      <c r="Y542" s="497">
        <v>13490.95</v>
      </c>
    </row>
    <row r="543" spans="2:25">
      <c r="B543" s="495" t="s">
        <v>300</v>
      </c>
      <c r="C543" s="528" t="s">
        <v>2165</v>
      </c>
      <c r="D543" s="528" t="s">
        <v>2166</v>
      </c>
      <c r="E543" s="496" t="s">
        <v>2167</v>
      </c>
      <c r="F543" s="496" t="s">
        <v>2092</v>
      </c>
      <c r="G543" s="496">
        <v>1</v>
      </c>
      <c r="H543" s="496">
        <v>0</v>
      </c>
      <c r="I543" s="496">
        <v>0</v>
      </c>
      <c r="J543" s="496">
        <v>0</v>
      </c>
      <c r="K543" s="496">
        <v>0</v>
      </c>
      <c r="L543" s="496">
        <v>0</v>
      </c>
      <c r="M543" s="496"/>
      <c r="N543" s="496"/>
      <c r="O543" s="496"/>
      <c r="P543" s="496"/>
      <c r="Q543" s="496"/>
      <c r="R543" s="496"/>
      <c r="S543" s="496"/>
      <c r="T543" s="496"/>
      <c r="U543" s="496"/>
      <c r="V543" s="496">
        <v>1</v>
      </c>
      <c r="W543" s="496">
        <v>0</v>
      </c>
      <c r="X543" s="496"/>
      <c r="Y543" s="497">
        <v>88436.08</v>
      </c>
    </row>
    <row r="544" spans="2:25">
      <c r="B544" s="495" t="s">
        <v>300</v>
      </c>
      <c r="C544" s="528" t="s">
        <v>2168</v>
      </c>
      <c r="D544" s="528" t="s">
        <v>2169</v>
      </c>
      <c r="E544" s="496" t="s">
        <v>2170</v>
      </c>
      <c r="F544" s="496" t="s">
        <v>2092</v>
      </c>
      <c r="G544" s="496">
        <v>1</v>
      </c>
      <c r="H544" s="496">
        <v>0</v>
      </c>
      <c r="I544" s="496">
        <v>0</v>
      </c>
      <c r="J544" s="496">
        <v>0</v>
      </c>
      <c r="K544" s="496">
        <v>0</v>
      </c>
      <c r="L544" s="496">
        <v>0</v>
      </c>
      <c r="M544" s="496"/>
      <c r="N544" s="496"/>
      <c r="O544" s="496"/>
      <c r="P544" s="496"/>
      <c r="Q544" s="496"/>
      <c r="R544" s="496"/>
      <c r="S544" s="496"/>
      <c r="T544" s="496"/>
      <c r="U544" s="496"/>
      <c r="V544" s="496">
        <v>1</v>
      </c>
      <c r="W544" s="496">
        <v>0</v>
      </c>
      <c r="X544" s="496"/>
      <c r="Y544" s="497">
        <v>143254.75</v>
      </c>
    </row>
    <row r="545" spans="2:25">
      <c r="B545" s="495" t="s">
        <v>300</v>
      </c>
      <c r="C545" s="528" t="s">
        <v>2171</v>
      </c>
      <c r="D545" s="528" t="s">
        <v>2172</v>
      </c>
      <c r="E545" s="496" t="s">
        <v>2173</v>
      </c>
      <c r="F545" s="496" t="s">
        <v>2092</v>
      </c>
      <c r="G545" s="496">
        <v>1</v>
      </c>
      <c r="H545" s="496">
        <v>0</v>
      </c>
      <c r="I545" s="496">
        <v>0</v>
      </c>
      <c r="J545" s="496">
        <v>0</v>
      </c>
      <c r="K545" s="496">
        <v>0</v>
      </c>
      <c r="L545" s="496">
        <v>0</v>
      </c>
      <c r="M545" s="496"/>
      <c r="N545" s="496"/>
      <c r="O545" s="496"/>
      <c r="P545" s="496"/>
      <c r="Q545" s="496"/>
      <c r="R545" s="496"/>
      <c r="S545" s="496"/>
      <c r="T545" s="496"/>
      <c r="U545" s="496"/>
      <c r="V545" s="496">
        <v>1</v>
      </c>
      <c r="W545" s="496">
        <v>0</v>
      </c>
      <c r="X545" s="496"/>
      <c r="Y545" s="497">
        <v>41524.54</v>
      </c>
    </row>
    <row r="546" spans="2:25">
      <c r="B546" s="495" t="s">
        <v>300</v>
      </c>
      <c r="C546" s="528" t="s">
        <v>2174</v>
      </c>
      <c r="D546" s="528" t="s">
        <v>2175</v>
      </c>
      <c r="E546" s="496" t="s">
        <v>2176</v>
      </c>
      <c r="F546" s="496" t="s">
        <v>2092</v>
      </c>
      <c r="G546" s="496">
        <v>1</v>
      </c>
      <c r="H546" s="496">
        <v>0</v>
      </c>
      <c r="I546" s="496">
        <v>0</v>
      </c>
      <c r="J546" s="496">
        <v>0</v>
      </c>
      <c r="K546" s="496">
        <v>0</v>
      </c>
      <c r="L546" s="496">
        <v>0</v>
      </c>
      <c r="M546" s="496"/>
      <c r="N546" s="496"/>
      <c r="O546" s="496"/>
      <c r="P546" s="496"/>
      <c r="Q546" s="496"/>
      <c r="R546" s="496"/>
      <c r="S546" s="496"/>
      <c r="T546" s="496"/>
      <c r="U546" s="496"/>
      <c r="V546" s="496">
        <v>1</v>
      </c>
      <c r="W546" s="496">
        <v>0</v>
      </c>
      <c r="X546" s="496"/>
      <c r="Y546" s="497">
        <v>192888.62</v>
      </c>
    </row>
    <row r="547" spans="2:25">
      <c r="B547" s="495" t="s">
        <v>300</v>
      </c>
      <c r="C547" s="528" t="s">
        <v>2177</v>
      </c>
      <c r="D547" s="528" t="s">
        <v>2178</v>
      </c>
      <c r="E547" s="496" t="s">
        <v>2179</v>
      </c>
      <c r="F547" s="496" t="s">
        <v>2092</v>
      </c>
      <c r="G547" s="496">
        <v>1</v>
      </c>
      <c r="H547" s="496">
        <v>0</v>
      </c>
      <c r="I547" s="496">
        <v>0</v>
      </c>
      <c r="J547" s="496">
        <v>0</v>
      </c>
      <c r="K547" s="496">
        <v>0</v>
      </c>
      <c r="L547" s="496">
        <v>0</v>
      </c>
      <c r="M547" s="496"/>
      <c r="N547" s="496"/>
      <c r="O547" s="496"/>
      <c r="P547" s="496"/>
      <c r="Q547" s="496"/>
      <c r="R547" s="496"/>
      <c r="S547" s="496"/>
      <c r="T547" s="496"/>
      <c r="U547" s="496"/>
      <c r="V547" s="496">
        <v>1</v>
      </c>
      <c r="W547" s="496">
        <v>0</v>
      </c>
      <c r="X547" s="496"/>
      <c r="Y547" s="497">
        <v>7655.52</v>
      </c>
    </row>
    <row r="548" spans="2:25">
      <c r="B548" s="495" t="s">
        <v>300</v>
      </c>
      <c r="C548" s="528" t="s">
        <v>2180</v>
      </c>
      <c r="D548" s="528" t="s">
        <v>2181</v>
      </c>
      <c r="E548" s="496" t="s">
        <v>2182</v>
      </c>
      <c r="F548" s="496" t="s">
        <v>2092</v>
      </c>
      <c r="G548" s="496">
        <v>1</v>
      </c>
      <c r="H548" s="496">
        <v>0</v>
      </c>
      <c r="I548" s="496">
        <v>0</v>
      </c>
      <c r="J548" s="496">
        <v>0</v>
      </c>
      <c r="K548" s="496">
        <v>0</v>
      </c>
      <c r="L548" s="496">
        <v>0</v>
      </c>
      <c r="M548" s="496"/>
      <c r="N548" s="496"/>
      <c r="O548" s="496"/>
      <c r="P548" s="496"/>
      <c r="Q548" s="496"/>
      <c r="R548" s="496"/>
      <c r="S548" s="496"/>
      <c r="T548" s="496"/>
      <c r="U548" s="496"/>
      <c r="V548" s="496">
        <v>1</v>
      </c>
      <c r="W548" s="496">
        <v>0</v>
      </c>
      <c r="X548" s="496"/>
      <c r="Y548" s="497">
        <v>62567.26</v>
      </c>
    </row>
    <row r="549" spans="2:25">
      <c r="B549" s="495" t="s">
        <v>300</v>
      </c>
      <c r="C549" s="528" t="s">
        <v>2183</v>
      </c>
      <c r="D549" s="528" t="s">
        <v>2184</v>
      </c>
      <c r="E549" s="496" t="s">
        <v>2185</v>
      </c>
      <c r="F549" s="496" t="s">
        <v>2092</v>
      </c>
      <c r="G549" s="496"/>
      <c r="H549" s="496"/>
      <c r="I549" s="496"/>
      <c r="J549" s="496"/>
      <c r="K549" s="496"/>
      <c r="L549" s="496"/>
      <c r="M549" s="496"/>
      <c r="N549" s="496">
        <v>240</v>
      </c>
      <c r="O549" s="496"/>
      <c r="P549" s="496"/>
      <c r="Q549" s="496"/>
      <c r="R549" s="496"/>
      <c r="S549" s="496"/>
      <c r="T549" s="496"/>
      <c r="U549" s="496"/>
      <c r="V549" s="496"/>
      <c r="W549" s="496">
        <v>240</v>
      </c>
      <c r="X549" s="496"/>
      <c r="Y549" s="497">
        <v>39070.910000000003</v>
      </c>
    </row>
    <row r="550" spans="2:25">
      <c r="B550" s="495" t="s">
        <v>300</v>
      </c>
      <c r="C550" s="528" t="s">
        <v>2186</v>
      </c>
      <c r="D550" s="528" t="s">
        <v>2187</v>
      </c>
      <c r="E550" s="496" t="s">
        <v>2188</v>
      </c>
      <c r="F550" s="496" t="s">
        <v>2092</v>
      </c>
      <c r="G550" s="496"/>
      <c r="H550" s="496"/>
      <c r="I550" s="496"/>
      <c r="J550" s="496"/>
      <c r="K550" s="496"/>
      <c r="L550" s="496"/>
      <c r="M550" s="496"/>
      <c r="N550" s="496">
        <v>120</v>
      </c>
      <c r="O550" s="496"/>
      <c r="P550" s="496"/>
      <c r="Q550" s="496"/>
      <c r="R550" s="496"/>
      <c r="S550" s="496"/>
      <c r="T550" s="496"/>
      <c r="U550" s="496"/>
      <c r="V550" s="496"/>
      <c r="W550" s="496">
        <v>120</v>
      </c>
      <c r="X550" s="496"/>
      <c r="Y550" s="497">
        <v>42285.75</v>
      </c>
    </row>
    <row r="551" spans="2:25">
      <c r="B551" s="495" t="s">
        <v>300</v>
      </c>
      <c r="C551" s="528" t="s">
        <v>2189</v>
      </c>
      <c r="D551" s="528" t="s">
        <v>2190</v>
      </c>
      <c r="E551" s="496" t="s">
        <v>2191</v>
      </c>
      <c r="F551" s="496" t="s">
        <v>2092</v>
      </c>
      <c r="G551" s="496"/>
      <c r="H551" s="496"/>
      <c r="I551" s="496"/>
      <c r="J551" s="496"/>
      <c r="K551" s="496"/>
      <c r="L551" s="496"/>
      <c r="M551" s="496"/>
      <c r="N551" s="496">
        <v>240</v>
      </c>
      <c r="O551" s="496"/>
      <c r="P551" s="496"/>
      <c r="Q551" s="496"/>
      <c r="R551" s="496"/>
      <c r="S551" s="496"/>
      <c r="T551" s="496"/>
      <c r="U551" s="496"/>
      <c r="V551" s="496"/>
      <c r="W551" s="496">
        <v>240</v>
      </c>
      <c r="X551" s="496"/>
      <c r="Y551" s="497">
        <v>50164.22</v>
      </c>
    </row>
    <row r="552" spans="2:25">
      <c r="B552" s="495" t="s">
        <v>300</v>
      </c>
      <c r="C552" s="528" t="s">
        <v>2192</v>
      </c>
      <c r="D552" s="528" t="s">
        <v>2193</v>
      </c>
      <c r="E552" s="496" t="s">
        <v>2194</v>
      </c>
      <c r="F552" s="496" t="s">
        <v>2092</v>
      </c>
      <c r="G552" s="496"/>
      <c r="H552" s="496"/>
      <c r="I552" s="496"/>
      <c r="J552" s="496"/>
      <c r="K552" s="496"/>
      <c r="L552" s="496"/>
      <c r="M552" s="496"/>
      <c r="N552" s="496">
        <v>216</v>
      </c>
      <c r="O552" s="496"/>
      <c r="P552" s="496"/>
      <c r="Q552" s="496"/>
      <c r="R552" s="496"/>
      <c r="S552" s="496"/>
      <c r="T552" s="496"/>
      <c r="U552" s="496"/>
      <c r="V552" s="496"/>
      <c r="W552" s="496">
        <v>216</v>
      </c>
      <c r="X552" s="496"/>
      <c r="Y552" s="497">
        <v>50783.5</v>
      </c>
    </row>
    <row r="553" spans="2:25">
      <c r="B553" s="495" t="s">
        <v>300</v>
      </c>
      <c r="C553" s="528" t="s">
        <v>2195</v>
      </c>
      <c r="D553" s="528" t="s">
        <v>2196</v>
      </c>
      <c r="E553" s="496" t="s">
        <v>2197</v>
      </c>
      <c r="F553" s="496" t="s">
        <v>2092</v>
      </c>
      <c r="G553" s="496"/>
      <c r="H553" s="496"/>
      <c r="I553" s="496"/>
      <c r="J553" s="496"/>
      <c r="K553" s="496"/>
      <c r="L553" s="496"/>
      <c r="M553" s="496"/>
      <c r="N553" s="496">
        <v>240</v>
      </c>
      <c r="O553" s="496"/>
      <c r="P553" s="496"/>
      <c r="Q553" s="496"/>
      <c r="R553" s="496"/>
      <c r="S553" s="496"/>
      <c r="T553" s="496"/>
      <c r="U553" s="496"/>
      <c r="V553" s="496"/>
      <c r="W553" s="496">
        <v>240</v>
      </c>
      <c r="X553" s="496"/>
      <c r="Y553" s="497">
        <v>52870.6</v>
      </c>
    </row>
    <row r="554" spans="2:25">
      <c r="B554" s="495" t="s">
        <v>300</v>
      </c>
      <c r="C554" s="528" t="s">
        <v>2198</v>
      </c>
      <c r="D554" s="528" t="s">
        <v>2199</v>
      </c>
      <c r="E554" s="496" t="s">
        <v>2200</v>
      </c>
      <c r="F554" s="496" t="s">
        <v>2092</v>
      </c>
      <c r="G554" s="496"/>
      <c r="H554" s="496"/>
      <c r="I554" s="496"/>
      <c r="J554" s="496"/>
      <c r="K554" s="496"/>
      <c r="L554" s="496"/>
      <c r="M554" s="496"/>
      <c r="N554" s="496">
        <v>228</v>
      </c>
      <c r="O554" s="496"/>
      <c r="P554" s="496"/>
      <c r="Q554" s="496"/>
      <c r="R554" s="496"/>
      <c r="S554" s="496"/>
      <c r="T554" s="496"/>
      <c r="U554" s="496"/>
      <c r="V554" s="496"/>
      <c r="W554" s="496">
        <v>228</v>
      </c>
      <c r="X554" s="496"/>
      <c r="Y554" s="497">
        <v>52985.13</v>
      </c>
    </row>
    <row r="555" spans="2:25">
      <c r="B555" s="495" t="s">
        <v>300</v>
      </c>
      <c r="C555" s="528" t="s">
        <v>2204</v>
      </c>
      <c r="D555" s="528" t="s">
        <v>2205</v>
      </c>
      <c r="E555" s="496" t="s">
        <v>2206</v>
      </c>
      <c r="F555" s="496" t="s">
        <v>2092</v>
      </c>
      <c r="G555" s="496"/>
      <c r="H555" s="496"/>
      <c r="I555" s="496"/>
      <c r="J555" s="496"/>
      <c r="K555" s="496"/>
      <c r="L555" s="496"/>
      <c r="M555" s="496"/>
      <c r="N555" s="496">
        <v>204</v>
      </c>
      <c r="O555" s="496"/>
      <c r="P555" s="496"/>
      <c r="Q555" s="496"/>
      <c r="R555" s="496"/>
      <c r="S555" s="496"/>
      <c r="T555" s="496"/>
      <c r="U555" s="496"/>
      <c r="V555" s="496"/>
      <c r="W555" s="496">
        <v>204</v>
      </c>
      <c r="X555" s="496"/>
      <c r="Y555" s="497">
        <v>49884.22</v>
      </c>
    </row>
    <row r="556" spans="2:25">
      <c r="B556" s="495" t="s">
        <v>300</v>
      </c>
      <c r="C556" s="528" t="s">
        <v>2207</v>
      </c>
      <c r="D556" s="528" t="s">
        <v>2208</v>
      </c>
      <c r="E556" s="496" t="s">
        <v>2209</v>
      </c>
      <c r="F556" s="496" t="s">
        <v>2092</v>
      </c>
      <c r="G556" s="496"/>
      <c r="H556" s="496"/>
      <c r="I556" s="496"/>
      <c r="J556" s="496"/>
      <c r="K556" s="496"/>
      <c r="L556" s="496"/>
      <c r="M556" s="496"/>
      <c r="N556" s="496">
        <v>228</v>
      </c>
      <c r="O556" s="496"/>
      <c r="P556" s="496"/>
      <c r="Q556" s="496"/>
      <c r="R556" s="496"/>
      <c r="S556" s="496"/>
      <c r="T556" s="496"/>
      <c r="U556" s="496"/>
      <c r="V556" s="496"/>
      <c r="W556" s="496">
        <v>228</v>
      </c>
      <c r="X556" s="496"/>
      <c r="Y556" s="497">
        <v>51875.13</v>
      </c>
    </row>
    <row r="557" spans="2:25">
      <c r="B557" s="495" t="s">
        <v>300</v>
      </c>
      <c r="C557" s="528" t="s">
        <v>2210</v>
      </c>
      <c r="D557" s="528" t="s">
        <v>2211</v>
      </c>
      <c r="E557" s="496" t="s">
        <v>2212</v>
      </c>
      <c r="F557" s="496" t="s">
        <v>2092</v>
      </c>
      <c r="G557" s="496"/>
      <c r="H557" s="496"/>
      <c r="I557" s="496"/>
      <c r="J557" s="496"/>
      <c r="K557" s="496"/>
      <c r="L557" s="496"/>
      <c r="M557" s="496"/>
      <c r="N557" s="496">
        <v>216</v>
      </c>
      <c r="O557" s="496"/>
      <c r="P557" s="496"/>
      <c r="Q557" s="496"/>
      <c r="R557" s="496"/>
      <c r="S557" s="496"/>
      <c r="T557" s="496"/>
      <c r="U557" s="496"/>
      <c r="V557" s="496"/>
      <c r="W557" s="496">
        <v>216</v>
      </c>
      <c r="X557" s="496"/>
      <c r="Y557" s="497">
        <v>10360</v>
      </c>
    </row>
    <row r="558" spans="2:25">
      <c r="B558" s="495" t="s">
        <v>300</v>
      </c>
      <c r="C558" s="528" t="s">
        <v>2213</v>
      </c>
      <c r="D558" s="528" t="s">
        <v>2214</v>
      </c>
      <c r="E558" s="496" t="s">
        <v>2215</v>
      </c>
      <c r="F558" s="496" t="s">
        <v>2092</v>
      </c>
      <c r="G558" s="496"/>
      <c r="H558" s="496"/>
      <c r="I558" s="496"/>
      <c r="J558" s="496"/>
      <c r="K558" s="496"/>
      <c r="L558" s="496"/>
      <c r="M558" s="496"/>
      <c r="N558" s="496">
        <v>192</v>
      </c>
      <c r="O558" s="496"/>
      <c r="P558" s="496"/>
      <c r="Q558" s="496"/>
      <c r="R558" s="496"/>
      <c r="S558" s="496"/>
      <c r="T558" s="496"/>
      <c r="U558" s="496"/>
      <c r="V558" s="496"/>
      <c r="W558" s="496">
        <v>192</v>
      </c>
      <c r="X558" s="496"/>
      <c r="Y558" s="497">
        <v>48888.76</v>
      </c>
    </row>
    <row r="559" spans="2:25">
      <c r="B559" s="495" t="s">
        <v>300</v>
      </c>
      <c r="C559" s="528" t="s">
        <v>2216</v>
      </c>
      <c r="D559" s="528" t="s">
        <v>2217</v>
      </c>
      <c r="E559" s="496" t="s">
        <v>2218</v>
      </c>
      <c r="F559" s="496" t="s">
        <v>2092</v>
      </c>
      <c r="G559" s="496"/>
      <c r="H559" s="496"/>
      <c r="I559" s="496"/>
      <c r="J559" s="496"/>
      <c r="K559" s="496"/>
      <c r="L559" s="496"/>
      <c r="M559" s="496"/>
      <c r="N559" s="496">
        <v>132</v>
      </c>
      <c r="O559" s="496"/>
      <c r="P559" s="496"/>
      <c r="Q559" s="496"/>
      <c r="R559" s="496"/>
      <c r="S559" s="496"/>
      <c r="T559" s="496"/>
      <c r="U559" s="496"/>
      <c r="V559" s="496"/>
      <c r="W559" s="496">
        <v>132</v>
      </c>
      <c r="X559" s="496"/>
      <c r="Y559" s="497">
        <v>8533.43</v>
      </c>
    </row>
    <row r="560" spans="2:25">
      <c r="B560" s="495" t="s">
        <v>300</v>
      </c>
      <c r="C560" s="528" t="s">
        <v>2219</v>
      </c>
      <c r="D560" s="528" t="s">
        <v>2220</v>
      </c>
      <c r="E560" s="496" t="s">
        <v>2221</v>
      </c>
      <c r="F560" s="496" t="s">
        <v>2092</v>
      </c>
      <c r="G560" s="496"/>
      <c r="H560" s="496"/>
      <c r="I560" s="496"/>
      <c r="J560" s="496"/>
      <c r="K560" s="496"/>
      <c r="L560" s="496"/>
      <c r="M560" s="496"/>
      <c r="N560" s="496">
        <v>216</v>
      </c>
      <c r="O560" s="496"/>
      <c r="P560" s="496"/>
      <c r="Q560" s="496"/>
      <c r="R560" s="496"/>
      <c r="S560" s="496"/>
      <c r="T560" s="496"/>
      <c r="U560" s="496"/>
      <c r="V560" s="496"/>
      <c r="W560" s="496">
        <v>216</v>
      </c>
      <c r="X560" s="496"/>
      <c r="Y560" s="497">
        <v>50879.67</v>
      </c>
    </row>
    <row r="561" spans="2:25">
      <c r="B561" s="495" t="s">
        <v>300</v>
      </c>
      <c r="C561" s="528" t="s">
        <v>2222</v>
      </c>
      <c r="D561" s="528" t="s">
        <v>2223</v>
      </c>
      <c r="E561" s="496" t="s">
        <v>2224</v>
      </c>
      <c r="F561" s="496" t="s">
        <v>2092</v>
      </c>
      <c r="G561" s="496"/>
      <c r="H561" s="496"/>
      <c r="I561" s="496"/>
      <c r="J561" s="496"/>
      <c r="K561" s="496"/>
      <c r="L561" s="496"/>
      <c r="M561" s="496"/>
      <c r="N561" s="496">
        <v>240</v>
      </c>
      <c r="O561" s="496"/>
      <c r="P561" s="496"/>
      <c r="Q561" s="496"/>
      <c r="R561" s="496"/>
      <c r="S561" s="496"/>
      <c r="T561" s="496"/>
      <c r="U561" s="496"/>
      <c r="V561" s="496"/>
      <c r="W561" s="496">
        <v>240</v>
      </c>
      <c r="X561" s="496"/>
      <c r="Y561" s="497">
        <v>47001.54</v>
      </c>
    </row>
    <row r="562" spans="2:25">
      <c r="B562" s="495" t="s">
        <v>300</v>
      </c>
      <c r="C562" s="528" t="s">
        <v>2225</v>
      </c>
      <c r="D562" s="528" t="s">
        <v>2226</v>
      </c>
      <c r="E562" s="496" t="s">
        <v>2227</v>
      </c>
      <c r="F562" s="496" t="s">
        <v>2092</v>
      </c>
      <c r="G562" s="496"/>
      <c r="H562" s="496"/>
      <c r="I562" s="496"/>
      <c r="J562" s="496"/>
      <c r="K562" s="496"/>
      <c r="L562" s="496"/>
      <c r="M562" s="496"/>
      <c r="N562" s="496">
        <v>240</v>
      </c>
      <c r="O562" s="496"/>
      <c r="P562" s="496"/>
      <c r="Q562" s="496"/>
      <c r="R562" s="496"/>
      <c r="S562" s="496"/>
      <c r="T562" s="496"/>
      <c r="U562" s="496"/>
      <c r="V562" s="496"/>
      <c r="W562" s="496">
        <v>240</v>
      </c>
      <c r="X562" s="496"/>
      <c r="Y562" s="497">
        <v>45806.46</v>
      </c>
    </row>
    <row r="563" spans="2:25">
      <c r="B563" s="495" t="s">
        <v>300</v>
      </c>
      <c r="C563" s="528" t="s">
        <v>2228</v>
      </c>
      <c r="D563" s="528" t="s">
        <v>2229</v>
      </c>
      <c r="E563" s="496" t="s">
        <v>2230</v>
      </c>
      <c r="F563" s="496" t="s">
        <v>2092</v>
      </c>
      <c r="G563" s="496"/>
      <c r="H563" s="496"/>
      <c r="I563" s="496"/>
      <c r="J563" s="496"/>
      <c r="K563" s="496"/>
      <c r="L563" s="496"/>
      <c r="M563" s="496"/>
      <c r="N563" s="496">
        <v>240</v>
      </c>
      <c r="O563" s="496"/>
      <c r="P563" s="496"/>
      <c r="Q563" s="496"/>
      <c r="R563" s="496"/>
      <c r="S563" s="496"/>
      <c r="T563" s="496"/>
      <c r="U563" s="496"/>
      <c r="V563" s="496"/>
      <c r="W563" s="496">
        <v>240</v>
      </c>
      <c r="X563" s="496"/>
      <c r="Y563" s="497">
        <v>52870.6</v>
      </c>
    </row>
    <row r="564" spans="2:25">
      <c r="B564" s="495" t="s">
        <v>300</v>
      </c>
      <c r="C564" s="528" t="s">
        <v>2231</v>
      </c>
      <c r="D564" s="528" t="s">
        <v>2232</v>
      </c>
      <c r="E564" s="496" t="s">
        <v>2233</v>
      </c>
      <c r="F564" s="496" t="s">
        <v>2092</v>
      </c>
      <c r="G564" s="496"/>
      <c r="H564" s="496"/>
      <c r="I564" s="496"/>
      <c r="J564" s="496"/>
      <c r="K564" s="496"/>
      <c r="L564" s="496"/>
      <c r="M564" s="496"/>
      <c r="N564" s="496">
        <v>144</v>
      </c>
      <c r="O564" s="496"/>
      <c r="P564" s="496"/>
      <c r="Q564" s="496"/>
      <c r="R564" s="496"/>
      <c r="S564" s="496"/>
      <c r="T564" s="496"/>
      <c r="U564" s="496"/>
      <c r="V564" s="496"/>
      <c r="W564" s="496">
        <v>144</v>
      </c>
      <c r="X564" s="496"/>
      <c r="Y564" s="497">
        <v>31263.47</v>
      </c>
    </row>
    <row r="565" spans="2:25">
      <c r="B565" s="495" t="s">
        <v>300</v>
      </c>
      <c r="C565" s="528" t="s">
        <v>2234</v>
      </c>
      <c r="D565" s="528" t="s">
        <v>2235</v>
      </c>
      <c r="E565" s="496" t="s">
        <v>2236</v>
      </c>
      <c r="F565" s="496" t="s">
        <v>2092</v>
      </c>
      <c r="G565" s="496"/>
      <c r="H565" s="496"/>
      <c r="I565" s="496"/>
      <c r="J565" s="496"/>
      <c r="K565" s="496"/>
      <c r="L565" s="496"/>
      <c r="M565" s="496"/>
      <c r="N565" s="496">
        <v>240</v>
      </c>
      <c r="O565" s="496"/>
      <c r="P565" s="496"/>
      <c r="Q565" s="496"/>
      <c r="R565" s="496"/>
      <c r="S565" s="496"/>
      <c r="T565" s="496"/>
      <c r="U565" s="496"/>
      <c r="V565" s="496"/>
      <c r="W565" s="496">
        <v>240</v>
      </c>
      <c r="X565" s="496"/>
      <c r="Y565" s="497">
        <v>52774.42</v>
      </c>
    </row>
    <row r="566" spans="2:25">
      <c r="B566" s="495" t="s">
        <v>300</v>
      </c>
      <c r="C566" s="528" t="s">
        <v>2237</v>
      </c>
      <c r="D566" s="528" t="s">
        <v>2238</v>
      </c>
      <c r="E566" s="496" t="s">
        <v>2239</v>
      </c>
      <c r="F566" s="496" t="s">
        <v>2092</v>
      </c>
      <c r="G566" s="496"/>
      <c r="H566" s="496"/>
      <c r="I566" s="496"/>
      <c r="J566" s="496"/>
      <c r="K566" s="496"/>
      <c r="L566" s="496"/>
      <c r="M566" s="496"/>
      <c r="N566" s="496">
        <v>240</v>
      </c>
      <c r="O566" s="496"/>
      <c r="P566" s="496"/>
      <c r="Q566" s="496"/>
      <c r="R566" s="496"/>
      <c r="S566" s="496"/>
      <c r="T566" s="496"/>
      <c r="U566" s="496"/>
      <c r="V566" s="496"/>
      <c r="W566" s="496">
        <v>240</v>
      </c>
      <c r="X566" s="496"/>
      <c r="Y566" s="497">
        <v>46478.71</v>
      </c>
    </row>
    <row r="567" spans="2:25">
      <c r="B567" s="495" t="s">
        <v>300</v>
      </c>
      <c r="C567" s="528" t="s">
        <v>2240</v>
      </c>
      <c r="D567" s="528" t="s">
        <v>2241</v>
      </c>
      <c r="E567" s="496" t="s">
        <v>2242</v>
      </c>
      <c r="F567" s="496" t="s">
        <v>2092</v>
      </c>
      <c r="G567" s="496"/>
      <c r="H567" s="496"/>
      <c r="I567" s="496"/>
      <c r="J567" s="496"/>
      <c r="K567" s="496"/>
      <c r="L567" s="496"/>
      <c r="M567" s="496"/>
      <c r="N567" s="496">
        <v>228</v>
      </c>
      <c r="O567" s="496"/>
      <c r="P567" s="496"/>
      <c r="Q567" s="496"/>
      <c r="R567" s="496"/>
      <c r="S567" s="496"/>
      <c r="T567" s="496"/>
      <c r="U567" s="496"/>
      <c r="V567" s="496"/>
      <c r="W567" s="496">
        <v>228</v>
      </c>
      <c r="X567" s="496"/>
      <c r="Y567" s="497">
        <v>51562.31</v>
      </c>
    </row>
    <row r="568" spans="2:25">
      <c r="B568" s="495" t="s">
        <v>300</v>
      </c>
      <c r="C568" s="528" t="s">
        <v>2243</v>
      </c>
      <c r="D568" s="528" t="s">
        <v>2244</v>
      </c>
      <c r="E568" s="496" t="s">
        <v>2245</v>
      </c>
      <c r="F568" s="496" t="s">
        <v>2092</v>
      </c>
      <c r="G568" s="496"/>
      <c r="H568" s="496"/>
      <c r="I568" s="496"/>
      <c r="J568" s="496"/>
      <c r="K568" s="496"/>
      <c r="L568" s="496"/>
      <c r="M568" s="496"/>
      <c r="N568" s="496">
        <v>228</v>
      </c>
      <c r="O568" s="496"/>
      <c r="P568" s="496"/>
      <c r="Q568" s="496"/>
      <c r="R568" s="496"/>
      <c r="S568" s="496"/>
      <c r="T568" s="496"/>
      <c r="U568" s="496"/>
      <c r="V568" s="496"/>
      <c r="W568" s="496">
        <v>228</v>
      </c>
      <c r="X568" s="496"/>
      <c r="Y568" s="497">
        <v>51682.77</v>
      </c>
    </row>
    <row r="569" spans="2:25">
      <c r="B569" s="495" t="s">
        <v>300</v>
      </c>
      <c r="C569" s="528" t="s">
        <v>2246</v>
      </c>
      <c r="D569" s="528" t="s">
        <v>2247</v>
      </c>
      <c r="E569" s="496" t="s">
        <v>2248</v>
      </c>
      <c r="F569" s="496" t="s">
        <v>2092</v>
      </c>
      <c r="G569" s="496"/>
      <c r="H569" s="496"/>
      <c r="I569" s="496"/>
      <c r="J569" s="496"/>
      <c r="K569" s="496"/>
      <c r="L569" s="496"/>
      <c r="M569" s="496"/>
      <c r="N569" s="496">
        <v>240</v>
      </c>
      <c r="O569" s="496"/>
      <c r="P569" s="496"/>
      <c r="Q569" s="496"/>
      <c r="R569" s="496"/>
      <c r="S569" s="496"/>
      <c r="T569" s="496"/>
      <c r="U569" s="496"/>
      <c r="V569" s="496"/>
      <c r="W569" s="496">
        <v>240</v>
      </c>
      <c r="X569" s="496"/>
      <c r="Y569" s="497">
        <v>52870.6</v>
      </c>
    </row>
    <row r="570" spans="2:25">
      <c r="B570" s="495" t="s">
        <v>300</v>
      </c>
      <c r="C570" s="528" t="s">
        <v>2249</v>
      </c>
      <c r="D570" s="528" t="s">
        <v>2250</v>
      </c>
      <c r="E570" s="496" t="s">
        <v>2251</v>
      </c>
      <c r="F570" s="496" t="s">
        <v>2092</v>
      </c>
      <c r="G570" s="496"/>
      <c r="H570" s="496"/>
      <c r="I570" s="496"/>
      <c r="J570" s="496"/>
      <c r="K570" s="496"/>
      <c r="L570" s="496"/>
      <c r="M570" s="496"/>
      <c r="N570" s="496">
        <v>240</v>
      </c>
      <c r="O570" s="496"/>
      <c r="P570" s="496"/>
      <c r="Q570" s="496"/>
      <c r="R570" s="496"/>
      <c r="S570" s="496"/>
      <c r="T570" s="496"/>
      <c r="U570" s="496"/>
      <c r="V570" s="496"/>
      <c r="W570" s="496">
        <v>240</v>
      </c>
      <c r="X570" s="496"/>
      <c r="Y570" s="497">
        <v>44271.93</v>
      </c>
    </row>
    <row r="571" spans="2:25">
      <c r="B571" s="495" t="s">
        <v>300</v>
      </c>
      <c r="C571" s="528" t="s">
        <v>2252</v>
      </c>
      <c r="D571" s="528" t="s">
        <v>2253</v>
      </c>
      <c r="E571" s="496" t="s">
        <v>2254</v>
      </c>
      <c r="F571" s="496" t="s">
        <v>2092</v>
      </c>
      <c r="G571" s="496"/>
      <c r="H571" s="496"/>
      <c r="I571" s="496"/>
      <c r="J571" s="496"/>
      <c r="K571" s="496"/>
      <c r="L571" s="496"/>
      <c r="M571" s="496"/>
      <c r="N571" s="496">
        <v>120</v>
      </c>
      <c r="O571" s="496"/>
      <c r="P571" s="496"/>
      <c r="Q571" s="496"/>
      <c r="R571" s="496"/>
      <c r="S571" s="496"/>
      <c r="T571" s="496"/>
      <c r="U571" s="496"/>
      <c r="V571" s="496"/>
      <c r="W571" s="496">
        <v>120</v>
      </c>
      <c r="X571" s="496"/>
      <c r="Y571" s="497">
        <v>3919.5</v>
      </c>
    </row>
    <row r="572" spans="2:25">
      <c r="B572" s="495" t="s">
        <v>300</v>
      </c>
      <c r="C572" s="528" t="s">
        <v>2255</v>
      </c>
      <c r="D572" s="528" t="s">
        <v>2256</v>
      </c>
      <c r="E572" s="496" t="s">
        <v>2257</v>
      </c>
      <c r="F572" s="496" t="s">
        <v>2092</v>
      </c>
      <c r="G572" s="496"/>
      <c r="H572" s="496"/>
      <c r="I572" s="496"/>
      <c r="J572" s="496"/>
      <c r="K572" s="496"/>
      <c r="L572" s="496"/>
      <c r="M572" s="496"/>
      <c r="N572" s="496">
        <v>192</v>
      </c>
      <c r="O572" s="496"/>
      <c r="P572" s="496"/>
      <c r="Q572" s="496"/>
      <c r="R572" s="496"/>
      <c r="S572" s="496"/>
      <c r="T572" s="496"/>
      <c r="U572" s="496"/>
      <c r="V572" s="496"/>
      <c r="W572" s="496">
        <v>192</v>
      </c>
      <c r="X572" s="496"/>
      <c r="Y572" s="497">
        <v>25413.01</v>
      </c>
    </row>
    <row r="573" spans="2:25">
      <c r="B573" s="495" t="s">
        <v>300</v>
      </c>
      <c r="C573" s="528" t="s">
        <v>2258</v>
      </c>
      <c r="D573" s="528" t="s">
        <v>2259</v>
      </c>
      <c r="E573" s="496" t="s">
        <v>2260</v>
      </c>
      <c r="F573" s="496" t="s">
        <v>2092</v>
      </c>
      <c r="G573" s="496"/>
      <c r="H573" s="496"/>
      <c r="I573" s="496"/>
      <c r="J573" s="496"/>
      <c r="K573" s="496"/>
      <c r="L573" s="496"/>
      <c r="M573" s="496"/>
      <c r="N573" s="496">
        <v>192</v>
      </c>
      <c r="O573" s="496"/>
      <c r="P573" s="496"/>
      <c r="Q573" s="496"/>
      <c r="R573" s="496"/>
      <c r="S573" s="496"/>
      <c r="T573" s="496"/>
      <c r="U573" s="496"/>
      <c r="V573" s="496"/>
      <c r="W573" s="496">
        <v>192</v>
      </c>
      <c r="X573" s="496"/>
      <c r="Y573" s="497">
        <v>40944.65</v>
      </c>
    </row>
    <row r="574" spans="2:25">
      <c r="B574" s="495" t="s">
        <v>300</v>
      </c>
      <c r="C574" s="528" t="s">
        <v>2261</v>
      </c>
      <c r="D574" s="528" t="s">
        <v>2262</v>
      </c>
      <c r="E574" s="496" t="s">
        <v>2263</v>
      </c>
      <c r="F574" s="496" t="s">
        <v>2092</v>
      </c>
      <c r="G574" s="496"/>
      <c r="H574" s="496"/>
      <c r="I574" s="496"/>
      <c r="J574" s="496"/>
      <c r="K574" s="496"/>
      <c r="L574" s="496"/>
      <c r="M574" s="496"/>
      <c r="N574" s="496">
        <v>216</v>
      </c>
      <c r="O574" s="496"/>
      <c r="P574" s="496"/>
      <c r="Q574" s="496"/>
      <c r="R574" s="496"/>
      <c r="S574" s="496"/>
      <c r="T574" s="496"/>
      <c r="U574" s="496"/>
      <c r="V574" s="496"/>
      <c r="W574" s="496">
        <v>216</v>
      </c>
      <c r="X574" s="496"/>
      <c r="Y574" s="497">
        <v>11292.57</v>
      </c>
    </row>
    <row r="575" spans="2:25">
      <c r="B575" s="495" t="s">
        <v>300</v>
      </c>
      <c r="C575" s="528" t="s">
        <v>2264</v>
      </c>
      <c r="D575" s="528" t="s">
        <v>2265</v>
      </c>
      <c r="E575" s="496" t="s">
        <v>2266</v>
      </c>
      <c r="F575" s="496" t="s">
        <v>2092</v>
      </c>
      <c r="G575" s="496"/>
      <c r="H575" s="496"/>
      <c r="I575" s="496"/>
      <c r="J575" s="496"/>
      <c r="K575" s="496"/>
      <c r="L575" s="496"/>
      <c r="M575" s="496"/>
      <c r="N575" s="496">
        <v>180</v>
      </c>
      <c r="O575" s="496"/>
      <c r="P575" s="496"/>
      <c r="Q575" s="496"/>
      <c r="R575" s="496"/>
      <c r="S575" s="496"/>
      <c r="T575" s="496"/>
      <c r="U575" s="496"/>
      <c r="V575" s="496"/>
      <c r="W575" s="496">
        <v>180</v>
      </c>
      <c r="X575" s="496"/>
      <c r="Y575" s="497">
        <v>42839.96</v>
      </c>
    </row>
    <row r="576" spans="2:25">
      <c r="B576" s="495" t="s">
        <v>300</v>
      </c>
      <c r="C576" s="528" t="s">
        <v>2267</v>
      </c>
      <c r="D576" s="528" t="s">
        <v>2268</v>
      </c>
      <c r="E576" s="496" t="s">
        <v>2269</v>
      </c>
      <c r="F576" s="496" t="s">
        <v>2092</v>
      </c>
      <c r="G576" s="496"/>
      <c r="H576" s="496"/>
      <c r="I576" s="496"/>
      <c r="J576" s="496"/>
      <c r="K576" s="496"/>
      <c r="L576" s="496"/>
      <c r="M576" s="496"/>
      <c r="N576" s="496">
        <v>240</v>
      </c>
      <c r="O576" s="496"/>
      <c r="P576" s="496"/>
      <c r="Q576" s="496"/>
      <c r="R576" s="496"/>
      <c r="S576" s="496"/>
      <c r="T576" s="496"/>
      <c r="U576" s="496"/>
      <c r="V576" s="496"/>
      <c r="W576" s="496">
        <v>240</v>
      </c>
      <c r="X576" s="496"/>
      <c r="Y576" s="497">
        <v>4860.63</v>
      </c>
    </row>
    <row r="577" spans="2:25">
      <c r="B577" s="495" t="s">
        <v>300</v>
      </c>
      <c r="C577" s="528" t="s">
        <v>2270</v>
      </c>
      <c r="D577" s="528" t="s">
        <v>2271</v>
      </c>
      <c r="E577" s="496" t="s">
        <v>2272</v>
      </c>
      <c r="F577" s="496" t="s">
        <v>2092</v>
      </c>
      <c r="G577" s="496"/>
      <c r="H577" s="496"/>
      <c r="I577" s="496"/>
      <c r="J577" s="496"/>
      <c r="K577" s="496"/>
      <c r="L577" s="496"/>
      <c r="M577" s="496"/>
      <c r="N577" s="496">
        <v>228</v>
      </c>
      <c r="O577" s="496"/>
      <c r="P577" s="496"/>
      <c r="Q577" s="496"/>
      <c r="R577" s="496"/>
      <c r="S577" s="496"/>
      <c r="T577" s="496"/>
      <c r="U577" s="496"/>
      <c r="V577" s="496"/>
      <c r="W577" s="496">
        <v>228</v>
      </c>
      <c r="X577" s="496"/>
      <c r="Y577" s="497">
        <v>5507.5</v>
      </c>
    </row>
    <row r="578" spans="2:25">
      <c r="B578" s="495" t="s">
        <v>300</v>
      </c>
      <c r="C578" s="528" t="s">
        <v>2273</v>
      </c>
      <c r="D578" s="528" t="s">
        <v>2274</v>
      </c>
      <c r="E578" s="496" t="s">
        <v>2275</v>
      </c>
      <c r="F578" s="496" t="s">
        <v>2092</v>
      </c>
      <c r="G578" s="496"/>
      <c r="H578" s="496"/>
      <c r="I578" s="496"/>
      <c r="J578" s="496"/>
      <c r="K578" s="496"/>
      <c r="L578" s="496"/>
      <c r="M578" s="496"/>
      <c r="N578" s="496">
        <v>240</v>
      </c>
      <c r="O578" s="496"/>
      <c r="P578" s="496"/>
      <c r="Q578" s="496"/>
      <c r="R578" s="496"/>
      <c r="S578" s="496"/>
      <c r="T578" s="496"/>
      <c r="U578" s="496"/>
      <c r="V578" s="496"/>
      <c r="W578" s="496">
        <v>240</v>
      </c>
      <c r="X578" s="496"/>
      <c r="Y578" s="497">
        <v>10450</v>
      </c>
    </row>
    <row r="579" spans="2:25">
      <c r="B579" s="495" t="s">
        <v>300</v>
      </c>
      <c r="C579" s="528" t="s">
        <v>2276</v>
      </c>
      <c r="D579" s="528" t="s">
        <v>2277</v>
      </c>
      <c r="E579" s="496" t="s">
        <v>2278</v>
      </c>
      <c r="F579" s="496" t="s">
        <v>2092</v>
      </c>
      <c r="G579" s="496"/>
      <c r="H579" s="496"/>
      <c r="I579" s="496"/>
      <c r="J579" s="496"/>
      <c r="K579" s="496"/>
      <c r="L579" s="496"/>
      <c r="M579" s="496"/>
      <c r="N579" s="496">
        <v>192</v>
      </c>
      <c r="O579" s="496"/>
      <c r="P579" s="496"/>
      <c r="Q579" s="496"/>
      <c r="R579" s="496"/>
      <c r="S579" s="496"/>
      <c r="T579" s="496"/>
      <c r="U579" s="496"/>
      <c r="V579" s="496"/>
      <c r="W579" s="496">
        <v>192</v>
      </c>
      <c r="X579" s="496"/>
      <c r="Y579" s="497">
        <v>47541.33</v>
      </c>
    </row>
    <row r="580" spans="2:25">
      <c r="B580" s="495" t="s">
        <v>300</v>
      </c>
      <c r="C580" s="528" t="s">
        <v>2279</v>
      </c>
      <c r="D580" s="528" t="s">
        <v>2280</v>
      </c>
      <c r="E580" s="496" t="s">
        <v>2281</v>
      </c>
      <c r="F580" s="496" t="s">
        <v>2092</v>
      </c>
      <c r="G580" s="496"/>
      <c r="H580" s="496"/>
      <c r="I580" s="496"/>
      <c r="J580" s="496"/>
      <c r="K580" s="496"/>
      <c r="L580" s="496"/>
      <c r="M580" s="496"/>
      <c r="N580" s="496">
        <v>192</v>
      </c>
      <c r="O580" s="496"/>
      <c r="P580" s="496"/>
      <c r="Q580" s="496"/>
      <c r="R580" s="496"/>
      <c r="S580" s="496"/>
      <c r="T580" s="496"/>
      <c r="U580" s="496"/>
      <c r="V580" s="496"/>
      <c r="W580" s="496">
        <v>192</v>
      </c>
      <c r="X580" s="496"/>
      <c r="Y580" s="497">
        <v>44412.36</v>
      </c>
    </row>
    <row r="581" spans="2:25">
      <c r="B581" s="495" t="s">
        <v>300</v>
      </c>
      <c r="C581" s="528" t="s">
        <v>2282</v>
      </c>
      <c r="D581" s="528" t="s">
        <v>2283</v>
      </c>
      <c r="E581" s="496" t="s">
        <v>2284</v>
      </c>
      <c r="F581" s="496" t="s">
        <v>2092</v>
      </c>
      <c r="G581" s="496"/>
      <c r="H581" s="496"/>
      <c r="I581" s="496"/>
      <c r="J581" s="496"/>
      <c r="K581" s="496"/>
      <c r="L581" s="496"/>
      <c r="M581" s="496"/>
      <c r="N581" s="496">
        <v>216</v>
      </c>
      <c r="O581" s="496"/>
      <c r="P581" s="496"/>
      <c r="Q581" s="496"/>
      <c r="R581" s="496"/>
      <c r="S581" s="496"/>
      <c r="T581" s="496"/>
      <c r="U581" s="496"/>
      <c r="V581" s="496"/>
      <c r="W581" s="496">
        <v>216</v>
      </c>
      <c r="X581" s="496"/>
      <c r="Y581" s="497">
        <v>49628.44</v>
      </c>
    </row>
    <row r="582" spans="2:25">
      <c r="B582" s="495" t="s">
        <v>300</v>
      </c>
      <c r="C582" s="528" t="s">
        <v>2285</v>
      </c>
      <c r="D582" s="528" t="s">
        <v>2286</v>
      </c>
      <c r="E582" s="496" t="s">
        <v>2287</v>
      </c>
      <c r="F582" s="496" t="s">
        <v>2092</v>
      </c>
      <c r="G582" s="496"/>
      <c r="H582" s="496"/>
      <c r="I582" s="496"/>
      <c r="J582" s="496"/>
      <c r="K582" s="496"/>
      <c r="L582" s="496"/>
      <c r="M582" s="496"/>
      <c r="N582" s="496">
        <v>240</v>
      </c>
      <c r="O582" s="496"/>
      <c r="P582" s="496"/>
      <c r="Q582" s="496"/>
      <c r="R582" s="496"/>
      <c r="S582" s="496"/>
      <c r="T582" s="496"/>
      <c r="U582" s="496"/>
      <c r="V582" s="496"/>
      <c r="W582" s="496">
        <v>240</v>
      </c>
      <c r="X582" s="496"/>
      <c r="Y582" s="497">
        <v>39217.599999999999</v>
      </c>
    </row>
    <row r="583" spans="2:25">
      <c r="B583" s="495" t="s">
        <v>300</v>
      </c>
      <c r="C583" s="528" t="s">
        <v>2288</v>
      </c>
      <c r="D583" s="528" t="s">
        <v>2289</v>
      </c>
      <c r="E583" s="496" t="s">
        <v>2290</v>
      </c>
      <c r="F583" s="496" t="s">
        <v>2092</v>
      </c>
      <c r="G583" s="496"/>
      <c r="H583" s="496"/>
      <c r="I583" s="496"/>
      <c r="J583" s="496"/>
      <c r="K583" s="496"/>
      <c r="L583" s="496"/>
      <c r="M583" s="496"/>
      <c r="N583" s="496">
        <v>180</v>
      </c>
      <c r="O583" s="496"/>
      <c r="P583" s="496"/>
      <c r="Q583" s="496"/>
      <c r="R583" s="496"/>
      <c r="S583" s="496"/>
      <c r="T583" s="496"/>
      <c r="U583" s="496"/>
      <c r="V583" s="496"/>
      <c r="W583" s="496">
        <v>180</v>
      </c>
      <c r="X583" s="496"/>
      <c r="Y583" s="497">
        <v>31714.45</v>
      </c>
    </row>
    <row r="584" spans="2:25">
      <c r="B584" s="495" t="s">
        <v>300</v>
      </c>
      <c r="C584" s="528" t="s">
        <v>2291</v>
      </c>
      <c r="D584" s="528" t="s">
        <v>2292</v>
      </c>
      <c r="E584" s="496" t="s">
        <v>2293</v>
      </c>
      <c r="F584" s="496" t="s">
        <v>2092</v>
      </c>
      <c r="G584" s="496"/>
      <c r="H584" s="496"/>
      <c r="I584" s="496"/>
      <c r="J584" s="496"/>
      <c r="K584" s="496"/>
      <c r="L584" s="496"/>
      <c r="M584" s="496"/>
      <c r="N584" s="496">
        <v>228</v>
      </c>
      <c r="O584" s="496"/>
      <c r="P584" s="496"/>
      <c r="Q584" s="496"/>
      <c r="R584" s="496"/>
      <c r="S584" s="496"/>
      <c r="T584" s="496"/>
      <c r="U584" s="496"/>
      <c r="V584" s="496"/>
      <c r="W584" s="496">
        <v>228</v>
      </c>
      <c r="X584" s="496"/>
      <c r="Y584" s="497">
        <v>26046.06</v>
      </c>
    </row>
    <row r="585" spans="2:25">
      <c r="B585" s="495" t="s">
        <v>300</v>
      </c>
      <c r="C585" s="528" t="s">
        <v>2294</v>
      </c>
      <c r="D585" s="528" t="s">
        <v>2295</v>
      </c>
      <c r="E585" s="496" t="s">
        <v>2296</v>
      </c>
      <c r="F585" s="496" t="s">
        <v>2092</v>
      </c>
      <c r="G585" s="496"/>
      <c r="H585" s="496"/>
      <c r="I585" s="496"/>
      <c r="J585" s="496"/>
      <c r="K585" s="496"/>
      <c r="L585" s="496"/>
      <c r="M585" s="496"/>
      <c r="N585" s="496">
        <v>240</v>
      </c>
      <c r="O585" s="496"/>
      <c r="P585" s="496"/>
      <c r="Q585" s="496"/>
      <c r="R585" s="496"/>
      <c r="S585" s="496"/>
      <c r="T585" s="496"/>
      <c r="U585" s="496"/>
      <c r="V585" s="496"/>
      <c r="W585" s="496">
        <v>240</v>
      </c>
      <c r="X585" s="496"/>
      <c r="Y585" s="497">
        <v>37576.25</v>
      </c>
    </row>
    <row r="586" spans="2:25">
      <c r="B586" s="495" t="s">
        <v>300</v>
      </c>
      <c r="C586" s="528" t="s">
        <v>2297</v>
      </c>
      <c r="D586" s="528" t="s">
        <v>2298</v>
      </c>
      <c r="E586" s="496" t="s">
        <v>2299</v>
      </c>
      <c r="F586" s="496" t="s">
        <v>2092</v>
      </c>
      <c r="G586" s="496"/>
      <c r="H586" s="496"/>
      <c r="I586" s="496"/>
      <c r="J586" s="496"/>
      <c r="K586" s="496"/>
      <c r="L586" s="496"/>
      <c r="M586" s="496"/>
      <c r="N586" s="496">
        <v>228</v>
      </c>
      <c r="O586" s="496"/>
      <c r="P586" s="496"/>
      <c r="Q586" s="496"/>
      <c r="R586" s="496"/>
      <c r="S586" s="496"/>
      <c r="T586" s="496"/>
      <c r="U586" s="496"/>
      <c r="V586" s="496"/>
      <c r="W586" s="496">
        <v>228</v>
      </c>
      <c r="X586" s="496"/>
      <c r="Y586" s="497">
        <v>32385.37</v>
      </c>
    </row>
    <row r="587" spans="2:25">
      <c r="B587" s="495" t="s">
        <v>300</v>
      </c>
      <c r="C587" s="528" t="s">
        <v>2300</v>
      </c>
      <c r="D587" s="528" t="s">
        <v>2301</v>
      </c>
      <c r="E587" s="496" t="s">
        <v>2302</v>
      </c>
      <c r="F587" s="496" t="s">
        <v>2092</v>
      </c>
      <c r="G587" s="496"/>
      <c r="H587" s="496"/>
      <c r="I587" s="496"/>
      <c r="J587" s="496"/>
      <c r="K587" s="496"/>
      <c r="L587" s="496"/>
      <c r="M587" s="496"/>
      <c r="N587" s="496">
        <v>240</v>
      </c>
      <c r="O587" s="496"/>
      <c r="P587" s="496"/>
      <c r="Q587" s="496"/>
      <c r="R587" s="496"/>
      <c r="S587" s="496"/>
      <c r="T587" s="496"/>
      <c r="U587" s="496"/>
      <c r="V587" s="496"/>
      <c r="W587" s="496">
        <v>240</v>
      </c>
      <c r="X587" s="496"/>
      <c r="Y587" s="497">
        <v>52870.6</v>
      </c>
    </row>
    <row r="588" spans="2:25">
      <c r="B588" s="495" t="s">
        <v>300</v>
      </c>
      <c r="C588" s="528" t="s">
        <v>2303</v>
      </c>
      <c r="D588" s="528" t="s">
        <v>2304</v>
      </c>
      <c r="E588" s="496" t="s">
        <v>2305</v>
      </c>
      <c r="F588" s="496" t="s">
        <v>2092</v>
      </c>
      <c r="G588" s="496"/>
      <c r="H588" s="496"/>
      <c r="I588" s="496"/>
      <c r="J588" s="496"/>
      <c r="K588" s="496"/>
      <c r="L588" s="496"/>
      <c r="M588" s="496"/>
      <c r="N588" s="496">
        <v>240</v>
      </c>
      <c r="O588" s="496"/>
      <c r="P588" s="496"/>
      <c r="Q588" s="496"/>
      <c r="R588" s="496"/>
      <c r="S588" s="496"/>
      <c r="T588" s="496"/>
      <c r="U588" s="496"/>
      <c r="V588" s="496"/>
      <c r="W588" s="496">
        <v>240</v>
      </c>
      <c r="X588" s="496"/>
      <c r="Y588" s="497">
        <v>33068.03</v>
      </c>
    </row>
    <row r="589" spans="2:25">
      <c r="B589" s="495" t="s">
        <v>300</v>
      </c>
      <c r="C589" s="528" t="s">
        <v>2306</v>
      </c>
      <c r="D589" s="528" t="s">
        <v>2307</v>
      </c>
      <c r="E589" s="496" t="s">
        <v>2308</v>
      </c>
      <c r="F589" s="496" t="s">
        <v>2092</v>
      </c>
      <c r="G589" s="496"/>
      <c r="H589" s="496"/>
      <c r="I589" s="496"/>
      <c r="J589" s="496"/>
      <c r="K589" s="496"/>
      <c r="L589" s="496"/>
      <c r="M589" s="496"/>
      <c r="N589" s="496">
        <v>216</v>
      </c>
      <c r="O589" s="496"/>
      <c r="P589" s="496"/>
      <c r="Q589" s="496"/>
      <c r="R589" s="496"/>
      <c r="S589" s="496"/>
      <c r="T589" s="496"/>
      <c r="U589" s="496"/>
      <c r="V589" s="496"/>
      <c r="W589" s="496">
        <v>216</v>
      </c>
      <c r="X589" s="496"/>
      <c r="Y589" s="497">
        <v>41092.660000000003</v>
      </c>
    </row>
    <row r="590" spans="2:25">
      <c r="B590" s="495" t="s">
        <v>300</v>
      </c>
      <c r="C590" s="528" t="s">
        <v>2309</v>
      </c>
      <c r="D590" s="528" t="s">
        <v>2310</v>
      </c>
      <c r="E590" s="496" t="s">
        <v>2311</v>
      </c>
      <c r="F590" s="496" t="s">
        <v>2092</v>
      </c>
      <c r="G590" s="496"/>
      <c r="H590" s="496"/>
      <c r="I590" s="496"/>
      <c r="J590" s="496"/>
      <c r="K590" s="496"/>
      <c r="L590" s="496"/>
      <c r="M590" s="496"/>
      <c r="N590" s="496">
        <v>240</v>
      </c>
      <c r="O590" s="496"/>
      <c r="P590" s="496"/>
      <c r="Q590" s="496"/>
      <c r="R590" s="496"/>
      <c r="S590" s="496"/>
      <c r="T590" s="496"/>
      <c r="U590" s="496"/>
      <c r="V590" s="496"/>
      <c r="W590" s="496">
        <v>240</v>
      </c>
      <c r="X590" s="496"/>
      <c r="Y590" s="497">
        <v>39661.269999999997</v>
      </c>
    </row>
    <row r="591" spans="2:25">
      <c r="B591" s="495" t="s">
        <v>300</v>
      </c>
      <c r="C591" s="528" t="s">
        <v>2312</v>
      </c>
      <c r="D591" s="528" t="s">
        <v>2313</v>
      </c>
      <c r="E591" s="496" t="s">
        <v>2314</v>
      </c>
      <c r="F591" s="496" t="s">
        <v>2092</v>
      </c>
      <c r="G591" s="496"/>
      <c r="H591" s="496"/>
      <c r="I591" s="496"/>
      <c r="J591" s="496"/>
      <c r="K591" s="496"/>
      <c r="L591" s="496"/>
      <c r="M591" s="496"/>
      <c r="N591" s="496">
        <v>204</v>
      </c>
      <c r="O591" s="496"/>
      <c r="P591" s="496"/>
      <c r="Q591" s="496"/>
      <c r="R591" s="496"/>
      <c r="S591" s="496"/>
      <c r="T591" s="496"/>
      <c r="U591" s="496"/>
      <c r="V591" s="496"/>
      <c r="W591" s="496">
        <v>204</v>
      </c>
      <c r="X591" s="496"/>
      <c r="Y591" s="497">
        <v>46453.96</v>
      </c>
    </row>
    <row r="592" spans="2:25">
      <c r="B592" s="495" t="s">
        <v>300</v>
      </c>
      <c r="C592" s="528" t="s">
        <v>2315</v>
      </c>
      <c r="D592" s="528" t="s">
        <v>2316</v>
      </c>
      <c r="E592" s="496" t="s">
        <v>2317</v>
      </c>
      <c r="F592" s="496" t="s">
        <v>2092</v>
      </c>
      <c r="G592" s="496"/>
      <c r="H592" s="496"/>
      <c r="I592" s="496"/>
      <c r="J592" s="496"/>
      <c r="K592" s="496"/>
      <c r="L592" s="496"/>
      <c r="M592" s="496"/>
      <c r="N592" s="496">
        <v>240</v>
      </c>
      <c r="O592" s="496"/>
      <c r="P592" s="496"/>
      <c r="Q592" s="496"/>
      <c r="R592" s="496"/>
      <c r="S592" s="496"/>
      <c r="T592" s="496"/>
      <c r="U592" s="496"/>
      <c r="V592" s="496"/>
      <c r="W592" s="496">
        <v>240</v>
      </c>
      <c r="X592" s="496"/>
      <c r="Y592" s="497">
        <v>53980.6</v>
      </c>
    </row>
    <row r="593" spans="2:25">
      <c r="B593" s="495" t="s">
        <v>300</v>
      </c>
      <c r="C593" s="528" t="s">
        <v>2318</v>
      </c>
      <c r="D593" s="528" t="s">
        <v>2319</v>
      </c>
      <c r="E593" s="496" t="s">
        <v>2320</v>
      </c>
      <c r="F593" s="496" t="s">
        <v>2092</v>
      </c>
      <c r="G593" s="496"/>
      <c r="H593" s="496"/>
      <c r="I593" s="496"/>
      <c r="J593" s="496"/>
      <c r="K593" s="496"/>
      <c r="L593" s="496"/>
      <c r="M593" s="496"/>
      <c r="N593" s="496">
        <v>192</v>
      </c>
      <c r="O593" s="496"/>
      <c r="P593" s="496"/>
      <c r="Q593" s="496"/>
      <c r="R593" s="496"/>
      <c r="S593" s="496"/>
      <c r="T593" s="496"/>
      <c r="U593" s="496"/>
      <c r="V593" s="496"/>
      <c r="W593" s="496">
        <v>192</v>
      </c>
      <c r="X593" s="496"/>
      <c r="Y593" s="497">
        <v>40373.26</v>
      </c>
    </row>
    <row r="594" spans="2:25">
      <c r="B594" s="495" t="s">
        <v>300</v>
      </c>
      <c r="C594" s="528" t="s">
        <v>2321</v>
      </c>
      <c r="D594" s="528" t="s">
        <v>2322</v>
      </c>
      <c r="E594" s="496" t="s">
        <v>2323</v>
      </c>
      <c r="F594" s="496" t="s">
        <v>2092</v>
      </c>
      <c r="G594" s="496"/>
      <c r="H594" s="496"/>
      <c r="I594" s="496"/>
      <c r="J594" s="496"/>
      <c r="K594" s="496"/>
      <c r="L594" s="496"/>
      <c r="M594" s="496"/>
      <c r="N594" s="496">
        <v>240</v>
      </c>
      <c r="O594" s="496"/>
      <c r="P594" s="496"/>
      <c r="Q594" s="496"/>
      <c r="R594" s="496"/>
      <c r="S594" s="496"/>
      <c r="T594" s="496"/>
      <c r="U594" s="496"/>
      <c r="V594" s="496"/>
      <c r="W594" s="496">
        <v>240</v>
      </c>
      <c r="X594" s="496"/>
      <c r="Y594" s="497">
        <v>52870.6</v>
      </c>
    </row>
    <row r="595" spans="2:25">
      <c r="B595" s="495" t="s">
        <v>300</v>
      </c>
      <c r="C595" s="528" t="s">
        <v>2324</v>
      </c>
      <c r="D595" s="528" t="s">
        <v>2325</v>
      </c>
      <c r="E595" s="496" t="s">
        <v>2326</v>
      </c>
      <c r="F595" s="496" t="s">
        <v>2092</v>
      </c>
      <c r="G595" s="496"/>
      <c r="H595" s="496"/>
      <c r="I595" s="496"/>
      <c r="J595" s="496"/>
      <c r="K595" s="496"/>
      <c r="L595" s="496"/>
      <c r="M595" s="496"/>
      <c r="N595" s="496">
        <v>240</v>
      </c>
      <c r="O595" s="496"/>
      <c r="P595" s="496"/>
      <c r="Q595" s="496"/>
      <c r="R595" s="496"/>
      <c r="S595" s="496"/>
      <c r="T595" s="496"/>
      <c r="U595" s="496"/>
      <c r="V595" s="496"/>
      <c r="W595" s="496">
        <v>240</v>
      </c>
      <c r="X595" s="496"/>
      <c r="Y595" s="497">
        <v>48780.71</v>
      </c>
    </row>
    <row r="596" spans="2:25">
      <c r="B596" s="495" t="s">
        <v>300</v>
      </c>
      <c r="C596" s="528" t="s">
        <v>2327</v>
      </c>
      <c r="D596" s="528" t="s">
        <v>2328</v>
      </c>
      <c r="E596" s="496" t="s">
        <v>2329</v>
      </c>
      <c r="F596" s="496" t="s">
        <v>2092</v>
      </c>
      <c r="G596" s="496"/>
      <c r="H596" s="496"/>
      <c r="I596" s="496"/>
      <c r="J596" s="496"/>
      <c r="K596" s="496"/>
      <c r="L596" s="496"/>
      <c r="M596" s="496"/>
      <c r="N596" s="496">
        <v>240</v>
      </c>
      <c r="O596" s="496"/>
      <c r="P596" s="496"/>
      <c r="Q596" s="496"/>
      <c r="R596" s="496"/>
      <c r="S596" s="496"/>
      <c r="T596" s="496"/>
      <c r="U596" s="496"/>
      <c r="V596" s="496"/>
      <c r="W596" s="496">
        <v>240</v>
      </c>
      <c r="X596" s="496"/>
      <c r="Y596" s="497">
        <v>51739.82</v>
      </c>
    </row>
    <row r="597" spans="2:25">
      <c r="B597" s="495" t="s">
        <v>300</v>
      </c>
      <c r="C597" s="528" t="s">
        <v>2330</v>
      </c>
      <c r="D597" s="528" t="s">
        <v>2331</v>
      </c>
      <c r="E597" s="496" t="s">
        <v>2332</v>
      </c>
      <c r="F597" s="496" t="s">
        <v>2092</v>
      </c>
      <c r="G597" s="496"/>
      <c r="H597" s="496"/>
      <c r="I597" s="496"/>
      <c r="J597" s="496"/>
      <c r="K597" s="496"/>
      <c r="L597" s="496"/>
      <c r="M597" s="496"/>
      <c r="N597" s="496">
        <v>240</v>
      </c>
      <c r="O597" s="496"/>
      <c r="P597" s="496"/>
      <c r="Q597" s="496"/>
      <c r="R597" s="496"/>
      <c r="S597" s="496"/>
      <c r="T597" s="496"/>
      <c r="U597" s="496"/>
      <c r="V597" s="496"/>
      <c r="W597" s="496">
        <v>240</v>
      </c>
      <c r="X597" s="496"/>
      <c r="Y597" s="497">
        <v>52870.6</v>
      </c>
    </row>
    <row r="598" spans="2:25">
      <c r="B598" s="495" t="s">
        <v>300</v>
      </c>
      <c r="C598" s="528" t="s">
        <v>2333</v>
      </c>
      <c r="D598" s="528" t="s">
        <v>2334</v>
      </c>
      <c r="E598" s="496" t="s">
        <v>2335</v>
      </c>
      <c r="F598" s="496" t="s">
        <v>2092</v>
      </c>
      <c r="G598" s="496"/>
      <c r="H598" s="496"/>
      <c r="I598" s="496"/>
      <c r="J598" s="496"/>
      <c r="K598" s="496"/>
      <c r="L598" s="496"/>
      <c r="M598" s="496"/>
      <c r="N598" s="496">
        <v>120</v>
      </c>
      <c r="O598" s="496"/>
      <c r="P598" s="496"/>
      <c r="Q598" s="496"/>
      <c r="R598" s="496"/>
      <c r="S598" s="496"/>
      <c r="T598" s="496"/>
      <c r="U598" s="496"/>
      <c r="V598" s="496"/>
      <c r="W598" s="496">
        <v>120</v>
      </c>
      <c r="X598" s="496"/>
      <c r="Y598" s="497">
        <v>7620.38</v>
      </c>
    </row>
    <row r="599" spans="2:25">
      <c r="B599" s="495" t="s">
        <v>300</v>
      </c>
      <c r="C599" s="528" t="s">
        <v>2336</v>
      </c>
      <c r="D599" s="528" t="s">
        <v>2337</v>
      </c>
      <c r="E599" s="496" t="s">
        <v>2338</v>
      </c>
      <c r="F599" s="496" t="s">
        <v>2092</v>
      </c>
      <c r="G599" s="496"/>
      <c r="H599" s="496"/>
      <c r="I599" s="496"/>
      <c r="J599" s="496"/>
      <c r="K599" s="496"/>
      <c r="L599" s="496"/>
      <c r="M599" s="496"/>
      <c r="N599" s="496">
        <v>228</v>
      </c>
      <c r="O599" s="496"/>
      <c r="P599" s="496"/>
      <c r="Q599" s="496"/>
      <c r="R599" s="496"/>
      <c r="S599" s="496"/>
      <c r="T599" s="496"/>
      <c r="U599" s="496"/>
      <c r="V599" s="496"/>
      <c r="W599" s="496">
        <v>228</v>
      </c>
      <c r="X599" s="496"/>
      <c r="Y599" s="497">
        <v>49786.62</v>
      </c>
    </row>
    <row r="600" spans="2:25">
      <c r="B600" s="495" t="s">
        <v>300</v>
      </c>
      <c r="C600" s="528" t="s">
        <v>2339</v>
      </c>
      <c r="D600" s="528" t="s">
        <v>2340</v>
      </c>
      <c r="E600" s="496" t="s">
        <v>2341</v>
      </c>
      <c r="F600" s="496" t="s">
        <v>2092</v>
      </c>
      <c r="G600" s="496"/>
      <c r="H600" s="496"/>
      <c r="I600" s="496"/>
      <c r="J600" s="496"/>
      <c r="K600" s="496"/>
      <c r="L600" s="496"/>
      <c r="M600" s="496"/>
      <c r="N600" s="496">
        <v>204</v>
      </c>
      <c r="O600" s="496"/>
      <c r="P600" s="496"/>
      <c r="Q600" s="496"/>
      <c r="R600" s="496"/>
      <c r="S600" s="496"/>
      <c r="T600" s="496"/>
      <c r="U600" s="496"/>
      <c r="V600" s="496"/>
      <c r="W600" s="496">
        <v>204</v>
      </c>
      <c r="X600" s="496"/>
      <c r="Y600" s="497">
        <v>18215.419999999998</v>
      </c>
    </row>
    <row r="601" spans="2:25">
      <c r="B601" s="495" t="s">
        <v>300</v>
      </c>
      <c r="C601" s="528" t="s">
        <v>2342</v>
      </c>
      <c r="D601" s="528" t="str">
        <f>'[1]CONAC IIITRIM'!$D$60</f>
        <v>NEGJ761226HCHVMS06</v>
      </c>
      <c r="E601" s="496" t="s">
        <v>2343</v>
      </c>
      <c r="F601" s="496" t="s">
        <v>2092</v>
      </c>
      <c r="G601" s="496"/>
      <c r="H601" s="496"/>
      <c r="I601" s="496"/>
      <c r="J601" s="496"/>
      <c r="K601" s="496"/>
      <c r="L601" s="496"/>
      <c r="M601" s="496"/>
      <c r="N601" s="496">
        <v>144</v>
      </c>
      <c r="O601" s="496"/>
      <c r="P601" s="496"/>
      <c r="Q601" s="496"/>
      <c r="R601" s="496"/>
      <c r="S601" s="496"/>
      <c r="T601" s="496"/>
      <c r="U601" s="496"/>
      <c r="V601" s="496"/>
      <c r="W601" s="496">
        <v>144</v>
      </c>
      <c r="X601" s="496"/>
      <c r="Y601" s="497">
        <v>14420.66</v>
      </c>
    </row>
    <row r="602" spans="2:25">
      <c r="B602" s="495" t="s">
        <v>300</v>
      </c>
      <c r="C602" s="528" t="s">
        <v>2344</v>
      </c>
      <c r="D602" s="528" t="s">
        <v>2345</v>
      </c>
      <c r="E602" s="496" t="s">
        <v>2346</v>
      </c>
      <c r="F602" s="496" t="s">
        <v>2092</v>
      </c>
      <c r="G602" s="496"/>
      <c r="H602" s="496"/>
      <c r="I602" s="496"/>
      <c r="J602" s="496"/>
      <c r="K602" s="496"/>
      <c r="L602" s="496"/>
      <c r="M602" s="496"/>
      <c r="N602" s="496">
        <v>180</v>
      </c>
      <c r="O602" s="496"/>
      <c r="P602" s="496"/>
      <c r="Q602" s="496"/>
      <c r="R602" s="496"/>
      <c r="S602" s="496"/>
      <c r="T602" s="496"/>
      <c r="U602" s="496"/>
      <c r="V602" s="496"/>
      <c r="W602" s="496">
        <v>180</v>
      </c>
      <c r="X602" s="496"/>
      <c r="Y602" s="497">
        <v>44478.55</v>
      </c>
    </row>
    <row r="603" spans="2:25">
      <c r="B603" s="495" t="s">
        <v>300</v>
      </c>
      <c r="C603" s="528" t="s">
        <v>2347</v>
      </c>
      <c r="D603" s="528" t="s">
        <v>2348</v>
      </c>
      <c r="E603" s="496" t="s">
        <v>2349</v>
      </c>
      <c r="F603" s="496" t="s">
        <v>2092</v>
      </c>
      <c r="G603" s="496"/>
      <c r="H603" s="496"/>
      <c r="I603" s="496"/>
      <c r="J603" s="496"/>
      <c r="K603" s="496"/>
      <c r="L603" s="496"/>
      <c r="M603" s="496"/>
      <c r="N603" s="496">
        <v>216</v>
      </c>
      <c r="O603" s="496"/>
      <c r="P603" s="496"/>
      <c r="Q603" s="496"/>
      <c r="R603" s="496"/>
      <c r="S603" s="496"/>
      <c r="T603" s="496"/>
      <c r="U603" s="496"/>
      <c r="V603" s="496"/>
      <c r="W603" s="496">
        <v>216</v>
      </c>
      <c r="X603" s="496"/>
      <c r="Y603" s="497">
        <v>26743.16</v>
      </c>
    </row>
    <row r="604" spans="2:25">
      <c r="B604" s="495" t="s">
        <v>300</v>
      </c>
      <c r="C604" s="528" t="s">
        <v>2350</v>
      </c>
      <c r="D604" s="528" t="s">
        <v>2351</v>
      </c>
      <c r="E604" s="496" t="s">
        <v>2352</v>
      </c>
      <c r="F604" s="496" t="s">
        <v>2092</v>
      </c>
      <c r="G604" s="496"/>
      <c r="H604" s="496"/>
      <c r="I604" s="496"/>
      <c r="J604" s="496"/>
      <c r="K604" s="496"/>
      <c r="L604" s="496"/>
      <c r="M604" s="496"/>
      <c r="N604" s="496">
        <v>120</v>
      </c>
      <c r="O604" s="496"/>
      <c r="P604" s="496"/>
      <c r="Q604" s="496"/>
      <c r="R604" s="496"/>
      <c r="S604" s="496"/>
      <c r="T604" s="496"/>
      <c r="U604" s="496"/>
      <c r="V604" s="496"/>
      <c r="W604" s="496">
        <v>120</v>
      </c>
      <c r="X604" s="496"/>
      <c r="Y604" s="497">
        <v>5000.58</v>
      </c>
    </row>
    <row r="605" spans="2:25">
      <c r="B605" s="495" t="s">
        <v>300</v>
      </c>
      <c r="C605" s="528" t="s">
        <v>2353</v>
      </c>
      <c r="D605" s="528" t="s">
        <v>2354</v>
      </c>
      <c r="E605" s="496" t="s">
        <v>2355</v>
      </c>
      <c r="F605" s="496" t="s">
        <v>2092</v>
      </c>
      <c r="G605" s="496"/>
      <c r="H605" s="496"/>
      <c r="I605" s="496"/>
      <c r="J605" s="496"/>
      <c r="K605" s="496"/>
      <c r="L605" s="496"/>
      <c r="M605" s="496"/>
      <c r="N605" s="496">
        <v>216</v>
      </c>
      <c r="O605" s="496"/>
      <c r="P605" s="496"/>
      <c r="Q605" s="496"/>
      <c r="R605" s="496"/>
      <c r="S605" s="496"/>
      <c r="T605" s="496"/>
      <c r="U605" s="496"/>
      <c r="V605" s="496"/>
      <c r="W605" s="496">
        <v>216</v>
      </c>
      <c r="X605" s="496"/>
      <c r="Y605" s="497">
        <v>19655.939999999999</v>
      </c>
    </row>
    <row r="606" spans="2:25">
      <c r="B606" s="495" t="s">
        <v>300</v>
      </c>
      <c r="C606" s="528" t="s">
        <v>2356</v>
      </c>
      <c r="D606" s="528" t="s">
        <v>2357</v>
      </c>
      <c r="E606" s="496" t="s">
        <v>2358</v>
      </c>
      <c r="F606" s="496" t="s">
        <v>2092</v>
      </c>
      <c r="G606" s="496"/>
      <c r="H606" s="496"/>
      <c r="I606" s="496"/>
      <c r="J606" s="496"/>
      <c r="K606" s="496"/>
      <c r="L606" s="496"/>
      <c r="M606" s="496"/>
      <c r="N606" s="496">
        <v>240</v>
      </c>
      <c r="O606" s="496"/>
      <c r="P606" s="496"/>
      <c r="Q606" s="496"/>
      <c r="R606" s="496"/>
      <c r="S606" s="496"/>
      <c r="T606" s="496"/>
      <c r="U606" s="496"/>
      <c r="V606" s="496"/>
      <c r="W606" s="496">
        <v>240</v>
      </c>
      <c r="X606" s="496"/>
      <c r="Y606" s="497">
        <v>52461.62</v>
      </c>
    </row>
    <row r="607" spans="2:25">
      <c r="B607" s="495" t="s">
        <v>300</v>
      </c>
      <c r="C607" s="528" t="s">
        <v>2359</v>
      </c>
      <c r="D607" s="528" t="s">
        <v>2360</v>
      </c>
      <c r="E607" s="496" t="s">
        <v>2361</v>
      </c>
      <c r="F607" s="496" t="s">
        <v>2092</v>
      </c>
      <c r="G607" s="496"/>
      <c r="H607" s="496"/>
      <c r="I607" s="496"/>
      <c r="J607" s="496"/>
      <c r="K607" s="496"/>
      <c r="L607" s="496"/>
      <c r="M607" s="496"/>
      <c r="N607" s="496">
        <v>204</v>
      </c>
      <c r="O607" s="496"/>
      <c r="P607" s="496"/>
      <c r="Q607" s="496"/>
      <c r="R607" s="496"/>
      <c r="S607" s="496"/>
      <c r="T607" s="496"/>
      <c r="U607" s="496"/>
      <c r="V607" s="496"/>
      <c r="W607" s="496">
        <v>204</v>
      </c>
      <c r="X607" s="496"/>
      <c r="Y607" s="497">
        <v>31536.43</v>
      </c>
    </row>
    <row r="608" spans="2:25">
      <c r="B608" s="495" t="s">
        <v>300</v>
      </c>
      <c r="C608" s="528" t="s">
        <v>2362</v>
      </c>
      <c r="D608" s="528" t="s">
        <v>2363</v>
      </c>
      <c r="E608" s="496" t="s">
        <v>2364</v>
      </c>
      <c r="F608" s="496" t="s">
        <v>2092</v>
      </c>
      <c r="G608" s="496"/>
      <c r="H608" s="496"/>
      <c r="I608" s="496"/>
      <c r="J608" s="496"/>
      <c r="K608" s="496"/>
      <c r="L608" s="496"/>
      <c r="M608" s="496"/>
      <c r="N608" s="496">
        <v>240</v>
      </c>
      <c r="O608" s="496"/>
      <c r="P608" s="496"/>
      <c r="Q608" s="496"/>
      <c r="R608" s="496"/>
      <c r="S608" s="496"/>
      <c r="T608" s="496"/>
      <c r="U608" s="496"/>
      <c r="V608" s="496"/>
      <c r="W608" s="496">
        <v>240</v>
      </c>
      <c r="X608" s="496"/>
      <c r="Y608" s="497">
        <v>52557.79</v>
      </c>
    </row>
    <row r="609" spans="2:25">
      <c r="B609" s="495" t="s">
        <v>300</v>
      </c>
      <c r="C609" s="528" t="s">
        <v>2365</v>
      </c>
      <c r="D609" s="528" t="s">
        <v>2366</v>
      </c>
      <c r="E609" s="496" t="s">
        <v>2367</v>
      </c>
      <c r="F609" s="496" t="s">
        <v>2092</v>
      </c>
      <c r="G609" s="496"/>
      <c r="H609" s="496"/>
      <c r="I609" s="496"/>
      <c r="J609" s="496"/>
      <c r="K609" s="496"/>
      <c r="L609" s="496"/>
      <c r="M609" s="496"/>
      <c r="N609" s="496">
        <v>240</v>
      </c>
      <c r="O609" s="496"/>
      <c r="P609" s="496"/>
      <c r="Q609" s="496"/>
      <c r="R609" s="496"/>
      <c r="S609" s="496"/>
      <c r="T609" s="496"/>
      <c r="U609" s="496"/>
      <c r="V609" s="496"/>
      <c r="W609" s="496">
        <v>240</v>
      </c>
      <c r="X609" s="496"/>
      <c r="Y609" s="497">
        <v>6680</v>
      </c>
    </row>
    <row r="610" spans="2:25">
      <c r="B610" s="495" t="s">
        <v>300</v>
      </c>
      <c r="C610" s="528" t="s">
        <v>2368</v>
      </c>
      <c r="D610" s="528" t="s">
        <v>2369</v>
      </c>
      <c r="E610" s="496" t="s">
        <v>2370</v>
      </c>
      <c r="F610" s="496" t="s">
        <v>2092</v>
      </c>
      <c r="G610" s="496"/>
      <c r="H610" s="496"/>
      <c r="I610" s="496"/>
      <c r="J610" s="496"/>
      <c r="K610" s="496"/>
      <c r="L610" s="496"/>
      <c r="M610" s="496"/>
      <c r="N610" s="496">
        <v>216</v>
      </c>
      <c r="O610" s="496"/>
      <c r="P610" s="496"/>
      <c r="Q610" s="496"/>
      <c r="R610" s="496"/>
      <c r="S610" s="496"/>
      <c r="T610" s="496"/>
      <c r="U610" s="496"/>
      <c r="V610" s="496"/>
      <c r="W610" s="496">
        <v>216</v>
      </c>
      <c r="X610" s="496"/>
      <c r="Y610" s="497">
        <v>40396.620000000003</v>
      </c>
    </row>
    <row r="611" spans="2:25">
      <c r="B611" s="495" t="s">
        <v>300</v>
      </c>
      <c r="C611" s="528" t="s">
        <v>2371</v>
      </c>
      <c r="D611" s="528" t="s">
        <v>2372</v>
      </c>
      <c r="E611" s="496" t="s">
        <v>2373</v>
      </c>
      <c r="F611" s="496" t="s">
        <v>2092</v>
      </c>
      <c r="G611" s="496"/>
      <c r="H611" s="496"/>
      <c r="I611" s="496"/>
      <c r="J611" s="496"/>
      <c r="K611" s="496"/>
      <c r="L611" s="496"/>
      <c r="M611" s="496"/>
      <c r="N611" s="496">
        <v>180</v>
      </c>
      <c r="O611" s="496"/>
      <c r="P611" s="496"/>
      <c r="Q611" s="496"/>
      <c r="R611" s="496"/>
      <c r="S611" s="496"/>
      <c r="T611" s="496"/>
      <c r="U611" s="496"/>
      <c r="V611" s="496"/>
      <c r="W611" s="496">
        <v>180</v>
      </c>
      <c r="X611" s="496"/>
      <c r="Y611" s="497">
        <v>49003.29</v>
      </c>
    </row>
    <row r="612" spans="2:25">
      <c r="B612" s="495" t="s">
        <v>300</v>
      </c>
      <c r="C612" s="528" t="s">
        <v>2374</v>
      </c>
      <c r="D612" s="528" t="s">
        <v>2375</v>
      </c>
      <c r="E612" s="496" t="s">
        <v>2376</v>
      </c>
      <c r="F612" s="496" t="s">
        <v>2092</v>
      </c>
      <c r="G612" s="496"/>
      <c r="H612" s="496"/>
      <c r="I612" s="496"/>
      <c r="J612" s="496"/>
      <c r="K612" s="496"/>
      <c r="L612" s="496"/>
      <c r="M612" s="496"/>
      <c r="N612" s="496">
        <v>180</v>
      </c>
      <c r="O612" s="496"/>
      <c r="P612" s="496"/>
      <c r="Q612" s="496"/>
      <c r="R612" s="496"/>
      <c r="S612" s="496"/>
      <c r="T612" s="496"/>
      <c r="U612" s="496"/>
      <c r="V612" s="496"/>
      <c r="W612" s="496">
        <v>180</v>
      </c>
      <c r="X612" s="496"/>
      <c r="Y612" s="497">
        <v>8655</v>
      </c>
    </row>
    <row r="613" spans="2:25">
      <c r="B613" s="495" t="s">
        <v>300</v>
      </c>
      <c r="C613" s="528" t="s">
        <v>1652</v>
      </c>
      <c r="D613" s="528" t="s">
        <v>1653</v>
      </c>
      <c r="E613" s="496" t="s">
        <v>2377</v>
      </c>
      <c r="F613" s="496" t="s">
        <v>2092</v>
      </c>
      <c r="G613" s="496"/>
      <c r="H613" s="496"/>
      <c r="I613" s="496"/>
      <c r="J613" s="496"/>
      <c r="K613" s="496"/>
      <c r="L613" s="496"/>
      <c r="M613" s="496"/>
      <c r="N613" s="496">
        <v>144</v>
      </c>
      <c r="O613" s="496"/>
      <c r="P613" s="496"/>
      <c r="Q613" s="496"/>
      <c r="R613" s="496"/>
      <c r="S613" s="496"/>
      <c r="T613" s="496"/>
      <c r="U613" s="496"/>
      <c r="V613" s="496"/>
      <c r="W613" s="496">
        <v>144</v>
      </c>
      <c r="X613" s="496"/>
      <c r="Y613" s="497">
        <v>7723.25</v>
      </c>
    </row>
    <row r="614" spans="2:25">
      <c r="B614" s="495" t="s">
        <v>300</v>
      </c>
      <c r="C614" s="528" t="s">
        <v>2378</v>
      </c>
      <c r="D614" s="528" t="s">
        <v>2379</v>
      </c>
      <c r="E614" s="496" t="s">
        <v>2380</v>
      </c>
      <c r="F614" s="496" t="s">
        <v>2092</v>
      </c>
      <c r="G614" s="496"/>
      <c r="H614" s="496"/>
      <c r="I614" s="496"/>
      <c r="J614" s="496"/>
      <c r="K614" s="496"/>
      <c r="L614" s="496"/>
      <c r="M614" s="496"/>
      <c r="N614" s="496">
        <v>144</v>
      </c>
      <c r="O614" s="496"/>
      <c r="P614" s="496"/>
      <c r="Q614" s="496"/>
      <c r="R614" s="496"/>
      <c r="S614" s="496"/>
      <c r="T614" s="496"/>
      <c r="U614" s="496"/>
      <c r="V614" s="496"/>
      <c r="W614" s="496">
        <v>144</v>
      </c>
      <c r="X614" s="496"/>
      <c r="Y614" s="497">
        <v>7519.93</v>
      </c>
    </row>
    <row r="615" spans="2:25">
      <c r="B615" s="495" t="s">
        <v>300</v>
      </c>
      <c r="C615" s="528" t="s">
        <v>2381</v>
      </c>
      <c r="D615" s="528" t="s">
        <v>2382</v>
      </c>
      <c r="E615" s="496" t="s">
        <v>2383</v>
      </c>
      <c r="F615" s="496" t="s">
        <v>2092</v>
      </c>
      <c r="G615" s="496"/>
      <c r="H615" s="496"/>
      <c r="I615" s="496"/>
      <c r="J615" s="496"/>
      <c r="K615" s="496"/>
      <c r="L615" s="496"/>
      <c r="M615" s="496"/>
      <c r="N615" s="496">
        <v>240</v>
      </c>
      <c r="O615" s="496"/>
      <c r="P615" s="496"/>
      <c r="Q615" s="496"/>
      <c r="R615" s="496"/>
      <c r="S615" s="496"/>
      <c r="T615" s="496"/>
      <c r="U615" s="496"/>
      <c r="V615" s="496"/>
      <c r="W615" s="496">
        <v>240</v>
      </c>
      <c r="X615" s="496"/>
      <c r="Y615" s="497">
        <v>48221.01</v>
      </c>
    </row>
    <row r="616" spans="2:25">
      <c r="B616" s="495" t="s">
        <v>300</v>
      </c>
      <c r="C616" s="528" t="s">
        <v>2384</v>
      </c>
      <c r="D616" s="528" t="s">
        <v>2385</v>
      </c>
      <c r="E616" s="496" t="s">
        <v>2386</v>
      </c>
      <c r="F616" s="496" t="s">
        <v>2092</v>
      </c>
      <c r="G616" s="496"/>
      <c r="H616" s="496"/>
      <c r="I616" s="496"/>
      <c r="J616" s="496"/>
      <c r="K616" s="496"/>
      <c r="L616" s="496"/>
      <c r="M616" s="496"/>
      <c r="N616" s="496">
        <v>156</v>
      </c>
      <c r="O616" s="496"/>
      <c r="P616" s="496"/>
      <c r="Q616" s="496"/>
      <c r="R616" s="496"/>
      <c r="S616" s="496"/>
      <c r="T616" s="496"/>
      <c r="U616" s="496"/>
      <c r="V616" s="496"/>
      <c r="W616" s="496">
        <v>156</v>
      </c>
      <c r="X616" s="496"/>
      <c r="Y616" s="497">
        <v>8366.85</v>
      </c>
    </row>
    <row r="617" spans="2:25">
      <c r="B617" s="495" t="s">
        <v>300</v>
      </c>
      <c r="C617" s="528" t="s">
        <v>2387</v>
      </c>
      <c r="D617" s="528" t="s">
        <v>2388</v>
      </c>
      <c r="E617" s="496" t="s">
        <v>2389</v>
      </c>
      <c r="F617" s="496" t="s">
        <v>2092</v>
      </c>
      <c r="G617" s="496"/>
      <c r="H617" s="496"/>
      <c r="I617" s="496"/>
      <c r="J617" s="496"/>
      <c r="K617" s="496"/>
      <c r="L617" s="496"/>
      <c r="M617" s="496"/>
      <c r="N617" s="496">
        <v>132</v>
      </c>
      <c r="O617" s="496"/>
      <c r="P617" s="496"/>
      <c r="Q617" s="496"/>
      <c r="R617" s="496"/>
      <c r="S617" s="496"/>
      <c r="T617" s="496"/>
      <c r="U617" s="496"/>
      <c r="V617" s="496"/>
      <c r="W617" s="496">
        <v>132</v>
      </c>
      <c r="X617" s="496"/>
      <c r="Y617" s="497">
        <v>34063.870000000003</v>
      </c>
    </row>
    <row r="618" spans="2:25">
      <c r="B618" s="495" t="s">
        <v>300</v>
      </c>
      <c r="C618" s="528" t="s">
        <v>2390</v>
      </c>
      <c r="D618" s="528" t="s">
        <v>2391</v>
      </c>
      <c r="E618" s="496" t="s">
        <v>2392</v>
      </c>
      <c r="F618" s="496" t="s">
        <v>2092</v>
      </c>
      <c r="G618" s="496"/>
      <c r="H618" s="496"/>
      <c r="I618" s="496"/>
      <c r="J618" s="496"/>
      <c r="K618" s="496"/>
      <c r="L618" s="496"/>
      <c r="M618" s="496"/>
      <c r="N618" s="496">
        <v>240</v>
      </c>
      <c r="O618" s="496"/>
      <c r="P618" s="496"/>
      <c r="Q618" s="496"/>
      <c r="R618" s="496"/>
      <c r="S618" s="496"/>
      <c r="T618" s="496"/>
      <c r="U618" s="496"/>
      <c r="V618" s="496"/>
      <c r="W618" s="496">
        <v>240</v>
      </c>
      <c r="X618" s="496"/>
      <c r="Y618" s="497">
        <v>44353.31</v>
      </c>
    </row>
    <row r="619" spans="2:25">
      <c r="B619" s="495" t="s">
        <v>300</v>
      </c>
      <c r="C619" s="528" t="s">
        <v>2393</v>
      </c>
      <c r="D619" s="528" t="s">
        <v>2394</v>
      </c>
      <c r="E619" s="496" t="s">
        <v>2395</v>
      </c>
      <c r="F619" s="496" t="s">
        <v>2092</v>
      </c>
      <c r="G619" s="496"/>
      <c r="H619" s="496"/>
      <c r="I619" s="496"/>
      <c r="J619" s="496"/>
      <c r="K619" s="496"/>
      <c r="L619" s="496"/>
      <c r="M619" s="496"/>
      <c r="N619" s="496">
        <v>120</v>
      </c>
      <c r="O619" s="496"/>
      <c r="P619" s="496"/>
      <c r="Q619" s="496"/>
      <c r="R619" s="496"/>
      <c r="S619" s="496"/>
      <c r="T619" s="496"/>
      <c r="U619" s="496"/>
      <c r="V619" s="496"/>
      <c r="W619" s="496">
        <v>120</v>
      </c>
      <c r="X619" s="496"/>
      <c r="Y619" s="497">
        <v>4355</v>
      </c>
    </row>
    <row r="620" spans="2:25">
      <c r="B620" s="495" t="s">
        <v>300</v>
      </c>
      <c r="C620" s="528" t="s">
        <v>2396</v>
      </c>
      <c r="D620" s="528" t="s">
        <v>2397</v>
      </c>
      <c r="E620" s="496" t="s">
        <v>2398</v>
      </c>
      <c r="F620" s="496" t="s">
        <v>2092</v>
      </c>
      <c r="G620" s="496"/>
      <c r="H620" s="496"/>
      <c r="I620" s="496"/>
      <c r="J620" s="496"/>
      <c r="K620" s="496"/>
      <c r="L620" s="496"/>
      <c r="M620" s="496"/>
      <c r="N620" s="496">
        <v>240</v>
      </c>
      <c r="O620" s="496"/>
      <c r="P620" s="496"/>
      <c r="Q620" s="496"/>
      <c r="R620" s="496"/>
      <c r="S620" s="496"/>
      <c r="T620" s="496"/>
      <c r="U620" s="496"/>
      <c r="V620" s="496"/>
      <c r="W620" s="496">
        <v>240</v>
      </c>
      <c r="X620" s="496"/>
      <c r="Y620" s="497">
        <v>40388.51</v>
      </c>
    </row>
    <row r="621" spans="2:25">
      <c r="B621" s="495" t="s">
        <v>300</v>
      </c>
      <c r="C621" s="528" t="s">
        <v>2399</v>
      </c>
      <c r="D621" s="528" t="s">
        <v>2400</v>
      </c>
      <c r="E621" s="496" t="s">
        <v>2401</v>
      </c>
      <c r="F621" s="496" t="s">
        <v>2092</v>
      </c>
      <c r="G621" s="496"/>
      <c r="H621" s="496"/>
      <c r="I621" s="496"/>
      <c r="J621" s="496"/>
      <c r="K621" s="496"/>
      <c r="L621" s="496"/>
      <c r="M621" s="496"/>
      <c r="N621" s="496">
        <v>240</v>
      </c>
      <c r="O621" s="496"/>
      <c r="P621" s="496"/>
      <c r="Q621" s="496"/>
      <c r="R621" s="496"/>
      <c r="S621" s="496"/>
      <c r="T621" s="496"/>
      <c r="U621" s="496"/>
      <c r="V621" s="496"/>
      <c r="W621" s="496">
        <v>240</v>
      </c>
      <c r="X621" s="496"/>
      <c r="Y621" s="497">
        <v>43165.55</v>
      </c>
    </row>
    <row r="622" spans="2:25">
      <c r="B622" s="495" t="s">
        <v>300</v>
      </c>
      <c r="C622" s="528" t="s">
        <v>2402</v>
      </c>
      <c r="D622" s="528" t="s">
        <v>2403</v>
      </c>
      <c r="E622" s="496" t="s">
        <v>2404</v>
      </c>
      <c r="F622" s="496" t="s">
        <v>2092</v>
      </c>
      <c r="G622" s="496"/>
      <c r="H622" s="496"/>
      <c r="I622" s="496"/>
      <c r="J622" s="496"/>
      <c r="K622" s="496"/>
      <c r="L622" s="496"/>
      <c r="M622" s="496"/>
      <c r="N622" s="496">
        <v>240</v>
      </c>
      <c r="O622" s="496"/>
      <c r="P622" s="496"/>
      <c r="Q622" s="496"/>
      <c r="R622" s="496"/>
      <c r="S622" s="496"/>
      <c r="T622" s="496"/>
      <c r="U622" s="496"/>
      <c r="V622" s="496"/>
      <c r="W622" s="496">
        <v>240</v>
      </c>
      <c r="X622" s="496"/>
      <c r="Y622" s="497">
        <v>44745.75</v>
      </c>
    </row>
    <row r="623" spans="2:25">
      <c r="B623" s="495" t="s">
        <v>300</v>
      </c>
      <c r="C623" s="528" t="s">
        <v>2405</v>
      </c>
      <c r="D623" s="528" t="s">
        <v>2406</v>
      </c>
      <c r="E623" s="496" t="s">
        <v>2407</v>
      </c>
      <c r="F623" s="496" t="s">
        <v>2092</v>
      </c>
      <c r="G623" s="496"/>
      <c r="H623" s="496"/>
      <c r="I623" s="496"/>
      <c r="J623" s="496"/>
      <c r="K623" s="496"/>
      <c r="L623" s="496"/>
      <c r="M623" s="496"/>
      <c r="N623" s="496">
        <v>216</v>
      </c>
      <c r="O623" s="496"/>
      <c r="P623" s="496"/>
      <c r="Q623" s="496"/>
      <c r="R623" s="496"/>
      <c r="S623" s="496"/>
      <c r="T623" s="496"/>
      <c r="U623" s="496"/>
      <c r="V623" s="496"/>
      <c r="W623" s="496">
        <v>216</v>
      </c>
      <c r="X623" s="496"/>
      <c r="Y623" s="497">
        <v>21836.49</v>
      </c>
    </row>
    <row r="624" spans="2:25">
      <c r="B624" s="495" t="s">
        <v>300</v>
      </c>
      <c r="C624" s="528" t="s">
        <v>2408</v>
      </c>
      <c r="D624" s="528" t="s">
        <v>2409</v>
      </c>
      <c r="E624" s="496" t="s">
        <v>2410</v>
      </c>
      <c r="F624" s="496" t="s">
        <v>2092</v>
      </c>
      <c r="G624" s="496"/>
      <c r="H624" s="496"/>
      <c r="I624" s="496"/>
      <c r="J624" s="496"/>
      <c r="K624" s="496"/>
      <c r="L624" s="496"/>
      <c r="M624" s="496"/>
      <c r="N624" s="496">
        <v>204</v>
      </c>
      <c r="O624" s="496"/>
      <c r="P624" s="496"/>
      <c r="Q624" s="496"/>
      <c r="R624" s="496"/>
      <c r="S624" s="496"/>
      <c r="T624" s="496"/>
      <c r="U624" s="496"/>
      <c r="V624" s="496"/>
      <c r="W624" s="496">
        <v>204</v>
      </c>
      <c r="X624" s="496"/>
      <c r="Y624" s="497">
        <v>46453.96</v>
      </c>
    </row>
    <row r="625" spans="2:25">
      <c r="B625" s="495" t="s">
        <v>300</v>
      </c>
      <c r="C625" s="528" t="s">
        <v>2411</v>
      </c>
      <c r="D625" s="528" t="s">
        <v>2412</v>
      </c>
      <c r="E625" s="496" t="s">
        <v>2413</v>
      </c>
      <c r="F625" s="496" t="s">
        <v>2092</v>
      </c>
      <c r="G625" s="496"/>
      <c r="H625" s="496"/>
      <c r="I625" s="496"/>
      <c r="J625" s="496"/>
      <c r="K625" s="496"/>
      <c r="L625" s="496"/>
      <c r="M625" s="496"/>
      <c r="N625" s="496">
        <v>120</v>
      </c>
      <c r="O625" s="496"/>
      <c r="P625" s="496"/>
      <c r="Q625" s="496"/>
      <c r="R625" s="496"/>
      <c r="S625" s="496"/>
      <c r="T625" s="496"/>
      <c r="U625" s="496"/>
      <c r="V625" s="496"/>
      <c r="W625" s="496">
        <v>120</v>
      </c>
      <c r="X625" s="496"/>
      <c r="Y625" s="497">
        <v>30305.69</v>
      </c>
    </row>
    <row r="626" spans="2:25">
      <c r="B626" s="495" t="s">
        <v>300</v>
      </c>
      <c r="C626" s="528" t="s">
        <v>2414</v>
      </c>
      <c r="D626" s="528" t="s">
        <v>2415</v>
      </c>
      <c r="E626" s="496" t="s">
        <v>2416</v>
      </c>
      <c r="F626" s="496" t="s">
        <v>2092</v>
      </c>
      <c r="G626" s="496"/>
      <c r="H626" s="496"/>
      <c r="I626" s="496"/>
      <c r="J626" s="496"/>
      <c r="K626" s="496"/>
      <c r="L626" s="496"/>
      <c r="M626" s="496"/>
      <c r="N626" s="496">
        <v>240</v>
      </c>
      <c r="O626" s="496"/>
      <c r="P626" s="496"/>
      <c r="Q626" s="496"/>
      <c r="R626" s="496"/>
      <c r="S626" s="496"/>
      <c r="T626" s="496"/>
      <c r="U626" s="496"/>
      <c r="V626" s="496"/>
      <c r="W626" s="496">
        <v>240</v>
      </c>
      <c r="X626" s="496"/>
      <c r="Y626" s="497">
        <v>51079.39</v>
      </c>
    </row>
    <row r="627" spans="2:25">
      <c r="B627" s="495" t="s">
        <v>300</v>
      </c>
      <c r="C627" s="528" t="s">
        <v>2417</v>
      </c>
      <c r="D627" s="528" t="s">
        <v>2418</v>
      </c>
      <c r="E627" s="496" t="s">
        <v>2419</v>
      </c>
      <c r="F627" s="496" t="s">
        <v>2092</v>
      </c>
      <c r="G627" s="496"/>
      <c r="H627" s="496"/>
      <c r="I627" s="496"/>
      <c r="J627" s="496"/>
      <c r="K627" s="496"/>
      <c r="L627" s="496"/>
      <c r="M627" s="496"/>
      <c r="N627" s="496">
        <v>240</v>
      </c>
      <c r="O627" s="496"/>
      <c r="P627" s="496"/>
      <c r="Q627" s="496"/>
      <c r="R627" s="496"/>
      <c r="S627" s="496"/>
      <c r="T627" s="496"/>
      <c r="U627" s="496"/>
      <c r="V627" s="496"/>
      <c r="W627" s="496">
        <v>240</v>
      </c>
      <c r="X627" s="496"/>
      <c r="Y627" s="497">
        <v>52774.42</v>
      </c>
    </row>
    <row r="628" spans="2:25">
      <c r="B628" s="495" t="s">
        <v>300</v>
      </c>
      <c r="C628" s="528" t="s">
        <v>2420</v>
      </c>
      <c r="D628" s="528" t="s">
        <v>2421</v>
      </c>
      <c r="E628" s="496" t="s">
        <v>2422</v>
      </c>
      <c r="F628" s="496" t="s">
        <v>2092</v>
      </c>
      <c r="G628" s="496"/>
      <c r="H628" s="496"/>
      <c r="I628" s="496"/>
      <c r="J628" s="496"/>
      <c r="K628" s="496"/>
      <c r="L628" s="496"/>
      <c r="M628" s="496"/>
      <c r="N628" s="496">
        <v>120</v>
      </c>
      <c r="O628" s="496"/>
      <c r="P628" s="496"/>
      <c r="Q628" s="496"/>
      <c r="R628" s="496"/>
      <c r="S628" s="496"/>
      <c r="T628" s="496"/>
      <c r="U628" s="496"/>
      <c r="V628" s="496"/>
      <c r="W628" s="496">
        <v>120</v>
      </c>
      <c r="X628" s="496"/>
      <c r="Y628" s="497">
        <v>178544.11</v>
      </c>
    </row>
    <row r="629" spans="2:25">
      <c r="B629" s="495" t="s">
        <v>300</v>
      </c>
      <c r="C629" s="528" t="s">
        <v>2423</v>
      </c>
      <c r="D629" s="528" t="s">
        <v>2424</v>
      </c>
      <c r="E629" s="496" t="s">
        <v>2425</v>
      </c>
      <c r="F629" s="496" t="s">
        <v>2092</v>
      </c>
      <c r="G629" s="496"/>
      <c r="H629" s="496"/>
      <c r="I629" s="496"/>
      <c r="J629" s="496"/>
      <c r="K629" s="496"/>
      <c r="L629" s="496"/>
      <c r="M629" s="496"/>
      <c r="N629" s="496">
        <v>180</v>
      </c>
      <c r="O629" s="496"/>
      <c r="P629" s="496"/>
      <c r="Q629" s="496"/>
      <c r="R629" s="496"/>
      <c r="S629" s="496"/>
      <c r="T629" s="496"/>
      <c r="U629" s="496"/>
      <c r="V629" s="496"/>
      <c r="W629" s="496">
        <v>180</v>
      </c>
      <c r="X629" s="496"/>
      <c r="Y629" s="497">
        <v>8487.5</v>
      </c>
    </row>
    <row r="630" spans="2:25">
      <c r="B630" s="495" t="s">
        <v>300</v>
      </c>
      <c r="C630" s="528" t="s">
        <v>2426</v>
      </c>
      <c r="D630" s="528" t="s">
        <v>2427</v>
      </c>
      <c r="E630" s="496" t="s">
        <v>2428</v>
      </c>
      <c r="F630" s="496" t="s">
        <v>2092</v>
      </c>
      <c r="G630" s="496"/>
      <c r="H630" s="496"/>
      <c r="I630" s="496"/>
      <c r="J630" s="496"/>
      <c r="K630" s="496"/>
      <c r="L630" s="496"/>
      <c r="M630" s="496"/>
      <c r="N630" s="496">
        <v>216</v>
      </c>
      <c r="O630" s="496"/>
      <c r="P630" s="496"/>
      <c r="Q630" s="496"/>
      <c r="R630" s="496"/>
      <c r="S630" s="496"/>
      <c r="T630" s="496"/>
      <c r="U630" s="496"/>
      <c r="V630" s="496"/>
      <c r="W630" s="496">
        <v>216</v>
      </c>
      <c r="X630" s="496"/>
      <c r="Y630" s="497">
        <v>50879.67</v>
      </c>
    </row>
    <row r="631" spans="2:25">
      <c r="B631" s="495" t="s">
        <v>300</v>
      </c>
      <c r="C631" s="528" t="s">
        <v>2429</v>
      </c>
      <c r="D631" s="528" t="s">
        <v>2430</v>
      </c>
      <c r="E631" s="496" t="s">
        <v>2431</v>
      </c>
      <c r="F631" s="496" t="s">
        <v>2092</v>
      </c>
      <c r="G631" s="496"/>
      <c r="H631" s="496"/>
      <c r="I631" s="496"/>
      <c r="J631" s="496"/>
      <c r="K631" s="496"/>
      <c r="L631" s="496"/>
      <c r="M631" s="496"/>
      <c r="N631" s="496">
        <v>240</v>
      </c>
      <c r="O631" s="496"/>
      <c r="P631" s="496"/>
      <c r="Q631" s="496"/>
      <c r="R631" s="496"/>
      <c r="S631" s="496"/>
      <c r="T631" s="496"/>
      <c r="U631" s="496"/>
      <c r="V631" s="496"/>
      <c r="W631" s="496">
        <v>240</v>
      </c>
      <c r="X631" s="496"/>
      <c r="Y631" s="497">
        <v>52870.6</v>
      </c>
    </row>
    <row r="632" spans="2:25">
      <c r="B632" s="495" t="s">
        <v>300</v>
      </c>
      <c r="C632" s="528" t="s">
        <v>2432</v>
      </c>
      <c r="D632" s="528" t="s">
        <v>2433</v>
      </c>
      <c r="E632" s="496" t="s">
        <v>2434</v>
      </c>
      <c r="F632" s="496" t="s">
        <v>2092</v>
      </c>
      <c r="G632" s="496"/>
      <c r="H632" s="496"/>
      <c r="I632" s="496"/>
      <c r="J632" s="496"/>
      <c r="K632" s="496"/>
      <c r="L632" s="496"/>
      <c r="M632" s="496"/>
      <c r="N632" s="496">
        <v>180</v>
      </c>
      <c r="O632" s="496"/>
      <c r="P632" s="496"/>
      <c r="Q632" s="496"/>
      <c r="R632" s="496"/>
      <c r="S632" s="496"/>
      <c r="T632" s="496"/>
      <c r="U632" s="496"/>
      <c r="V632" s="496"/>
      <c r="W632" s="496">
        <v>180</v>
      </c>
      <c r="X632" s="496"/>
      <c r="Y632" s="497">
        <v>41305.43</v>
      </c>
    </row>
    <row r="633" spans="2:25">
      <c r="B633" s="495" t="s">
        <v>300</v>
      </c>
      <c r="C633" s="528" t="s">
        <v>2435</v>
      </c>
      <c r="D633" s="528" t="s">
        <v>2436</v>
      </c>
      <c r="E633" s="496" t="s">
        <v>2437</v>
      </c>
      <c r="F633" s="496" t="s">
        <v>2092</v>
      </c>
      <c r="G633" s="496"/>
      <c r="H633" s="496"/>
      <c r="I633" s="496"/>
      <c r="J633" s="496"/>
      <c r="K633" s="496"/>
      <c r="L633" s="496"/>
      <c r="M633" s="496"/>
      <c r="N633" s="496">
        <v>228</v>
      </c>
      <c r="O633" s="496"/>
      <c r="P633" s="496"/>
      <c r="Q633" s="496"/>
      <c r="R633" s="496"/>
      <c r="S633" s="496"/>
      <c r="T633" s="496"/>
      <c r="U633" s="496"/>
      <c r="V633" s="496"/>
      <c r="W633" s="496">
        <v>228</v>
      </c>
      <c r="X633" s="496"/>
      <c r="Y633" s="497">
        <v>8757.5</v>
      </c>
    </row>
    <row r="634" spans="2:25">
      <c r="B634" s="495" t="s">
        <v>300</v>
      </c>
      <c r="C634" s="528" t="s">
        <v>2438</v>
      </c>
      <c r="D634" s="528" t="s">
        <v>2439</v>
      </c>
      <c r="E634" s="496" t="s">
        <v>2440</v>
      </c>
      <c r="F634" s="496" t="s">
        <v>2092</v>
      </c>
      <c r="G634" s="496"/>
      <c r="H634" s="496"/>
      <c r="I634" s="496"/>
      <c r="J634" s="496"/>
      <c r="K634" s="496"/>
      <c r="L634" s="496"/>
      <c r="M634" s="496"/>
      <c r="N634" s="496">
        <v>228</v>
      </c>
      <c r="O634" s="496"/>
      <c r="P634" s="496"/>
      <c r="Q634" s="496"/>
      <c r="R634" s="496"/>
      <c r="S634" s="496"/>
      <c r="T634" s="496"/>
      <c r="U634" s="496"/>
      <c r="V634" s="496"/>
      <c r="W634" s="496">
        <v>228</v>
      </c>
      <c r="X634" s="496"/>
      <c r="Y634" s="497">
        <v>43413.45</v>
      </c>
    </row>
    <row r="635" spans="2:25">
      <c r="B635" s="495" t="s">
        <v>300</v>
      </c>
      <c r="C635" s="528" t="s">
        <v>2441</v>
      </c>
      <c r="D635" s="528" t="s">
        <v>2442</v>
      </c>
      <c r="E635" s="496" t="s">
        <v>2443</v>
      </c>
      <c r="F635" s="496" t="s">
        <v>2092</v>
      </c>
      <c r="G635" s="496"/>
      <c r="H635" s="496"/>
      <c r="I635" s="496"/>
      <c r="J635" s="496"/>
      <c r="K635" s="496"/>
      <c r="L635" s="496"/>
      <c r="M635" s="496"/>
      <c r="N635" s="496">
        <v>240</v>
      </c>
      <c r="O635" s="496"/>
      <c r="P635" s="496"/>
      <c r="Q635" s="496"/>
      <c r="R635" s="496"/>
      <c r="S635" s="496"/>
      <c r="T635" s="496"/>
      <c r="U635" s="496"/>
      <c r="V635" s="496"/>
      <c r="W635" s="496">
        <v>240</v>
      </c>
      <c r="X635" s="496"/>
      <c r="Y635" s="497">
        <v>52870.6</v>
      </c>
    </row>
    <row r="636" spans="2:25">
      <c r="B636" s="495" t="s">
        <v>300</v>
      </c>
      <c r="C636" s="528" t="s">
        <v>2609</v>
      </c>
      <c r="D636" s="528" t="s">
        <v>2610</v>
      </c>
      <c r="E636" s="496" t="s">
        <v>2611</v>
      </c>
      <c r="F636" s="496" t="s">
        <v>3014</v>
      </c>
      <c r="G636" s="496"/>
      <c r="H636" s="496"/>
      <c r="I636" s="496"/>
      <c r="J636" s="496">
        <v>1</v>
      </c>
      <c r="K636" s="496">
        <v>0</v>
      </c>
      <c r="L636" s="496">
        <v>0</v>
      </c>
      <c r="M636" s="496"/>
      <c r="N636" s="496"/>
      <c r="O636" s="496"/>
      <c r="P636" s="496"/>
      <c r="Q636" s="496"/>
      <c r="R636" s="496"/>
      <c r="S636" s="496"/>
      <c r="T636" s="496"/>
      <c r="U636" s="496"/>
      <c r="V636" s="496">
        <v>1</v>
      </c>
      <c r="W636" s="496">
        <v>0</v>
      </c>
      <c r="X636" s="496">
        <v>0</v>
      </c>
      <c r="Y636" s="497">
        <v>100024.23000000001</v>
      </c>
    </row>
    <row r="637" spans="2:25">
      <c r="B637" s="495" t="s">
        <v>300</v>
      </c>
      <c r="C637" s="528" t="s">
        <v>2612</v>
      </c>
      <c r="D637" s="528" t="s">
        <v>2613</v>
      </c>
      <c r="E637" s="496" t="s">
        <v>2614</v>
      </c>
      <c r="F637" s="496" t="s">
        <v>3014</v>
      </c>
      <c r="G637" s="496"/>
      <c r="H637" s="496"/>
      <c r="I637" s="496"/>
      <c r="J637" s="496">
        <v>1</v>
      </c>
      <c r="K637" s="496">
        <v>0</v>
      </c>
      <c r="L637" s="496">
        <v>0</v>
      </c>
      <c r="M637" s="496"/>
      <c r="N637" s="496"/>
      <c r="O637" s="496"/>
      <c r="P637" s="496"/>
      <c r="Q637" s="496"/>
      <c r="R637" s="496"/>
      <c r="S637" s="496"/>
      <c r="T637" s="496"/>
      <c r="U637" s="496"/>
      <c r="V637" s="496">
        <v>1</v>
      </c>
      <c r="W637" s="496">
        <v>0</v>
      </c>
      <c r="X637" s="496">
        <v>0</v>
      </c>
      <c r="Y637" s="497">
        <v>99769.73000000001</v>
      </c>
    </row>
    <row r="638" spans="2:25">
      <c r="B638" s="495" t="s">
        <v>300</v>
      </c>
      <c r="C638" s="528" t="s">
        <v>2615</v>
      </c>
      <c r="D638" s="528" t="s">
        <v>2616</v>
      </c>
      <c r="E638" s="496" t="s">
        <v>2617</v>
      </c>
      <c r="F638" s="496" t="s">
        <v>3014</v>
      </c>
      <c r="G638" s="496"/>
      <c r="H638" s="496"/>
      <c r="I638" s="496"/>
      <c r="J638" s="496">
        <v>1</v>
      </c>
      <c r="K638" s="496">
        <v>0</v>
      </c>
      <c r="L638" s="496">
        <v>0</v>
      </c>
      <c r="M638" s="496"/>
      <c r="N638" s="496"/>
      <c r="O638" s="496"/>
      <c r="P638" s="496"/>
      <c r="Q638" s="496"/>
      <c r="R638" s="496"/>
      <c r="S638" s="496"/>
      <c r="T638" s="496"/>
      <c r="U638" s="496"/>
      <c r="V638" s="496">
        <v>1</v>
      </c>
      <c r="W638" s="496">
        <v>0</v>
      </c>
      <c r="X638" s="496">
        <v>0</v>
      </c>
      <c r="Y638" s="497">
        <v>32805.400000000009</v>
      </c>
    </row>
    <row r="639" spans="2:25">
      <c r="B639" s="495" t="s">
        <v>300</v>
      </c>
      <c r="C639" s="528" t="s">
        <v>2618</v>
      </c>
      <c r="D639" s="528" t="s">
        <v>2619</v>
      </c>
      <c r="E639" s="496" t="s">
        <v>2620</v>
      </c>
      <c r="F639" s="496" t="s">
        <v>3014</v>
      </c>
      <c r="G639" s="496"/>
      <c r="H639" s="496"/>
      <c r="I639" s="496"/>
      <c r="J639" s="496">
        <v>1</v>
      </c>
      <c r="K639" s="496">
        <v>0</v>
      </c>
      <c r="L639" s="496">
        <v>0</v>
      </c>
      <c r="M639" s="496"/>
      <c r="N639" s="496"/>
      <c r="O639" s="496"/>
      <c r="P639" s="496"/>
      <c r="Q639" s="496"/>
      <c r="R639" s="496"/>
      <c r="S639" s="496"/>
      <c r="T639" s="496"/>
      <c r="U639" s="496"/>
      <c r="V639" s="496">
        <v>1</v>
      </c>
      <c r="W639" s="496">
        <v>0</v>
      </c>
      <c r="X639" s="496">
        <v>0</v>
      </c>
      <c r="Y639" s="497">
        <v>16903.54</v>
      </c>
    </row>
    <row r="640" spans="2:25">
      <c r="B640" s="495" t="s">
        <v>300</v>
      </c>
      <c r="C640" s="528" t="s">
        <v>2621</v>
      </c>
      <c r="D640" s="528" t="s">
        <v>2622</v>
      </c>
      <c r="E640" s="496" t="s">
        <v>2623</v>
      </c>
      <c r="F640" s="496" t="s">
        <v>3014</v>
      </c>
      <c r="G640" s="496"/>
      <c r="H640" s="496"/>
      <c r="I640" s="496"/>
      <c r="J640" s="496">
        <v>1</v>
      </c>
      <c r="K640" s="496">
        <v>0</v>
      </c>
      <c r="L640" s="496">
        <v>0</v>
      </c>
      <c r="M640" s="496"/>
      <c r="N640" s="496"/>
      <c r="O640" s="496"/>
      <c r="P640" s="496"/>
      <c r="Q640" s="496"/>
      <c r="R640" s="496"/>
      <c r="S640" s="496"/>
      <c r="T640" s="496"/>
      <c r="U640" s="496"/>
      <c r="V640" s="496">
        <v>1</v>
      </c>
      <c r="W640" s="496">
        <v>0</v>
      </c>
      <c r="X640" s="496">
        <v>0</v>
      </c>
      <c r="Y640" s="497">
        <v>31537.93</v>
      </c>
    </row>
    <row r="641" spans="2:25">
      <c r="B641" s="495" t="s">
        <v>300</v>
      </c>
      <c r="C641" s="528" t="s">
        <v>2624</v>
      </c>
      <c r="D641" s="528" t="s">
        <v>2625</v>
      </c>
      <c r="E641" s="496" t="s">
        <v>2626</v>
      </c>
      <c r="F641" s="496" t="s">
        <v>3014</v>
      </c>
      <c r="G641" s="496"/>
      <c r="H641" s="496"/>
      <c r="I641" s="496"/>
      <c r="J641" s="496">
        <v>1</v>
      </c>
      <c r="K641" s="496">
        <v>0</v>
      </c>
      <c r="L641" s="496">
        <v>0</v>
      </c>
      <c r="M641" s="496"/>
      <c r="N641" s="496"/>
      <c r="O641" s="496"/>
      <c r="P641" s="496"/>
      <c r="Q641" s="496"/>
      <c r="R641" s="496"/>
      <c r="S641" s="496"/>
      <c r="T641" s="496"/>
      <c r="U641" s="496"/>
      <c r="V641" s="496">
        <v>1</v>
      </c>
      <c r="W641" s="496">
        <v>0</v>
      </c>
      <c r="X641" s="496">
        <v>0</v>
      </c>
      <c r="Y641" s="497">
        <v>31528.730000000003</v>
      </c>
    </row>
    <row r="642" spans="2:25">
      <c r="B642" s="495" t="s">
        <v>300</v>
      </c>
      <c r="C642" s="528" t="s">
        <v>2627</v>
      </c>
      <c r="D642" s="528" t="s">
        <v>2628</v>
      </c>
      <c r="E642" s="496" t="s">
        <v>2629</v>
      </c>
      <c r="F642" s="496" t="s">
        <v>3014</v>
      </c>
      <c r="G642" s="496"/>
      <c r="H642" s="496"/>
      <c r="I642" s="496"/>
      <c r="J642" s="496">
        <v>1</v>
      </c>
      <c r="K642" s="496">
        <v>0</v>
      </c>
      <c r="L642" s="496">
        <v>0</v>
      </c>
      <c r="M642" s="496"/>
      <c r="N642" s="496"/>
      <c r="O642" s="496"/>
      <c r="P642" s="496"/>
      <c r="Q642" s="496"/>
      <c r="R642" s="496"/>
      <c r="S642" s="496"/>
      <c r="T642" s="496"/>
      <c r="U642" s="496"/>
      <c r="V642" s="496">
        <v>1</v>
      </c>
      <c r="W642" s="496">
        <v>0</v>
      </c>
      <c r="X642" s="496">
        <v>0</v>
      </c>
      <c r="Y642" s="497">
        <v>30281.48</v>
      </c>
    </row>
    <row r="643" spans="2:25">
      <c r="B643" s="495" t="s">
        <v>300</v>
      </c>
      <c r="C643" s="528" t="s">
        <v>2630</v>
      </c>
      <c r="D643" s="528" t="s">
        <v>2631</v>
      </c>
      <c r="E643" s="496" t="s">
        <v>2632</v>
      </c>
      <c r="F643" s="496" t="s">
        <v>3014</v>
      </c>
      <c r="G643" s="496"/>
      <c r="H643" s="496"/>
      <c r="I643" s="496"/>
      <c r="J643" s="496">
        <v>1</v>
      </c>
      <c r="K643" s="496">
        <v>0</v>
      </c>
      <c r="L643" s="496">
        <v>0</v>
      </c>
      <c r="M643" s="496"/>
      <c r="N643" s="496"/>
      <c r="O643" s="496"/>
      <c r="P643" s="496"/>
      <c r="Q643" s="496"/>
      <c r="R643" s="496"/>
      <c r="S643" s="496"/>
      <c r="T643" s="496"/>
      <c r="U643" s="496"/>
      <c r="V643" s="496">
        <v>1</v>
      </c>
      <c r="W643" s="496">
        <v>0</v>
      </c>
      <c r="X643" s="496">
        <v>0</v>
      </c>
      <c r="Y643" s="497">
        <v>30963.56</v>
      </c>
    </row>
    <row r="644" spans="2:25">
      <c r="B644" s="495" t="s">
        <v>300</v>
      </c>
      <c r="C644" s="528" t="s">
        <v>2633</v>
      </c>
      <c r="D644" s="528" t="s">
        <v>2634</v>
      </c>
      <c r="E644" s="496" t="s">
        <v>2635</v>
      </c>
      <c r="F644" s="496" t="s">
        <v>3014</v>
      </c>
      <c r="G644" s="496"/>
      <c r="H644" s="496"/>
      <c r="I644" s="496"/>
      <c r="J644" s="496">
        <v>1</v>
      </c>
      <c r="K644" s="496">
        <v>0</v>
      </c>
      <c r="L644" s="496">
        <v>0</v>
      </c>
      <c r="M644" s="496"/>
      <c r="N644" s="496"/>
      <c r="O644" s="496"/>
      <c r="P644" s="496"/>
      <c r="Q644" s="496"/>
      <c r="R644" s="496"/>
      <c r="S644" s="496"/>
      <c r="T644" s="496"/>
      <c r="U644" s="496"/>
      <c r="V644" s="496">
        <v>1</v>
      </c>
      <c r="W644" s="496">
        <v>0</v>
      </c>
      <c r="X644" s="496">
        <v>0</v>
      </c>
      <c r="Y644" s="497">
        <v>100024.23000000001</v>
      </c>
    </row>
    <row r="645" spans="2:25">
      <c r="B645" s="495" t="s">
        <v>300</v>
      </c>
      <c r="C645" s="528" t="s">
        <v>2636</v>
      </c>
      <c r="D645" s="528" t="s">
        <v>2637</v>
      </c>
      <c r="E645" s="496" t="s">
        <v>2638</v>
      </c>
      <c r="F645" s="496" t="s">
        <v>3014</v>
      </c>
      <c r="G645" s="496"/>
      <c r="H645" s="496"/>
      <c r="I645" s="496"/>
      <c r="J645" s="496">
        <v>1</v>
      </c>
      <c r="K645" s="496">
        <v>0</v>
      </c>
      <c r="L645" s="496">
        <v>0</v>
      </c>
      <c r="M645" s="496"/>
      <c r="N645" s="496"/>
      <c r="O645" s="496"/>
      <c r="P645" s="496"/>
      <c r="Q645" s="496"/>
      <c r="R645" s="496"/>
      <c r="S645" s="496"/>
      <c r="T645" s="496"/>
      <c r="U645" s="496"/>
      <c r="V645" s="496">
        <v>1</v>
      </c>
      <c r="W645" s="496">
        <v>0</v>
      </c>
      <c r="X645" s="496">
        <v>0</v>
      </c>
      <c r="Y645" s="497">
        <v>24865.46</v>
      </c>
    </row>
    <row r="646" spans="2:25">
      <c r="B646" s="495" t="s">
        <v>300</v>
      </c>
      <c r="C646" s="528" t="s">
        <v>2639</v>
      </c>
      <c r="D646" s="528" t="s">
        <v>2640</v>
      </c>
      <c r="E646" s="496" t="s">
        <v>2641</v>
      </c>
      <c r="F646" s="496" t="s">
        <v>3014</v>
      </c>
      <c r="G646" s="496"/>
      <c r="H646" s="496"/>
      <c r="I646" s="496"/>
      <c r="J646" s="496">
        <v>1</v>
      </c>
      <c r="K646" s="496">
        <v>0</v>
      </c>
      <c r="L646" s="496">
        <v>0</v>
      </c>
      <c r="M646" s="496"/>
      <c r="N646" s="496"/>
      <c r="O646" s="496"/>
      <c r="P646" s="496"/>
      <c r="Q646" s="496"/>
      <c r="R646" s="496"/>
      <c r="S646" s="496"/>
      <c r="T646" s="496"/>
      <c r="U646" s="496"/>
      <c r="V646" s="496">
        <v>1</v>
      </c>
      <c r="W646" s="496">
        <v>0</v>
      </c>
      <c r="X646" s="496">
        <v>0</v>
      </c>
      <c r="Y646" s="497">
        <v>26222.47</v>
      </c>
    </row>
    <row r="647" spans="2:25">
      <c r="B647" s="495" t="s">
        <v>300</v>
      </c>
      <c r="C647" s="528" t="s">
        <v>2642</v>
      </c>
      <c r="D647" s="528" t="s">
        <v>2643</v>
      </c>
      <c r="E647" s="496" t="s">
        <v>2644</v>
      </c>
      <c r="F647" s="496" t="s">
        <v>3014</v>
      </c>
      <c r="G647" s="496"/>
      <c r="H647" s="496"/>
      <c r="I647" s="496"/>
      <c r="J647" s="496">
        <v>1</v>
      </c>
      <c r="K647" s="496">
        <v>0</v>
      </c>
      <c r="L647" s="496">
        <v>0</v>
      </c>
      <c r="M647" s="496"/>
      <c r="N647" s="496"/>
      <c r="O647" s="496"/>
      <c r="P647" s="496"/>
      <c r="Q647" s="496"/>
      <c r="R647" s="496"/>
      <c r="S647" s="496"/>
      <c r="T647" s="496"/>
      <c r="U647" s="496"/>
      <c r="V647" s="496">
        <v>1</v>
      </c>
      <c r="W647" s="496">
        <v>0</v>
      </c>
      <c r="X647" s="496">
        <v>0</v>
      </c>
      <c r="Y647" s="497">
        <v>24502.09</v>
      </c>
    </row>
    <row r="648" spans="2:25">
      <c r="B648" s="495" t="s">
        <v>300</v>
      </c>
      <c r="C648" s="528" t="s">
        <v>2645</v>
      </c>
      <c r="D648" s="528" t="s">
        <v>2646</v>
      </c>
      <c r="E648" s="496" t="s">
        <v>2647</v>
      </c>
      <c r="F648" s="496" t="s">
        <v>3014</v>
      </c>
      <c r="G648" s="496"/>
      <c r="H648" s="496"/>
      <c r="I648" s="496"/>
      <c r="J648" s="496">
        <v>1</v>
      </c>
      <c r="K648" s="496">
        <v>0</v>
      </c>
      <c r="L648" s="496">
        <v>0</v>
      </c>
      <c r="M648" s="496"/>
      <c r="N648" s="496"/>
      <c r="O648" s="496"/>
      <c r="P648" s="496"/>
      <c r="Q648" s="496"/>
      <c r="R648" s="496"/>
      <c r="S648" s="496"/>
      <c r="T648" s="496"/>
      <c r="U648" s="496"/>
      <c r="V648" s="496">
        <v>1</v>
      </c>
      <c r="W648" s="496">
        <v>0</v>
      </c>
      <c r="X648" s="496">
        <v>0</v>
      </c>
      <c r="Y648" s="497">
        <v>26222.47</v>
      </c>
    </row>
    <row r="649" spans="2:25">
      <c r="B649" s="495" t="s">
        <v>300</v>
      </c>
      <c r="C649" s="528" t="s">
        <v>2648</v>
      </c>
      <c r="D649" s="528" t="s">
        <v>2649</v>
      </c>
      <c r="E649" s="496" t="s">
        <v>2650</v>
      </c>
      <c r="F649" s="496" t="s">
        <v>3014</v>
      </c>
      <c r="G649" s="496"/>
      <c r="H649" s="496"/>
      <c r="I649" s="496"/>
      <c r="J649" s="496">
        <v>1</v>
      </c>
      <c r="K649" s="496">
        <v>0</v>
      </c>
      <c r="L649" s="496">
        <v>0</v>
      </c>
      <c r="M649" s="496"/>
      <c r="N649" s="496"/>
      <c r="O649" s="496"/>
      <c r="P649" s="496"/>
      <c r="Q649" s="496"/>
      <c r="R649" s="496"/>
      <c r="S649" s="496"/>
      <c r="T649" s="496"/>
      <c r="U649" s="496"/>
      <c r="V649" s="496">
        <v>1</v>
      </c>
      <c r="W649" s="496">
        <v>0</v>
      </c>
      <c r="X649" s="496">
        <v>0</v>
      </c>
      <c r="Y649" s="497">
        <v>24865.46</v>
      </c>
    </row>
    <row r="650" spans="2:25">
      <c r="B650" s="495" t="s">
        <v>300</v>
      </c>
      <c r="C650" s="528" t="s">
        <v>2651</v>
      </c>
      <c r="D650" s="528" t="s">
        <v>2652</v>
      </c>
      <c r="E650" s="496" t="s">
        <v>2653</v>
      </c>
      <c r="F650" s="496" t="s">
        <v>3014</v>
      </c>
      <c r="G650" s="496"/>
      <c r="H650" s="496"/>
      <c r="I650" s="496"/>
      <c r="J650" s="496">
        <v>1</v>
      </c>
      <c r="K650" s="496">
        <v>0</v>
      </c>
      <c r="L650" s="496">
        <v>0</v>
      </c>
      <c r="M650" s="496"/>
      <c r="N650" s="496"/>
      <c r="O650" s="496"/>
      <c r="P650" s="496"/>
      <c r="Q650" s="496"/>
      <c r="R650" s="496"/>
      <c r="S650" s="496"/>
      <c r="T650" s="496"/>
      <c r="U650" s="496"/>
      <c r="V650" s="496">
        <v>1</v>
      </c>
      <c r="W650" s="496">
        <v>0</v>
      </c>
      <c r="X650" s="496">
        <v>0</v>
      </c>
      <c r="Y650" s="497">
        <v>36679.980000000003</v>
      </c>
    </row>
    <row r="651" spans="2:25">
      <c r="B651" s="495" t="s">
        <v>300</v>
      </c>
      <c r="C651" s="528" t="s">
        <v>2654</v>
      </c>
      <c r="D651" s="528" t="s">
        <v>2655</v>
      </c>
      <c r="E651" s="496" t="s">
        <v>2656</v>
      </c>
      <c r="F651" s="496" t="s">
        <v>3014</v>
      </c>
      <c r="G651" s="496"/>
      <c r="H651" s="496"/>
      <c r="I651" s="496"/>
      <c r="J651" s="496">
        <v>1</v>
      </c>
      <c r="K651" s="496">
        <v>0</v>
      </c>
      <c r="L651" s="496">
        <v>0</v>
      </c>
      <c r="M651" s="496"/>
      <c r="N651" s="496"/>
      <c r="O651" s="496"/>
      <c r="P651" s="496"/>
      <c r="Q651" s="496"/>
      <c r="R651" s="496"/>
      <c r="S651" s="496"/>
      <c r="T651" s="496"/>
      <c r="U651" s="496"/>
      <c r="V651" s="496">
        <v>1</v>
      </c>
      <c r="W651" s="496">
        <v>0</v>
      </c>
      <c r="X651" s="496">
        <v>0</v>
      </c>
      <c r="Y651" s="497">
        <v>27786.28</v>
      </c>
    </row>
    <row r="652" spans="2:25">
      <c r="B652" s="495" t="s">
        <v>300</v>
      </c>
      <c r="C652" s="528" t="s">
        <v>2657</v>
      </c>
      <c r="D652" s="528" t="s">
        <v>2658</v>
      </c>
      <c r="E652" s="496" t="s">
        <v>2659</v>
      </c>
      <c r="F652" s="496" t="s">
        <v>3014</v>
      </c>
      <c r="G652" s="496"/>
      <c r="H652" s="496"/>
      <c r="I652" s="496"/>
      <c r="J652" s="496">
        <v>1</v>
      </c>
      <c r="K652" s="496">
        <v>0</v>
      </c>
      <c r="L652" s="496">
        <v>0</v>
      </c>
      <c r="M652" s="496"/>
      <c r="N652" s="496"/>
      <c r="O652" s="496"/>
      <c r="P652" s="496"/>
      <c r="Q652" s="496"/>
      <c r="R652" s="496"/>
      <c r="S652" s="496"/>
      <c r="T652" s="496"/>
      <c r="U652" s="496"/>
      <c r="V652" s="496">
        <v>1</v>
      </c>
      <c r="W652" s="496">
        <v>0</v>
      </c>
      <c r="X652" s="496">
        <v>0</v>
      </c>
      <c r="Y652" s="497">
        <v>100024.23000000001</v>
      </c>
    </row>
    <row r="653" spans="2:25">
      <c r="B653" s="495" t="s">
        <v>300</v>
      </c>
      <c r="C653" s="528" t="s">
        <v>2660</v>
      </c>
      <c r="D653" s="528" t="s">
        <v>2661</v>
      </c>
      <c r="E653" s="496" t="s">
        <v>2662</v>
      </c>
      <c r="F653" s="496" t="s">
        <v>3014</v>
      </c>
      <c r="G653" s="496"/>
      <c r="H653" s="496"/>
      <c r="I653" s="496"/>
      <c r="J653" s="496">
        <v>1</v>
      </c>
      <c r="K653" s="496">
        <v>0</v>
      </c>
      <c r="L653" s="496">
        <v>0</v>
      </c>
      <c r="M653" s="496"/>
      <c r="N653" s="496"/>
      <c r="O653" s="496"/>
      <c r="P653" s="496"/>
      <c r="Q653" s="496"/>
      <c r="R653" s="496"/>
      <c r="S653" s="496"/>
      <c r="T653" s="496"/>
      <c r="U653" s="496"/>
      <c r="V653" s="496">
        <v>1</v>
      </c>
      <c r="W653" s="496">
        <v>0</v>
      </c>
      <c r="X653" s="496">
        <v>0</v>
      </c>
      <c r="Y653" s="497">
        <v>27786.28</v>
      </c>
    </row>
    <row r="654" spans="2:25">
      <c r="B654" s="495" t="s">
        <v>300</v>
      </c>
      <c r="C654" s="528" t="s">
        <v>2663</v>
      </c>
      <c r="D654" s="528" t="s">
        <v>2664</v>
      </c>
      <c r="E654" s="496" t="s">
        <v>2665</v>
      </c>
      <c r="F654" s="496" t="s">
        <v>3014</v>
      </c>
      <c r="G654" s="496"/>
      <c r="H654" s="496"/>
      <c r="I654" s="496"/>
      <c r="J654" s="496">
        <v>1</v>
      </c>
      <c r="K654" s="496">
        <v>0</v>
      </c>
      <c r="L654" s="496">
        <v>0</v>
      </c>
      <c r="M654" s="496"/>
      <c r="N654" s="496"/>
      <c r="O654" s="496"/>
      <c r="P654" s="496"/>
      <c r="Q654" s="496"/>
      <c r="R654" s="496"/>
      <c r="S654" s="496"/>
      <c r="T654" s="496"/>
      <c r="U654" s="496"/>
      <c r="V654" s="496">
        <v>1</v>
      </c>
      <c r="W654" s="496">
        <v>0</v>
      </c>
      <c r="X654" s="496">
        <v>0</v>
      </c>
      <c r="Y654" s="497">
        <v>61205.250000000007</v>
      </c>
    </row>
    <row r="655" spans="2:25">
      <c r="B655" s="495" t="s">
        <v>300</v>
      </c>
      <c r="C655" s="528" t="s">
        <v>2666</v>
      </c>
      <c r="D655" s="528" t="s">
        <v>2667</v>
      </c>
      <c r="E655" s="496" t="s">
        <v>2668</v>
      </c>
      <c r="F655" s="496" t="s">
        <v>3014</v>
      </c>
      <c r="G655" s="496"/>
      <c r="H655" s="496"/>
      <c r="I655" s="496"/>
      <c r="J655" s="496">
        <v>1</v>
      </c>
      <c r="K655" s="496">
        <v>0</v>
      </c>
      <c r="L655" s="496">
        <v>0</v>
      </c>
      <c r="M655" s="496"/>
      <c r="N655" s="496"/>
      <c r="O655" s="496"/>
      <c r="P655" s="496"/>
      <c r="Q655" s="496"/>
      <c r="R655" s="496"/>
      <c r="S655" s="496"/>
      <c r="T655" s="496"/>
      <c r="U655" s="496"/>
      <c r="V655" s="496">
        <v>1</v>
      </c>
      <c r="W655" s="496">
        <v>0</v>
      </c>
      <c r="X655" s="496">
        <v>0</v>
      </c>
      <c r="Y655" s="497">
        <v>100024.23000000001</v>
      </c>
    </row>
    <row r="656" spans="2:25">
      <c r="B656" s="495" t="s">
        <v>300</v>
      </c>
      <c r="C656" s="528" t="s">
        <v>2669</v>
      </c>
      <c r="D656" s="528" t="s">
        <v>2670</v>
      </c>
      <c r="E656" s="496" t="s">
        <v>2671</v>
      </c>
      <c r="F656" s="496" t="s">
        <v>3014</v>
      </c>
      <c r="G656" s="496"/>
      <c r="H656" s="496"/>
      <c r="I656" s="496"/>
      <c r="J656" s="496">
        <v>1</v>
      </c>
      <c r="K656" s="496">
        <v>0</v>
      </c>
      <c r="L656" s="496">
        <v>0</v>
      </c>
      <c r="M656" s="496"/>
      <c r="N656" s="496"/>
      <c r="O656" s="496"/>
      <c r="P656" s="496"/>
      <c r="Q656" s="496"/>
      <c r="R656" s="496"/>
      <c r="S656" s="496"/>
      <c r="T656" s="496"/>
      <c r="U656" s="496"/>
      <c r="V656" s="496">
        <v>1</v>
      </c>
      <c r="W656" s="496">
        <v>0</v>
      </c>
      <c r="X656" s="496">
        <v>0</v>
      </c>
      <c r="Y656" s="497">
        <v>31537.93</v>
      </c>
    </row>
    <row r="657" spans="2:25">
      <c r="B657" s="495" t="s">
        <v>300</v>
      </c>
      <c r="C657" s="528" t="s">
        <v>2672</v>
      </c>
      <c r="D657" s="528" t="s">
        <v>2673</v>
      </c>
      <c r="E657" s="496" t="s">
        <v>2674</v>
      </c>
      <c r="F657" s="496" t="s">
        <v>3014</v>
      </c>
      <c r="G657" s="496"/>
      <c r="H657" s="496"/>
      <c r="I657" s="496"/>
      <c r="J657" s="496">
        <v>1</v>
      </c>
      <c r="K657" s="496">
        <v>0</v>
      </c>
      <c r="L657" s="496">
        <v>0</v>
      </c>
      <c r="M657" s="496"/>
      <c r="N657" s="496"/>
      <c r="O657" s="496"/>
      <c r="P657" s="496"/>
      <c r="Q657" s="496"/>
      <c r="R657" s="496"/>
      <c r="S657" s="496"/>
      <c r="T657" s="496"/>
      <c r="U657" s="496"/>
      <c r="V657" s="496">
        <v>1</v>
      </c>
      <c r="W657" s="496">
        <v>0</v>
      </c>
      <c r="X657" s="496">
        <v>0</v>
      </c>
      <c r="Y657" s="497">
        <v>36679.980000000003</v>
      </c>
    </row>
    <row r="658" spans="2:25">
      <c r="B658" s="495" t="s">
        <v>300</v>
      </c>
      <c r="C658" s="528" t="s">
        <v>2675</v>
      </c>
      <c r="D658" s="528" t="s">
        <v>2676</v>
      </c>
      <c r="E658" s="496" t="s">
        <v>2677</v>
      </c>
      <c r="F658" s="496" t="s">
        <v>3014</v>
      </c>
      <c r="G658" s="496"/>
      <c r="H658" s="496"/>
      <c r="I658" s="496"/>
      <c r="J658" s="496"/>
      <c r="K658" s="496"/>
      <c r="L658" s="496"/>
      <c r="M658" s="496"/>
      <c r="N658" s="496"/>
      <c r="O658" s="496"/>
      <c r="P658" s="496"/>
      <c r="Q658" s="496"/>
      <c r="R658" s="496"/>
      <c r="S658" s="496">
        <v>1</v>
      </c>
      <c r="T658" s="496">
        <v>0</v>
      </c>
      <c r="U658" s="496">
        <v>0</v>
      </c>
      <c r="V658" s="496"/>
      <c r="W658" s="496"/>
      <c r="X658" s="496"/>
      <c r="Y658" s="497">
        <v>32615.349999999995</v>
      </c>
    </row>
    <row r="659" spans="2:25">
      <c r="B659" s="495" t="s">
        <v>300</v>
      </c>
      <c r="C659" s="528" t="s">
        <v>2678</v>
      </c>
      <c r="D659" s="528" t="s">
        <v>2679</v>
      </c>
      <c r="E659" s="496" t="s">
        <v>2680</v>
      </c>
      <c r="F659" s="496" t="s">
        <v>3014</v>
      </c>
      <c r="G659" s="496"/>
      <c r="H659" s="496"/>
      <c r="I659" s="496"/>
      <c r="J659" s="496">
        <v>1</v>
      </c>
      <c r="K659" s="496">
        <v>0</v>
      </c>
      <c r="L659" s="496">
        <v>0</v>
      </c>
      <c r="M659" s="496"/>
      <c r="N659" s="496"/>
      <c r="O659" s="496"/>
      <c r="P659" s="496"/>
      <c r="Q659" s="496"/>
      <c r="R659" s="496"/>
      <c r="S659" s="496"/>
      <c r="T659" s="496"/>
      <c r="U659" s="496"/>
      <c r="V659" s="496">
        <v>1</v>
      </c>
      <c r="W659" s="496">
        <v>0</v>
      </c>
      <c r="X659" s="496">
        <v>0</v>
      </c>
      <c r="Y659" s="497">
        <v>26222.47</v>
      </c>
    </row>
    <row r="660" spans="2:25">
      <c r="B660" s="495" t="s">
        <v>300</v>
      </c>
      <c r="C660" s="528" t="s">
        <v>2681</v>
      </c>
      <c r="D660" s="528" t="s">
        <v>2682</v>
      </c>
      <c r="E660" s="496" t="s">
        <v>2683</v>
      </c>
      <c r="F660" s="496" t="s">
        <v>3014</v>
      </c>
      <c r="G660" s="496"/>
      <c r="H660" s="496"/>
      <c r="I660" s="496"/>
      <c r="J660" s="496">
        <v>1</v>
      </c>
      <c r="K660" s="496">
        <v>0</v>
      </c>
      <c r="L660" s="496">
        <v>0</v>
      </c>
      <c r="M660" s="496"/>
      <c r="N660" s="496"/>
      <c r="O660" s="496"/>
      <c r="P660" s="496"/>
      <c r="Q660" s="496"/>
      <c r="R660" s="496"/>
      <c r="S660" s="496"/>
      <c r="T660" s="496"/>
      <c r="U660" s="496"/>
      <c r="V660" s="496">
        <v>1</v>
      </c>
      <c r="W660" s="496">
        <v>0</v>
      </c>
      <c r="X660" s="496">
        <v>0</v>
      </c>
      <c r="Y660" s="497">
        <v>35373.279999999999</v>
      </c>
    </row>
    <row r="661" spans="2:25">
      <c r="B661" s="495" t="s">
        <v>300</v>
      </c>
      <c r="C661" s="528" t="s">
        <v>2684</v>
      </c>
      <c r="D661" s="528" t="s">
        <v>2685</v>
      </c>
      <c r="E661" s="496" t="s">
        <v>2686</v>
      </c>
      <c r="F661" s="496" t="s">
        <v>3014</v>
      </c>
      <c r="G661" s="496"/>
      <c r="H661" s="496"/>
      <c r="I661" s="496"/>
      <c r="J661" s="496">
        <v>1</v>
      </c>
      <c r="K661" s="496">
        <v>0</v>
      </c>
      <c r="L661" s="496">
        <v>0</v>
      </c>
      <c r="M661" s="496"/>
      <c r="N661" s="496"/>
      <c r="O661" s="496"/>
      <c r="P661" s="496"/>
      <c r="Q661" s="496"/>
      <c r="R661" s="496"/>
      <c r="S661" s="496"/>
      <c r="T661" s="496"/>
      <c r="U661" s="496"/>
      <c r="V661" s="496">
        <v>1</v>
      </c>
      <c r="W661" s="496">
        <v>0</v>
      </c>
      <c r="X661" s="496">
        <v>0</v>
      </c>
      <c r="Y661" s="497">
        <v>26222.47</v>
      </c>
    </row>
    <row r="662" spans="2:25">
      <c r="B662" s="495" t="s">
        <v>300</v>
      </c>
      <c r="C662" s="528" t="s">
        <v>2687</v>
      </c>
      <c r="D662" s="528" t="s">
        <v>2688</v>
      </c>
      <c r="E662" s="496" t="s">
        <v>2689</v>
      </c>
      <c r="F662" s="496" t="s">
        <v>3014</v>
      </c>
      <c r="G662" s="496"/>
      <c r="H662" s="496"/>
      <c r="I662" s="496"/>
      <c r="J662" s="496">
        <v>1</v>
      </c>
      <c r="K662" s="496">
        <v>0</v>
      </c>
      <c r="L662" s="496">
        <v>0</v>
      </c>
      <c r="M662" s="496"/>
      <c r="N662" s="496"/>
      <c r="O662" s="496"/>
      <c r="P662" s="496"/>
      <c r="Q662" s="496"/>
      <c r="R662" s="496"/>
      <c r="S662" s="496"/>
      <c r="T662" s="496"/>
      <c r="U662" s="496"/>
      <c r="V662" s="496">
        <v>1</v>
      </c>
      <c r="W662" s="496">
        <v>0</v>
      </c>
      <c r="X662" s="496">
        <v>0</v>
      </c>
      <c r="Y662" s="497">
        <v>64871.30000000001</v>
      </c>
    </row>
    <row r="663" spans="2:25">
      <c r="B663" s="495" t="s">
        <v>300</v>
      </c>
      <c r="C663" s="528" t="s">
        <v>2690</v>
      </c>
      <c r="D663" s="528" t="s">
        <v>2691</v>
      </c>
      <c r="E663" s="496" t="s">
        <v>2692</v>
      </c>
      <c r="F663" s="496" t="s">
        <v>3014</v>
      </c>
      <c r="G663" s="496"/>
      <c r="H663" s="496"/>
      <c r="I663" s="496"/>
      <c r="J663" s="496">
        <v>1</v>
      </c>
      <c r="K663" s="496">
        <v>0</v>
      </c>
      <c r="L663" s="496">
        <v>0</v>
      </c>
      <c r="M663" s="496"/>
      <c r="N663" s="496"/>
      <c r="O663" s="496"/>
      <c r="P663" s="496"/>
      <c r="Q663" s="496"/>
      <c r="R663" s="496"/>
      <c r="S663" s="496"/>
      <c r="T663" s="496"/>
      <c r="U663" s="496"/>
      <c r="V663" s="496">
        <v>1</v>
      </c>
      <c r="W663" s="496">
        <v>0</v>
      </c>
      <c r="X663" s="496">
        <v>0</v>
      </c>
      <c r="Y663" s="497">
        <v>34086.850000000006</v>
      </c>
    </row>
    <row r="664" spans="2:25">
      <c r="B664" s="495" t="s">
        <v>300</v>
      </c>
      <c r="C664" s="528" t="s">
        <v>2693</v>
      </c>
      <c r="D664" s="528" t="s">
        <v>2694</v>
      </c>
      <c r="E664" s="496" t="s">
        <v>2695</v>
      </c>
      <c r="F664" s="496" t="s">
        <v>3014</v>
      </c>
      <c r="G664" s="496"/>
      <c r="H664" s="496"/>
      <c r="I664" s="496"/>
      <c r="J664" s="496">
        <v>1</v>
      </c>
      <c r="K664" s="496">
        <v>0</v>
      </c>
      <c r="L664" s="496">
        <v>0</v>
      </c>
      <c r="M664" s="496"/>
      <c r="N664" s="496"/>
      <c r="O664" s="496"/>
      <c r="P664" s="496"/>
      <c r="Q664" s="496"/>
      <c r="R664" s="496"/>
      <c r="S664" s="496"/>
      <c r="T664" s="496"/>
      <c r="U664" s="496"/>
      <c r="V664" s="496">
        <v>1</v>
      </c>
      <c r="W664" s="496">
        <v>0</v>
      </c>
      <c r="X664" s="496">
        <v>0</v>
      </c>
      <c r="Y664" s="497">
        <v>26222.47</v>
      </c>
    </row>
    <row r="665" spans="2:25">
      <c r="B665" s="495" t="s">
        <v>300</v>
      </c>
      <c r="C665" s="528" t="s">
        <v>2696</v>
      </c>
      <c r="D665" s="528" t="s">
        <v>2697</v>
      </c>
      <c r="E665" s="496" t="s">
        <v>2698</v>
      </c>
      <c r="F665" s="496" t="s">
        <v>3014</v>
      </c>
      <c r="G665" s="496"/>
      <c r="H665" s="496"/>
      <c r="I665" s="496"/>
      <c r="J665" s="496">
        <v>1</v>
      </c>
      <c r="K665" s="496">
        <v>0</v>
      </c>
      <c r="L665" s="496">
        <v>0</v>
      </c>
      <c r="M665" s="496"/>
      <c r="N665" s="496"/>
      <c r="O665" s="496"/>
      <c r="P665" s="496"/>
      <c r="Q665" s="496"/>
      <c r="R665" s="496"/>
      <c r="S665" s="496"/>
      <c r="T665" s="496"/>
      <c r="U665" s="496"/>
      <c r="V665" s="496">
        <v>1</v>
      </c>
      <c r="W665" s="496">
        <v>0</v>
      </c>
      <c r="X665" s="496">
        <v>0</v>
      </c>
      <c r="Y665" s="497">
        <v>100024.23000000001</v>
      </c>
    </row>
    <row r="666" spans="2:25">
      <c r="B666" s="495" t="s">
        <v>300</v>
      </c>
      <c r="C666" s="528" t="s">
        <v>2699</v>
      </c>
      <c r="D666" s="528" t="s">
        <v>2700</v>
      </c>
      <c r="E666" s="496" t="s">
        <v>2701</v>
      </c>
      <c r="F666" s="496" t="s">
        <v>3014</v>
      </c>
      <c r="G666" s="496"/>
      <c r="H666" s="496"/>
      <c r="I666" s="496"/>
      <c r="J666" s="496">
        <v>1</v>
      </c>
      <c r="K666" s="496">
        <v>0</v>
      </c>
      <c r="L666" s="496">
        <v>0</v>
      </c>
      <c r="M666" s="496"/>
      <c r="N666" s="496"/>
      <c r="O666" s="496"/>
      <c r="P666" s="496"/>
      <c r="Q666" s="496"/>
      <c r="R666" s="496"/>
      <c r="S666" s="496"/>
      <c r="T666" s="496"/>
      <c r="U666" s="496"/>
      <c r="V666" s="496">
        <v>1</v>
      </c>
      <c r="W666" s="496">
        <v>0</v>
      </c>
      <c r="X666" s="496">
        <v>0</v>
      </c>
      <c r="Y666" s="497">
        <v>31537.93</v>
      </c>
    </row>
    <row r="667" spans="2:25">
      <c r="B667" s="495" t="s">
        <v>300</v>
      </c>
      <c r="C667" s="528" t="s">
        <v>2702</v>
      </c>
      <c r="D667" s="528" t="s">
        <v>2703</v>
      </c>
      <c r="E667" s="496" t="s">
        <v>2704</v>
      </c>
      <c r="F667" s="496" t="s">
        <v>3014</v>
      </c>
      <c r="G667" s="496"/>
      <c r="H667" s="496"/>
      <c r="I667" s="496"/>
      <c r="J667" s="496">
        <v>1</v>
      </c>
      <c r="K667" s="496">
        <v>0</v>
      </c>
      <c r="L667" s="496">
        <v>0</v>
      </c>
      <c r="M667" s="496"/>
      <c r="N667" s="496"/>
      <c r="O667" s="496"/>
      <c r="P667" s="496"/>
      <c r="Q667" s="496"/>
      <c r="R667" s="496"/>
      <c r="S667" s="496"/>
      <c r="T667" s="496"/>
      <c r="U667" s="496"/>
      <c r="V667" s="496">
        <v>1</v>
      </c>
      <c r="W667" s="496">
        <v>0</v>
      </c>
      <c r="X667" s="496">
        <v>0</v>
      </c>
      <c r="Y667" s="497">
        <v>26086.03</v>
      </c>
    </row>
    <row r="668" spans="2:25">
      <c r="B668" s="495" t="s">
        <v>300</v>
      </c>
      <c r="C668" s="528" t="s">
        <v>2705</v>
      </c>
      <c r="D668" s="528" t="s">
        <v>2706</v>
      </c>
      <c r="E668" s="496" t="s">
        <v>2707</v>
      </c>
      <c r="F668" s="496" t="s">
        <v>3014</v>
      </c>
      <c r="G668" s="496"/>
      <c r="H668" s="496"/>
      <c r="I668" s="496"/>
      <c r="J668" s="496">
        <v>1</v>
      </c>
      <c r="K668" s="496">
        <v>0</v>
      </c>
      <c r="L668" s="496">
        <v>0</v>
      </c>
      <c r="M668" s="496"/>
      <c r="N668" s="496"/>
      <c r="O668" s="496"/>
      <c r="P668" s="496"/>
      <c r="Q668" s="496"/>
      <c r="R668" s="496"/>
      <c r="S668" s="496"/>
      <c r="T668" s="496"/>
      <c r="U668" s="496"/>
      <c r="V668" s="496">
        <v>1</v>
      </c>
      <c r="W668" s="496">
        <v>0</v>
      </c>
      <c r="X668" s="496">
        <v>0</v>
      </c>
      <c r="Y668" s="497">
        <v>30317.360000000001</v>
      </c>
    </row>
    <row r="669" spans="2:25">
      <c r="B669" s="495" t="s">
        <v>300</v>
      </c>
      <c r="C669" s="528" t="s">
        <v>2708</v>
      </c>
      <c r="D669" s="528" t="s">
        <v>2709</v>
      </c>
      <c r="E669" s="496" t="s">
        <v>2710</v>
      </c>
      <c r="F669" s="496" t="s">
        <v>3014</v>
      </c>
      <c r="G669" s="496"/>
      <c r="H669" s="496"/>
      <c r="I669" s="496"/>
      <c r="J669" s="496">
        <v>1</v>
      </c>
      <c r="K669" s="496">
        <v>0</v>
      </c>
      <c r="L669" s="496">
        <v>0</v>
      </c>
      <c r="M669" s="496"/>
      <c r="N669" s="496"/>
      <c r="O669" s="496"/>
      <c r="P669" s="496"/>
      <c r="Q669" s="496"/>
      <c r="R669" s="496"/>
      <c r="S669" s="496"/>
      <c r="T669" s="496"/>
      <c r="U669" s="496"/>
      <c r="V669" s="496">
        <v>1</v>
      </c>
      <c r="W669" s="496">
        <v>0</v>
      </c>
      <c r="X669" s="496">
        <v>0</v>
      </c>
      <c r="Y669" s="497">
        <v>28607.8</v>
      </c>
    </row>
    <row r="670" spans="2:25">
      <c r="B670" s="495" t="s">
        <v>300</v>
      </c>
      <c r="C670" s="528" t="s">
        <v>2711</v>
      </c>
      <c r="D670" s="528" t="s">
        <v>2712</v>
      </c>
      <c r="E670" s="496" t="s">
        <v>2713</v>
      </c>
      <c r="F670" s="496" t="s">
        <v>3014</v>
      </c>
      <c r="G670" s="496"/>
      <c r="H670" s="496"/>
      <c r="I670" s="496"/>
      <c r="J670" s="496">
        <v>1</v>
      </c>
      <c r="K670" s="496">
        <v>0</v>
      </c>
      <c r="L670" s="496">
        <v>0</v>
      </c>
      <c r="M670" s="496"/>
      <c r="N670" s="496"/>
      <c r="O670" s="496"/>
      <c r="P670" s="496"/>
      <c r="Q670" s="496"/>
      <c r="R670" s="496"/>
      <c r="S670" s="496"/>
      <c r="T670" s="496"/>
      <c r="U670" s="496"/>
      <c r="V670" s="496">
        <v>1</v>
      </c>
      <c r="W670" s="496">
        <v>0</v>
      </c>
      <c r="X670" s="496">
        <v>0</v>
      </c>
      <c r="Y670" s="497">
        <v>34086.850000000006</v>
      </c>
    </row>
    <row r="671" spans="2:25">
      <c r="B671" s="495" t="s">
        <v>300</v>
      </c>
      <c r="C671" s="528" t="s">
        <v>2714</v>
      </c>
      <c r="D671" s="528" t="s">
        <v>2715</v>
      </c>
      <c r="E671" s="496" t="s">
        <v>2716</v>
      </c>
      <c r="F671" s="496" t="s">
        <v>3014</v>
      </c>
      <c r="G671" s="496"/>
      <c r="H671" s="496"/>
      <c r="I671" s="496"/>
      <c r="J671" s="496">
        <v>1</v>
      </c>
      <c r="K671" s="496">
        <v>0</v>
      </c>
      <c r="L671" s="496">
        <v>0</v>
      </c>
      <c r="M671" s="496"/>
      <c r="N671" s="496"/>
      <c r="O671" s="496"/>
      <c r="P671" s="496"/>
      <c r="Q671" s="496"/>
      <c r="R671" s="496"/>
      <c r="S671" s="496"/>
      <c r="T671" s="496"/>
      <c r="U671" s="496"/>
      <c r="V671" s="496">
        <v>1</v>
      </c>
      <c r="W671" s="496">
        <v>0</v>
      </c>
      <c r="X671" s="496">
        <v>0</v>
      </c>
      <c r="Y671" s="497">
        <v>64871.30000000001</v>
      </c>
    </row>
    <row r="672" spans="2:25">
      <c r="B672" s="495" t="s">
        <v>300</v>
      </c>
      <c r="C672" s="528" t="s">
        <v>2717</v>
      </c>
      <c r="D672" s="528" t="s">
        <v>2718</v>
      </c>
      <c r="E672" s="496" t="s">
        <v>2719</v>
      </c>
      <c r="F672" s="496" t="s">
        <v>3014</v>
      </c>
      <c r="G672" s="496"/>
      <c r="H672" s="496"/>
      <c r="I672" s="496"/>
      <c r="J672" s="496"/>
      <c r="K672" s="496"/>
      <c r="L672" s="496"/>
      <c r="M672" s="496">
        <v>0</v>
      </c>
      <c r="N672" s="496">
        <v>60</v>
      </c>
      <c r="O672" s="496">
        <v>0</v>
      </c>
      <c r="P672" s="496"/>
      <c r="Q672" s="496"/>
      <c r="R672" s="496"/>
      <c r="S672" s="496"/>
      <c r="T672" s="496"/>
      <c r="U672" s="496"/>
      <c r="V672" s="496">
        <v>0</v>
      </c>
      <c r="W672" s="496">
        <v>60</v>
      </c>
      <c r="X672" s="496">
        <v>0</v>
      </c>
      <c r="Y672" s="497">
        <v>12037</v>
      </c>
    </row>
    <row r="673" spans="2:25">
      <c r="B673" s="495" t="s">
        <v>300</v>
      </c>
      <c r="C673" s="528" t="s">
        <v>2720</v>
      </c>
      <c r="D673" s="528" t="s">
        <v>2721</v>
      </c>
      <c r="E673" s="496" t="s">
        <v>2722</v>
      </c>
      <c r="F673" s="496" t="s">
        <v>3014</v>
      </c>
      <c r="G673" s="496"/>
      <c r="H673" s="496"/>
      <c r="I673" s="496"/>
      <c r="J673" s="496"/>
      <c r="K673" s="496"/>
      <c r="L673" s="496"/>
      <c r="M673" s="496">
        <v>0</v>
      </c>
      <c r="N673" s="496">
        <v>96</v>
      </c>
      <c r="O673" s="496">
        <v>0</v>
      </c>
      <c r="P673" s="496"/>
      <c r="Q673" s="496"/>
      <c r="R673" s="496"/>
      <c r="S673" s="496"/>
      <c r="T673" s="496"/>
      <c r="U673" s="496"/>
      <c r="V673" s="496">
        <v>0</v>
      </c>
      <c r="W673" s="496">
        <v>96</v>
      </c>
      <c r="X673" s="496">
        <v>0</v>
      </c>
      <c r="Y673" s="497">
        <v>19363.090000000004</v>
      </c>
    </row>
    <row r="674" spans="2:25">
      <c r="B674" s="495" t="s">
        <v>300</v>
      </c>
      <c r="C674" s="528" t="s">
        <v>2723</v>
      </c>
      <c r="D674" s="528" t="s">
        <v>2724</v>
      </c>
      <c r="E674" s="496" t="s">
        <v>2725</v>
      </c>
      <c r="F674" s="496" t="s">
        <v>3014</v>
      </c>
      <c r="G674" s="496"/>
      <c r="H674" s="496"/>
      <c r="I674" s="496"/>
      <c r="J674" s="496"/>
      <c r="K674" s="496"/>
      <c r="L674" s="496"/>
      <c r="M674" s="496">
        <v>0</v>
      </c>
      <c r="N674" s="496">
        <v>144</v>
      </c>
      <c r="O674" s="496">
        <v>0</v>
      </c>
      <c r="P674" s="496"/>
      <c r="Q674" s="496"/>
      <c r="R674" s="496"/>
      <c r="S674" s="496"/>
      <c r="T674" s="496"/>
      <c r="U674" s="496"/>
      <c r="V674" s="496">
        <v>0</v>
      </c>
      <c r="W674" s="496">
        <v>144</v>
      </c>
      <c r="X674" s="496">
        <v>0</v>
      </c>
      <c r="Y674" s="497">
        <v>23143.559999999998</v>
      </c>
    </row>
    <row r="675" spans="2:25">
      <c r="B675" s="495" t="s">
        <v>300</v>
      </c>
      <c r="C675" s="528" t="s">
        <v>2726</v>
      </c>
      <c r="D675" s="528" t="s">
        <v>2727</v>
      </c>
      <c r="E675" s="496" t="s">
        <v>2728</v>
      </c>
      <c r="F675" s="496" t="s">
        <v>3014</v>
      </c>
      <c r="G675" s="496"/>
      <c r="H675" s="496"/>
      <c r="I675" s="496"/>
      <c r="J675" s="496"/>
      <c r="K675" s="496"/>
      <c r="L675" s="496"/>
      <c r="M675" s="496">
        <v>0</v>
      </c>
      <c r="N675" s="496">
        <v>240</v>
      </c>
      <c r="O675" s="496">
        <v>0</v>
      </c>
      <c r="P675" s="496"/>
      <c r="Q675" s="496"/>
      <c r="R675" s="496"/>
      <c r="S675" s="496"/>
      <c r="T675" s="496"/>
      <c r="U675" s="496"/>
      <c r="V675" s="496">
        <v>0</v>
      </c>
      <c r="W675" s="496">
        <v>240</v>
      </c>
      <c r="X675" s="496">
        <v>0</v>
      </c>
      <c r="Y675" s="497">
        <v>33823.850000000006</v>
      </c>
    </row>
    <row r="676" spans="2:25">
      <c r="B676" s="495" t="s">
        <v>300</v>
      </c>
      <c r="C676" s="528" t="s">
        <v>2729</v>
      </c>
      <c r="D676" s="528" t="s">
        <v>2730</v>
      </c>
      <c r="E676" s="496" t="s">
        <v>2731</v>
      </c>
      <c r="F676" s="496" t="s">
        <v>3014</v>
      </c>
      <c r="G676" s="496"/>
      <c r="H676" s="496"/>
      <c r="I676" s="496"/>
      <c r="J676" s="496"/>
      <c r="K676" s="496"/>
      <c r="L676" s="496"/>
      <c r="M676" s="496">
        <v>0</v>
      </c>
      <c r="N676" s="496">
        <v>180</v>
      </c>
      <c r="O676" s="496">
        <v>0</v>
      </c>
      <c r="P676" s="496"/>
      <c r="Q676" s="496"/>
      <c r="R676" s="496"/>
      <c r="S676" s="496"/>
      <c r="T676" s="496"/>
      <c r="U676" s="496"/>
      <c r="V676" s="496">
        <v>0</v>
      </c>
      <c r="W676" s="496">
        <v>180</v>
      </c>
      <c r="X676" s="496">
        <v>0</v>
      </c>
      <c r="Y676" s="497">
        <v>34446.880000000005</v>
      </c>
    </row>
    <row r="677" spans="2:25">
      <c r="B677" s="495" t="s">
        <v>300</v>
      </c>
      <c r="C677" s="528" t="s">
        <v>2732</v>
      </c>
      <c r="D677" s="528" t="s">
        <v>2733</v>
      </c>
      <c r="E677" s="496" t="s">
        <v>2734</v>
      </c>
      <c r="F677" s="496" t="s">
        <v>3014</v>
      </c>
      <c r="G677" s="496"/>
      <c r="H677" s="496"/>
      <c r="I677" s="496"/>
      <c r="J677" s="496"/>
      <c r="K677" s="496"/>
      <c r="L677" s="496"/>
      <c r="M677" s="496">
        <v>0</v>
      </c>
      <c r="N677" s="496" t="s">
        <v>2735</v>
      </c>
      <c r="O677" s="496">
        <v>0</v>
      </c>
      <c r="P677" s="496"/>
      <c r="Q677" s="496"/>
      <c r="R677" s="496"/>
      <c r="S677" s="496"/>
      <c r="T677" s="496"/>
      <c r="U677" s="496"/>
      <c r="V677" s="496">
        <v>0</v>
      </c>
      <c r="W677" s="496" t="s">
        <v>2735</v>
      </c>
      <c r="X677" s="496">
        <v>0</v>
      </c>
      <c r="Y677" s="497">
        <v>40961.589999999997</v>
      </c>
    </row>
    <row r="678" spans="2:25">
      <c r="B678" s="495" t="s">
        <v>300</v>
      </c>
      <c r="C678" s="528" t="s">
        <v>2736</v>
      </c>
      <c r="D678" s="528" t="s">
        <v>2737</v>
      </c>
      <c r="E678" s="496" t="s">
        <v>2738</v>
      </c>
      <c r="F678" s="496" t="s">
        <v>3014</v>
      </c>
      <c r="G678" s="496"/>
      <c r="H678" s="496"/>
      <c r="I678" s="496"/>
      <c r="J678" s="496"/>
      <c r="K678" s="496"/>
      <c r="L678" s="496"/>
      <c r="M678" s="496">
        <v>0</v>
      </c>
      <c r="N678" s="496">
        <v>180</v>
      </c>
      <c r="O678" s="496">
        <v>0</v>
      </c>
      <c r="P678" s="496"/>
      <c r="Q678" s="496"/>
      <c r="R678" s="496"/>
      <c r="S678" s="496"/>
      <c r="T678" s="496"/>
      <c r="U678" s="496"/>
      <c r="V678" s="496">
        <v>0</v>
      </c>
      <c r="W678" s="496">
        <v>180</v>
      </c>
      <c r="X678" s="496">
        <v>0</v>
      </c>
      <c r="Y678" s="497">
        <v>19534.070000000003</v>
      </c>
    </row>
    <row r="679" spans="2:25">
      <c r="B679" s="495" t="s">
        <v>300</v>
      </c>
      <c r="C679" s="528" t="s">
        <v>2201</v>
      </c>
      <c r="D679" s="528" t="s">
        <v>2202</v>
      </c>
      <c r="E679" s="496" t="s">
        <v>2739</v>
      </c>
      <c r="F679" s="496" t="s">
        <v>3014</v>
      </c>
      <c r="G679" s="496"/>
      <c r="H679" s="496"/>
      <c r="I679" s="496"/>
      <c r="J679" s="496"/>
      <c r="K679" s="496"/>
      <c r="L679" s="496"/>
      <c r="M679" s="496">
        <v>0</v>
      </c>
      <c r="N679" s="496" t="s">
        <v>2740</v>
      </c>
      <c r="O679" s="496">
        <v>0</v>
      </c>
      <c r="P679" s="496"/>
      <c r="Q679" s="496"/>
      <c r="R679" s="496"/>
      <c r="S679" s="496"/>
      <c r="T679" s="496"/>
      <c r="U679" s="496"/>
      <c r="V679" s="496">
        <v>0</v>
      </c>
      <c r="W679" s="496">
        <v>240</v>
      </c>
      <c r="X679" s="496">
        <v>0</v>
      </c>
      <c r="Y679" s="497">
        <v>6463.5</v>
      </c>
    </row>
    <row r="680" spans="2:25">
      <c r="B680" s="495" t="s">
        <v>300</v>
      </c>
      <c r="C680" s="528" t="s">
        <v>2741</v>
      </c>
      <c r="D680" s="528" t="s">
        <v>2742</v>
      </c>
      <c r="E680" s="496" t="s">
        <v>2743</v>
      </c>
      <c r="F680" s="496" t="s">
        <v>3014</v>
      </c>
      <c r="G680" s="496"/>
      <c r="H680" s="496"/>
      <c r="I680" s="496"/>
      <c r="J680" s="496"/>
      <c r="K680" s="496"/>
      <c r="L680" s="496"/>
      <c r="M680" s="496">
        <v>0</v>
      </c>
      <c r="N680" s="496">
        <v>240</v>
      </c>
      <c r="O680" s="496">
        <v>0</v>
      </c>
      <c r="P680" s="496"/>
      <c r="Q680" s="496"/>
      <c r="R680" s="496"/>
      <c r="S680" s="496"/>
      <c r="T680" s="496"/>
      <c r="U680" s="496"/>
      <c r="V680" s="496">
        <v>0</v>
      </c>
      <c r="W680" s="496">
        <v>240</v>
      </c>
      <c r="X680" s="496">
        <v>0</v>
      </c>
      <c r="Y680" s="497">
        <v>6761</v>
      </c>
    </row>
    <row r="681" spans="2:25">
      <c r="B681" s="495" t="s">
        <v>300</v>
      </c>
      <c r="C681" s="528" t="s">
        <v>2744</v>
      </c>
      <c r="D681" s="528" t="s">
        <v>2745</v>
      </c>
      <c r="E681" s="496" t="s">
        <v>2746</v>
      </c>
      <c r="F681" s="496" t="s">
        <v>3014</v>
      </c>
      <c r="G681" s="496"/>
      <c r="H681" s="496"/>
      <c r="I681" s="496"/>
      <c r="J681" s="496"/>
      <c r="K681" s="496"/>
      <c r="L681" s="496"/>
      <c r="M681" s="496">
        <v>0</v>
      </c>
      <c r="N681" s="496">
        <v>216</v>
      </c>
      <c r="O681" s="496">
        <v>0</v>
      </c>
      <c r="P681" s="496"/>
      <c r="Q681" s="496"/>
      <c r="R681" s="496"/>
      <c r="S681" s="496"/>
      <c r="T681" s="496"/>
      <c r="U681" s="496"/>
      <c r="V681" s="496">
        <v>0</v>
      </c>
      <c r="W681" s="496">
        <v>216</v>
      </c>
      <c r="X681" s="496">
        <v>0</v>
      </c>
      <c r="Y681" s="497">
        <v>34155.51</v>
      </c>
    </row>
    <row r="682" spans="2:25">
      <c r="B682" s="495" t="s">
        <v>300</v>
      </c>
      <c r="C682" s="528" t="s">
        <v>2747</v>
      </c>
      <c r="D682" s="528" t="s">
        <v>2748</v>
      </c>
      <c r="E682" s="496" t="s">
        <v>2749</v>
      </c>
      <c r="F682" s="496" t="s">
        <v>3014</v>
      </c>
      <c r="G682" s="496"/>
      <c r="H682" s="496"/>
      <c r="I682" s="496"/>
      <c r="J682" s="496"/>
      <c r="K682" s="496"/>
      <c r="L682" s="496"/>
      <c r="M682" s="496">
        <v>0</v>
      </c>
      <c r="N682" s="496">
        <v>228</v>
      </c>
      <c r="O682" s="496">
        <v>0</v>
      </c>
      <c r="P682" s="496"/>
      <c r="Q682" s="496"/>
      <c r="R682" s="496"/>
      <c r="S682" s="496"/>
      <c r="T682" s="496"/>
      <c r="U682" s="496"/>
      <c r="V682" s="496">
        <v>0</v>
      </c>
      <c r="W682" s="496">
        <v>228</v>
      </c>
      <c r="X682" s="496">
        <v>0</v>
      </c>
      <c r="Y682" s="497">
        <v>34428.270000000004</v>
      </c>
    </row>
    <row r="683" spans="2:25">
      <c r="B683" s="495" t="s">
        <v>300</v>
      </c>
      <c r="C683" s="528" t="s">
        <v>2750</v>
      </c>
      <c r="D683" s="528" t="s">
        <v>2751</v>
      </c>
      <c r="E683" s="496" t="s">
        <v>2752</v>
      </c>
      <c r="F683" s="496" t="s">
        <v>3014</v>
      </c>
      <c r="G683" s="496"/>
      <c r="H683" s="496"/>
      <c r="I683" s="496"/>
      <c r="J683" s="496"/>
      <c r="K683" s="496"/>
      <c r="L683" s="496"/>
      <c r="M683" s="496">
        <v>0</v>
      </c>
      <c r="N683" s="496">
        <v>156</v>
      </c>
      <c r="O683" s="496">
        <v>0</v>
      </c>
      <c r="P683" s="496"/>
      <c r="Q683" s="496"/>
      <c r="R683" s="496"/>
      <c r="S683" s="496"/>
      <c r="T683" s="496"/>
      <c r="U683" s="496"/>
      <c r="V683" s="496">
        <v>0</v>
      </c>
      <c r="W683" s="496">
        <v>156</v>
      </c>
      <c r="X683" s="496">
        <v>0</v>
      </c>
      <c r="Y683" s="497">
        <v>33201.899999999994</v>
      </c>
    </row>
    <row r="684" spans="2:25">
      <c r="B684" s="495" t="s">
        <v>300</v>
      </c>
      <c r="C684" s="528" t="s">
        <v>2753</v>
      </c>
      <c r="D684" s="528" t="s">
        <v>2754</v>
      </c>
      <c r="E684" s="496" t="s">
        <v>2755</v>
      </c>
      <c r="F684" s="496" t="s">
        <v>3014</v>
      </c>
      <c r="G684" s="496"/>
      <c r="H684" s="496"/>
      <c r="I684" s="496"/>
      <c r="J684" s="496"/>
      <c r="K684" s="496"/>
      <c r="L684" s="496"/>
      <c r="M684" s="496">
        <v>0</v>
      </c>
      <c r="N684" s="496" t="s">
        <v>2756</v>
      </c>
      <c r="O684" s="496">
        <v>0</v>
      </c>
      <c r="P684" s="496"/>
      <c r="Q684" s="496"/>
      <c r="R684" s="496"/>
      <c r="S684" s="496"/>
      <c r="T684" s="496"/>
      <c r="U684" s="496"/>
      <c r="V684" s="496">
        <v>0</v>
      </c>
      <c r="W684" s="496" t="s">
        <v>2756</v>
      </c>
      <c r="X684" s="496">
        <v>0</v>
      </c>
      <c r="Y684" s="497">
        <v>27242.359999999997</v>
      </c>
    </row>
    <row r="685" spans="2:25">
      <c r="B685" s="495" t="s">
        <v>300</v>
      </c>
      <c r="C685" s="528" t="s">
        <v>2757</v>
      </c>
      <c r="D685" s="528" t="s">
        <v>2758</v>
      </c>
      <c r="E685" s="496" t="s">
        <v>2759</v>
      </c>
      <c r="F685" s="496" t="s">
        <v>3014</v>
      </c>
      <c r="G685" s="496"/>
      <c r="H685" s="496"/>
      <c r="I685" s="496"/>
      <c r="J685" s="496"/>
      <c r="K685" s="496"/>
      <c r="L685" s="496"/>
      <c r="M685" s="496">
        <v>0</v>
      </c>
      <c r="N685" s="496">
        <v>144</v>
      </c>
      <c r="O685" s="496">
        <v>0</v>
      </c>
      <c r="P685" s="496"/>
      <c r="Q685" s="496"/>
      <c r="R685" s="496"/>
      <c r="S685" s="496"/>
      <c r="T685" s="496"/>
      <c r="U685" s="496"/>
      <c r="V685" s="496">
        <v>0</v>
      </c>
      <c r="W685" s="496">
        <v>144</v>
      </c>
      <c r="X685" s="496">
        <v>0</v>
      </c>
      <c r="Y685" s="497">
        <v>24576.949999999997</v>
      </c>
    </row>
    <row r="686" spans="2:25">
      <c r="B686" s="495" t="s">
        <v>300</v>
      </c>
      <c r="C686" s="528" t="s">
        <v>2760</v>
      </c>
      <c r="D686" s="528" t="s">
        <v>2761</v>
      </c>
      <c r="E686" s="496" t="s">
        <v>2762</v>
      </c>
      <c r="F686" s="496" t="s">
        <v>3014</v>
      </c>
      <c r="G686" s="496"/>
      <c r="H686" s="496"/>
      <c r="I686" s="496"/>
      <c r="J686" s="496"/>
      <c r="K686" s="496"/>
      <c r="L686" s="496"/>
      <c r="M686" s="496">
        <v>0</v>
      </c>
      <c r="N686" s="496">
        <v>144</v>
      </c>
      <c r="O686" s="496">
        <v>0</v>
      </c>
      <c r="P686" s="496"/>
      <c r="Q686" s="496"/>
      <c r="R686" s="496"/>
      <c r="S686" s="496"/>
      <c r="T686" s="496"/>
      <c r="U686" s="496"/>
      <c r="V686" s="496">
        <v>0</v>
      </c>
      <c r="W686" s="496">
        <v>144</v>
      </c>
      <c r="X686" s="496">
        <v>0</v>
      </c>
      <c r="Y686" s="497">
        <v>25624.199999999997</v>
      </c>
    </row>
    <row r="687" spans="2:25">
      <c r="B687" s="495" t="s">
        <v>300</v>
      </c>
      <c r="C687" s="528" t="s">
        <v>2763</v>
      </c>
      <c r="D687" s="528" t="s">
        <v>2764</v>
      </c>
      <c r="E687" s="496" t="s">
        <v>2765</v>
      </c>
      <c r="F687" s="496" t="s">
        <v>3014</v>
      </c>
      <c r="G687" s="496"/>
      <c r="H687" s="496"/>
      <c r="I687" s="496"/>
      <c r="J687" s="496"/>
      <c r="K687" s="496"/>
      <c r="L687" s="496"/>
      <c r="M687" s="496">
        <v>0</v>
      </c>
      <c r="N687" s="496">
        <v>192</v>
      </c>
      <c r="O687" s="496">
        <v>0</v>
      </c>
      <c r="P687" s="496"/>
      <c r="Q687" s="496"/>
      <c r="R687" s="496"/>
      <c r="S687" s="496"/>
      <c r="T687" s="496"/>
      <c r="U687" s="496"/>
      <c r="V687" s="496">
        <v>0</v>
      </c>
      <c r="W687" s="496">
        <v>192</v>
      </c>
      <c r="X687" s="496">
        <v>0</v>
      </c>
      <c r="Y687" s="497">
        <v>38167.320000000007</v>
      </c>
    </row>
    <row r="688" spans="2:25">
      <c r="B688" s="495" t="s">
        <v>300</v>
      </c>
      <c r="C688" s="528" t="s">
        <v>2766</v>
      </c>
      <c r="D688" s="528" t="s">
        <v>2767</v>
      </c>
      <c r="E688" s="496" t="s">
        <v>2768</v>
      </c>
      <c r="F688" s="496" t="s">
        <v>3014</v>
      </c>
      <c r="G688" s="496"/>
      <c r="H688" s="496"/>
      <c r="I688" s="496"/>
      <c r="J688" s="496"/>
      <c r="K688" s="496"/>
      <c r="L688" s="496"/>
      <c r="M688" s="496">
        <v>0</v>
      </c>
      <c r="N688" s="496">
        <v>240</v>
      </c>
      <c r="O688" s="496">
        <v>0</v>
      </c>
      <c r="P688" s="496"/>
      <c r="Q688" s="496"/>
      <c r="R688" s="496"/>
      <c r="S688" s="496"/>
      <c r="T688" s="496"/>
      <c r="U688" s="496"/>
      <c r="V688" s="496">
        <v>0</v>
      </c>
      <c r="W688" s="496">
        <v>240</v>
      </c>
      <c r="X688" s="496">
        <v>0</v>
      </c>
      <c r="Y688" s="497">
        <v>34159.17</v>
      </c>
    </row>
    <row r="689" spans="2:25">
      <c r="B689" s="495" t="s">
        <v>300</v>
      </c>
      <c r="C689" s="528" t="s">
        <v>2769</v>
      </c>
      <c r="D689" s="528" t="s">
        <v>2770</v>
      </c>
      <c r="E689" s="496" t="s">
        <v>2771</v>
      </c>
      <c r="F689" s="496" t="s">
        <v>3014</v>
      </c>
      <c r="G689" s="496"/>
      <c r="H689" s="496"/>
      <c r="I689" s="496"/>
      <c r="J689" s="496"/>
      <c r="K689" s="496"/>
      <c r="L689" s="496"/>
      <c r="M689" s="496">
        <v>0</v>
      </c>
      <c r="N689" s="496">
        <v>160</v>
      </c>
      <c r="O689" s="496">
        <v>0</v>
      </c>
      <c r="P689" s="496"/>
      <c r="Q689" s="496"/>
      <c r="R689" s="496"/>
      <c r="S689" s="496"/>
      <c r="T689" s="496"/>
      <c r="U689" s="496"/>
      <c r="V689" s="496">
        <v>0</v>
      </c>
      <c r="W689" s="496">
        <v>160</v>
      </c>
      <c r="X689" s="496">
        <v>0</v>
      </c>
      <c r="Y689" s="497">
        <v>29167.82</v>
      </c>
    </row>
    <row r="690" spans="2:25">
      <c r="B690" s="495" t="s">
        <v>300</v>
      </c>
      <c r="C690" s="528" t="s">
        <v>2772</v>
      </c>
      <c r="D690" s="528" t="s">
        <v>2773</v>
      </c>
      <c r="E690" s="496" t="s">
        <v>2774</v>
      </c>
      <c r="F690" s="496" t="s">
        <v>3014</v>
      </c>
      <c r="G690" s="496"/>
      <c r="H690" s="496"/>
      <c r="I690" s="496"/>
      <c r="J690" s="496"/>
      <c r="K690" s="496"/>
      <c r="L690" s="496"/>
      <c r="M690" s="496">
        <v>0</v>
      </c>
      <c r="N690" s="496">
        <v>108</v>
      </c>
      <c r="O690" s="496">
        <v>0</v>
      </c>
      <c r="P690" s="496"/>
      <c r="Q690" s="496"/>
      <c r="R690" s="496"/>
      <c r="S690" s="496"/>
      <c r="T690" s="496"/>
      <c r="U690" s="496"/>
      <c r="V690" s="496">
        <v>0</v>
      </c>
      <c r="W690" s="496">
        <v>108</v>
      </c>
      <c r="X690" s="496">
        <v>0</v>
      </c>
      <c r="Y690" s="497">
        <v>18432.75</v>
      </c>
    </row>
    <row r="691" spans="2:25">
      <c r="B691" s="495" t="s">
        <v>300</v>
      </c>
      <c r="C691" s="528" t="s">
        <v>2775</v>
      </c>
      <c r="D691" s="528" t="s">
        <v>2776</v>
      </c>
      <c r="E691" s="496" t="s">
        <v>2777</v>
      </c>
      <c r="F691" s="496" t="s">
        <v>3014</v>
      </c>
      <c r="G691" s="496"/>
      <c r="H691" s="496"/>
      <c r="I691" s="496"/>
      <c r="J691" s="496"/>
      <c r="K691" s="496"/>
      <c r="L691" s="496"/>
      <c r="M691" s="496">
        <v>0</v>
      </c>
      <c r="N691" s="496">
        <v>240</v>
      </c>
      <c r="O691" s="496">
        <v>0</v>
      </c>
      <c r="P691" s="496"/>
      <c r="Q691" s="496"/>
      <c r="R691" s="496"/>
      <c r="S691" s="496"/>
      <c r="T691" s="496"/>
      <c r="U691" s="496"/>
      <c r="V691" s="496">
        <v>0</v>
      </c>
      <c r="W691" s="496">
        <v>240</v>
      </c>
      <c r="X691" s="496">
        <v>0</v>
      </c>
      <c r="Y691" s="497">
        <v>35499.96</v>
      </c>
    </row>
    <row r="692" spans="2:25">
      <c r="B692" s="495" t="s">
        <v>300</v>
      </c>
      <c r="C692" s="528" t="s">
        <v>2778</v>
      </c>
      <c r="D692" s="528" t="s">
        <v>2779</v>
      </c>
      <c r="E692" s="496" t="s">
        <v>2780</v>
      </c>
      <c r="F692" s="496" t="s">
        <v>3014</v>
      </c>
      <c r="G692" s="496"/>
      <c r="H692" s="496"/>
      <c r="I692" s="496"/>
      <c r="J692" s="496"/>
      <c r="K692" s="496"/>
      <c r="L692" s="496"/>
      <c r="M692" s="496">
        <v>0</v>
      </c>
      <c r="N692" s="496">
        <v>180</v>
      </c>
      <c r="O692" s="496">
        <v>0</v>
      </c>
      <c r="P692" s="496"/>
      <c r="Q692" s="496"/>
      <c r="R692" s="496"/>
      <c r="S692" s="496"/>
      <c r="T692" s="496"/>
      <c r="U692" s="496"/>
      <c r="V692" s="496">
        <v>0</v>
      </c>
      <c r="W692" s="496">
        <v>180</v>
      </c>
      <c r="X692" s="496">
        <v>0</v>
      </c>
      <c r="Y692" s="497">
        <v>37174.859999999993</v>
      </c>
    </row>
    <row r="693" spans="2:25">
      <c r="B693" s="495" t="s">
        <v>300</v>
      </c>
      <c r="C693" s="528" t="s">
        <v>2781</v>
      </c>
      <c r="D693" s="528" t="s">
        <v>2782</v>
      </c>
      <c r="E693" s="496" t="s">
        <v>2783</v>
      </c>
      <c r="F693" s="496" t="s">
        <v>3014</v>
      </c>
      <c r="G693" s="496"/>
      <c r="H693" s="496"/>
      <c r="I693" s="496"/>
      <c r="J693" s="496"/>
      <c r="K693" s="496"/>
      <c r="L693" s="496"/>
      <c r="M693" s="496">
        <v>0</v>
      </c>
      <c r="N693" s="496">
        <v>216</v>
      </c>
      <c r="O693" s="496">
        <v>0</v>
      </c>
      <c r="P693" s="496"/>
      <c r="Q693" s="496"/>
      <c r="R693" s="496"/>
      <c r="S693" s="496"/>
      <c r="T693" s="496"/>
      <c r="U693" s="496"/>
      <c r="V693" s="496">
        <v>0</v>
      </c>
      <c r="W693" s="496">
        <v>216</v>
      </c>
      <c r="X693" s="496">
        <v>0</v>
      </c>
      <c r="Y693" s="497">
        <v>35745.65</v>
      </c>
    </row>
    <row r="694" spans="2:25">
      <c r="B694" s="495" t="s">
        <v>300</v>
      </c>
      <c r="C694" s="528" t="s">
        <v>2784</v>
      </c>
      <c r="D694" s="528" t="s">
        <v>2785</v>
      </c>
      <c r="E694" s="496" t="s">
        <v>2786</v>
      </c>
      <c r="F694" s="496" t="s">
        <v>3014</v>
      </c>
      <c r="G694" s="496"/>
      <c r="H694" s="496"/>
      <c r="I694" s="496"/>
      <c r="J694" s="496"/>
      <c r="K694" s="496"/>
      <c r="L694" s="496"/>
      <c r="M694" s="496">
        <v>0</v>
      </c>
      <c r="N694" s="496" t="s">
        <v>2787</v>
      </c>
      <c r="O694" s="496">
        <v>0</v>
      </c>
      <c r="P694" s="496"/>
      <c r="Q694" s="496"/>
      <c r="R694" s="496"/>
      <c r="S694" s="496"/>
      <c r="T694" s="496"/>
      <c r="U694" s="496"/>
      <c r="V694" s="496">
        <v>0</v>
      </c>
      <c r="W694" s="496" t="s">
        <v>2787</v>
      </c>
      <c r="X694" s="496">
        <v>0</v>
      </c>
      <c r="Y694" s="497">
        <v>36988.560000000005</v>
      </c>
    </row>
    <row r="695" spans="2:25">
      <c r="B695" s="495" t="s">
        <v>300</v>
      </c>
      <c r="C695" s="528" t="s">
        <v>2788</v>
      </c>
      <c r="D695" s="528" t="s">
        <v>2789</v>
      </c>
      <c r="E695" s="496" t="s">
        <v>2790</v>
      </c>
      <c r="F695" s="496" t="s">
        <v>3014</v>
      </c>
      <c r="G695" s="496"/>
      <c r="H695" s="496"/>
      <c r="I695" s="496"/>
      <c r="J695" s="496"/>
      <c r="K695" s="496"/>
      <c r="L695" s="496"/>
      <c r="M695" s="496">
        <v>0</v>
      </c>
      <c r="N695" s="496" t="s">
        <v>2791</v>
      </c>
      <c r="O695" s="496">
        <v>0</v>
      </c>
      <c r="P695" s="496"/>
      <c r="Q695" s="496"/>
      <c r="R695" s="496"/>
      <c r="S695" s="496"/>
      <c r="T695" s="496"/>
      <c r="U695" s="496"/>
      <c r="V695" s="496">
        <v>0</v>
      </c>
      <c r="W695" s="496" t="s">
        <v>2791</v>
      </c>
      <c r="X695" s="496">
        <v>0</v>
      </c>
      <c r="Y695" s="497">
        <v>34369.480000000003</v>
      </c>
    </row>
    <row r="696" spans="2:25">
      <c r="B696" s="495" t="s">
        <v>300</v>
      </c>
      <c r="C696" s="528" t="s">
        <v>2792</v>
      </c>
      <c r="D696" s="528" t="s">
        <v>2793</v>
      </c>
      <c r="E696" s="496" t="s">
        <v>2794</v>
      </c>
      <c r="F696" s="496" t="s">
        <v>3014</v>
      </c>
      <c r="G696" s="496"/>
      <c r="H696" s="496"/>
      <c r="I696" s="496"/>
      <c r="J696" s="496"/>
      <c r="K696" s="496"/>
      <c r="L696" s="496"/>
      <c r="M696" s="496">
        <v>0</v>
      </c>
      <c r="N696" s="496">
        <v>216</v>
      </c>
      <c r="O696" s="496">
        <v>0</v>
      </c>
      <c r="P696" s="496"/>
      <c r="Q696" s="496"/>
      <c r="R696" s="496"/>
      <c r="S696" s="496"/>
      <c r="T696" s="496"/>
      <c r="U696" s="496"/>
      <c r="V696" s="496">
        <v>0</v>
      </c>
      <c r="W696" s="496">
        <v>216</v>
      </c>
      <c r="X696" s="496">
        <v>0</v>
      </c>
      <c r="Y696" s="497">
        <v>14818.069999999998</v>
      </c>
    </row>
    <row r="697" spans="2:25">
      <c r="B697" s="495" t="s">
        <v>300</v>
      </c>
      <c r="C697" s="528" t="s">
        <v>2795</v>
      </c>
      <c r="D697" s="528" t="s">
        <v>2796</v>
      </c>
      <c r="E697" s="496" t="s">
        <v>2797</v>
      </c>
      <c r="F697" s="496" t="s">
        <v>3014</v>
      </c>
      <c r="G697" s="496"/>
      <c r="H697" s="496"/>
      <c r="I697" s="496"/>
      <c r="J697" s="496"/>
      <c r="K697" s="496"/>
      <c r="L697" s="496"/>
      <c r="M697" s="496">
        <v>0</v>
      </c>
      <c r="N697" s="496">
        <v>216</v>
      </c>
      <c r="O697" s="496">
        <v>0</v>
      </c>
      <c r="P697" s="496"/>
      <c r="Q697" s="496"/>
      <c r="R697" s="496"/>
      <c r="S697" s="496"/>
      <c r="T697" s="496"/>
      <c r="U697" s="496"/>
      <c r="V697" s="496">
        <v>0</v>
      </c>
      <c r="W697" s="496">
        <v>216</v>
      </c>
      <c r="X697" s="496">
        <v>0</v>
      </c>
      <c r="Y697" s="497">
        <v>28905.649999999994</v>
      </c>
    </row>
    <row r="698" spans="2:25">
      <c r="B698" s="495" t="s">
        <v>300</v>
      </c>
      <c r="C698" s="528" t="s">
        <v>2798</v>
      </c>
      <c r="D698" s="528" t="s">
        <v>2799</v>
      </c>
      <c r="E698" s="496" t="s">
        <v>2800</v>
      </c>
      <c r="F698" s="496" t="s">
        <v>3014</v>
      </c>
      <c r="G698" s="496"/>
      <c r="H698" s="496"/>
      <c r="I698" s="496"/>
      <c r="J698" s="496"/>
      <c r="K698" s="496"/>
      <c r="L698" s="496"/>
      <c r="M698" s="496">
        <v>0</v>
      </c>
      <c r="N698" s="496">
        <v>144</v>
      </c>
      <c r="O698" s="496">
        <v>0</v>
      </c>
      <c r="P698" s="496"/>
      <c r="Q698" s="496"/>
      <c r="R698" s="496"/>
      <c r="S698" s="496"/>
      <c r="T698" s="496"/>
      <c r="U698" s="496"/>
      <c r="V698" s="496">
        <v>0</v>
      </c>
      <c r="W698" s="496">
        <v>144</v>
      </c>
      <c r="X698" s="496">
        <v>0</v>
      </c>
      <c r="Y698" s="497">
        <v>24576.949999999997</v>
      </c>
    </row>
    <row r="699" spans="2:25">
      <c r="B699" s="495" t="s">
        <v>300</v>
      </c>
      <c r="C699" s="528" t="s">
        <v>2801</v>
      </c>
      <c r="D699" s="528" t="s">
        <v>2802</v>
      </c>
      <c r="E699" s="496" t="s">
        <v>2803</v>
      </c>
      <c r="F699" s="496" t="s">
        <v>3014</v>
      </c>
      <c r="G699" s="496"/>
      <c r="H699" s="496"/>
      <c r="I699" s="496"/>
      <c r="J699" s="496"/>
      <c r="K699" s="496"/>
      <c r="L699" s="496"/>
      <c r="M699" s="496">
        <v>0</v>
      </c>
      <c r="N699" s="496" t="s">
        <v>2804</v>
      </c>
      <c r="O699" s="496">
        <v>0</v>
      </c>
      <c r="P699" s="496"/>
      <c r="Q699" s="496"/>
      <c r="R699" s="496"/>
      <c r="S699" s="496"/>
      <c r="T699" s="496"/>
      <c r="U699" s="496"/>
      <c r="V699" s="496">
        <v>0</v>
      </c>
      <c r="W699" s="496" t="s">
        <v>2804</v>
      </c>
      <c r="X699" s="496">
        <v>0</v>
      </c>
      <c r="Y699" s="497">
        <v>2856.37</v>
      </c>
    </row>
    <row r="700" spans="2:25">
      <c r="B700" s="495" t="s">
        <v>300</v>
      </c>
      <c r="C700" s="528" t="s">
        <v>2805</v>
      </c>
      <c r="D700" s="528" t="s">
        <v>2806</v>
      </c>
      <c r="E700" s="496" t="s">
        <v>2807</v>
      </c>
      <c r="F700" s="496" t="s">
        <v>3014</v>
      </c>
      <c r="G700" s="496"/>
      <c r="H700" s="496"/>
      <c r="I700" s="496"/>
      <c r="J700" s="496"/>
      <c r="K700" s="496"/>
      <c r="L700" s="496"/>
      <c r="M700" s="496">
        <v>0</v>
      </c>
      <c r="N700" s="496">
        <v>240</v>
      </c>
      <c r="O700" s="496">
        <v>0</v>
      </c>
      <c r="P700" s="496"/>
      <c r="Q700" s="496"/>
      <c r="R700" s="496"/>
      <c r="S700" s="496"/>
      <c r="T700" s="496"/>
      <c r="U700" s="496"/>
      <c r="V700" s="496">
        <v>0</v>
      </c>
      <c r="W700" s="496">
        <v>240</v>
      </c>
      <c r="X700" s="496">
        <v>0</v>
      </c>
      <c r="Y700" s="497">
        <v>39538.619999999995</v>
      </c>
    </row>
    <row r="701" spans="2:25">
      <c r="B701" s="495" t="s">
        <v>300</v>
      </c>
      <c r="C701" s="528" t="s">
        <v>2808</v>
      </c>
      <c r="D701" s="528" t="s">
        <v>2809</v>
      </c>
      <c r="E701" s="496" t="s">
        <v>2810</v>
      </c>
      <c r="F701" s="496" t="s">
        <v>3014</v>
      </c>
      <c r="G701" s="496"/>
      <c r="H701" s="496"/>
      <c r="I701" s="496"/>
      <c r="J701" s="496"/>
      <c r="K701" s="496"/>
      <c r="L701" s="496"/>
      <c r="M701" s="496">
        <v>0</v>
      </c>
      <c r="N701" s="496">
        <v>216</v>
      </c>
      <c r="O701" s="496">
        <v>0</v>
      </c>
      <c r="P701" s="496"/>
      <c r="Q701" s="496"/>
      <c r="R701" s="496"/>
      <c r="S701" s="496"/>
      <c r="T701" s="496"/>
      <c r="U701" s="496"/>
      <c r="V701" s="496">
        <v>0</v>
      </c>
      <c r="W701" s="496">
        <v>216</v>
      </c>
      <c r="X701" s="496">
        <v>0</v>
      </c>
      <c r="Y701" s="497">
        <v>27052.380000000005</v>
      </c>
    </row>
    <row r="702" spans="2:25">
      <c r="B702" s="495" t="s">
        <v>300</v>
      </c>
      <c r="C702" s="528" t="s">
        <v>2811</v>
      </c>
      <c r="D702" s="528" t="s">
        <v>2812</v>
      </c>
      <c r="E702" s="496" t="s">
        <v>2813</v>
      </c>
      <c r="F702" s="496" t="s">
        <v>3014</v>
      </c>
      <c r="G702" s="496"/>
      <c r="H702" s="496"/>
      <c r="I702" s="496"/>
      <c r="J702" s="496"/>
      <c r="K702" s="496"/>
      <c r="L702" s="496"/>
      <c r="M702" s="496">
        <v>0</v>
      </c>
      <c r="N702" s="496">
        <v>108</v>
      </c>
      <c r="O702" s="496">
        <v>0</v>
      </c>
      <c r="P702" s="496"/>
      <c r="Q702" s="496"/>
      <c r="R702" s="496"/>
      <c r="S702" s="496"/>
      <c r="T702" s="496"/>
      <c r="U702" s="496"/>
      <c r="V702" s="496">
        <v>0</v>
      </c>
      <c r="W702" s="496">
        <v>108</v>
      </c>
      <c r="X702" s="496">
        <v>0</v>
      </c>
      <c r="Y702" s="497">
        <v>17157.12</v>
      </c>
    </row>
    <row r="703" spans="2:25">
      <c r="B703" s="495" t="s">
        <v>300</v>
      </c>
      <c r="C703" s="528" t="s">
        <v>2814</v>
      </c>
      <c r="D703" s="528" t="s">
        <v>2815</v>
      </c>
      <c r="E703" s="496" t="s">
        <v>2816</v>
      </c>
      <c r="F703" s="496" t="s">
        <v>3014</v>
      </c>
      <c r="G703" s="496"/>
      <c r="H703" s="496"/>
      <c r="I703" s="496"/>
      <c r="J703" s="496"/>
      <c r="K703" s="496"/>
      <c r="L703" s="496"/>
      <c r="M703" s="496">
        <v>0</v>
      </c>
      <c r="N703" s="496">
        <v>240</v>
      </c>
      <c r="O703" s="496">
        <v>0</v>
      </c>
      <c r="P703" s="496"/>
      <c r="Q703" s="496"/>
      <c r="R703" s="496"/>
      <c r="S703" s="496"/>
      <c r="T703" s="496"/>
      <c r="U703" s="496"/>
      <c r="V703" s="496">
        <v>0</v>
      </c>
      <c r="W703" s="496">
        <v>240</v>
      </c>
      <c r="X703" s="496">
        <v>0</v>
      </c>
      <c r="Y703" s="497">
        <v>36741.259999999995</v>
      </c>
    </row>
    <row r="704" spans="2:25">
      <c r="B704" s="495" t="s">
        <v>300</v>
      </c>
      <c r="C704" s="528" t="s">
        <v>2817</v>
      </c>
      <c r="D704" s="528" t="s">
        <v>2818</v>
      </c>
      <c r="E704" s="496" t="s">
        <v>2819</v>
      </c>
      <c r="F704" s="496" t="s">
        <v>3014</v>
      </c>
      <c r="G704" s="496"/>
      <c r="H704" s="496"/>
      <c r="I704" s="496"/>
      <c r="J704" s="496"/>
      <c r="K704" s="496"/>
      <c r="L704" s="496"/>
      <c r="M704" s="496">
        <v>0</v>
      </c>
      <c r="N704" s="496">
        <v>240</v>
      </c>
      <c r="O704" s="496">
        <v>0</v>
      </c>
      <c r="P704" s="496"/>
      <c r="Q704" s="496"/>
      <c r="R704" s="496"/>
      <c r="S704" s="496"/>
      <c r="T704" s="496"/>
      <c r="U704" s="496"/>
      <c r="V704" s="496">
        <v>0</v>
      </c>
      <c r="W704" s="496">
        <v>240</v>
      </c>
      <c r="X704" s="496">
        <v>0</v>
      </c>
      <c r="Y704" s="497">
        <v>37363.22</v>
      </c>
    </row>
    <row r="705" spans="2:25">
      <c r="B705" s="495" t="s">
        <v>300</v>
      </c>
      <c r="C705" s="528" t="s">
        <v>2820</v>
      </c>
      <c r="D705" s="528" t="s">
        <v>2821</v>
      </c>
      <c r="E705" s="496" t="s">
        <v>2822</v>
      </c>
      <c r="F705" s="496" t="s">
        <v>3014</v>
      </c>
      <c r="G705" s="496"/>
      <c r="H705" s="496"/>
      <c r="I705" s="496"/>
      <c r="J705" s="496"/>
      <c r="K705" s="496"/>
      <c r="L705" s="496"/>
      <c r="M705" s="496">
        <v>0</v>
      </c>
      <c r="N705" s="496" t="s">
        <v>2823</v>
      </c>
      <c r="O705" s="496">
        <v>0</v>
      </c>
      <c r="P705" s="496"/>
      <c r="Q705" s="496"/>
      <c r="R705" s="496"/>
      <c r="S705" s="496"/>
      <c r="T705" s="496"/>
      <c r="U705" s="496"/>
      <c r="V705" s="496">
        <v>0</v>
      </c>
      <c r="W705" s="496">
        <v>132</v>
      </c>
      <c r="X705" s="496">
        <v>0</v>
      </c>
      <c r="Y705" s="497">
        <v>2369.9499999999998</v>
      </c>
    </row>
    <row r="706" spans="2:25">
      <c r="B706" s="495" t="s">
        <v>300</v>
      </c>
      <c r="C706" s="528" t="s">
        <v>2824</v>
      </c>
      <c r="D706" s="528" t="s">
        <v>2825</v>
      </c>
      <c r="E706" s="496" t="s">
        <v>2826</v>
      </c>
      <c r="F706" s="496" t="s">
        <v>3014</v>
      </c>
      <c r="G706" s="496"/>
      <c r="H706" s="496"/>
      <c r="I706" s="496"/>
      <c r="J706" s="496"/>
      <c r="K706" s="496"/>
      <c r="L706" s="496"/>
      <c r="M706" s="496">
        <v>0</v>
      </c>
      <c r="N706" s="496" t="s">
        <v>641</v>
      </c>
      <c r="O706" s="496">
        <v>0</v>
      </c>
      <c r="P706" s="496"/>
      <c r="Q706" s="496"/>
      <c r="R706" s="496"/>
      <c r="S706" s="496"/>
      <c r="T706" s="496"/>
      <c r="U706" s="496"/>
      <c r="V706" s="496">
        <v>0</v>
      </c>
      <c r="W706" s="496" t="s">
        <v>641</v>
      </c>
      <c r="X706" s="496">
        <v>0</v>
      </c>
      <c r="Y706" s="497">
        <v>2473.36</v>
      </c>
    </row>
    <row r="707" spans="2:25">
      <c r="B707" s="495" t="s">
        <v>300</v>
      </c>
      <c r="C707" s="528" t="s">
        <v>2827</v>
      </c>
      <c r="D707" s="528" t="s">
        <v>2828</v>
      </c>
      <c r="E707" s="496" t="s">
        <v>2829</v>
      </c>
      <c r="F707" s="496" t="s">
        <v>3014</v>
      </c>
      <c r="G707" s="496"/>
      <c r="H707" s="496"/>
      <c r="I707" s="496"/>
      <c r="J707" s="496"/>
      <c r="K707" s="496"/>
      <c r="L707" s="496"/>
      <c r="M707" s="496">
        <v>0</v>
      </c>
      <c r="N707" s="496">
        <v>240</v>
      </c>
      <c r="O707" s="496">
        <v>0</v>
      </c>
      <c r="P707" s="496"/>
      <c r="Q707" s="496"/>
      <c r="R707" s="496"/>
      <c r="S707" s="496"/>
      <c r="T707" s="496"/>
      <c r="U707" s="496"/>
      <c r="V707" s="496">
        <v>0</v>
      </c>
      <c r="W707" s="496">
        <v>240</v>
      </c>
      <c r="X707" s="496">
        <v>0</v>
      </c>
      <c r="Y707" s="497">
        <v>40216.43</v>
      </c>
    </row>
    <row r="708" spans="2:25">
      <c r="B708" s="495" t="s">
        <v>300</v>
      </c>
      <c r="C708" s="528" t="s">
        <v>2830</v>
      </c>
      <c r="D708" s="528" t="s">
        <v>2831</v>
      </c>
      <c r="E708" s="496" t="s">
        <v>2832</v>
      </c>
      <c r="F708" s="496" t="s">
        <v>3014</v>
      </c>
      <c r="G708" s="496"/>
      <c r="H708" s="496"/>
      <c r="I708" s="496"/>
      <c r="J708" s="496"/>
      <c r="K708" s="496"/>
      <c r="L708" s="496"/>
      <c r="M708" s="496">
        <v>0</v>
      </c>
      <c r="N708" s="496">
        <v>240</v>
      </c>
      <c r="O708" s="496">
        <v>0</v>
      </c>
      <c r="P708" s="496"/>
      <c r="Q708" s="496"/>
      <c r="R708" s="496"/>
      <c r="S708" s="496"/>
      <c r="T708" s="496"/>
      <c r="U708" s="496"/>
      <c r="V708" s="496">
        <v>0</v>
      </c>
      <c r="W708" s="496">
        <v>240</v>
      </c>
      <c r="X708" s="496">
        <v>0</v>
      </c>
      <c r="Y708" s="497">
        <v>39785.96</v>
      </c>
    </row>
    <row r="709" spans="2:25">
      <c r="B709" s="495" t="s">
        <v>300</v>
      </c>
      <c r="C709" s="528" t="s">
        <v>2833</v>
      </c>
      <c r="D709" s="528" t="s">
        <v>2834</v>
      </c>
      <c r="E709" s="496" t="s">
        <v>2835</v>
      </c>
      <c r="F709" s="496" t="s">
        <v>3014</v>
      </c>
      <c r="G709" s="496"/>
      <c r="H709" s="496"/>
      <c r="I709" s="496"/>
      <c r="J709" s="496"/>
      <c r="K709" s="496"/>
      <c r="L709" s="496"/>
      <c r="M709" s="496">
        <v>0</v>
      </c>
      <c r="N709" s="496">
        <v>216</v>
      </c>
      <c r="O709" s="496">
        <v>0</v>
      </c>
      <c r="P709" s="496"/>
      <c r="Q709" s="496"/>
      <c r="R709" s="496"/>
      <c r="S709" s="496"/>
      <c r="T709" s="496"/>
      <c r="U709" s="496"/>
      <c r="V709" s="496">
        <v>0</v>
      </c>
      <c r="W709" s="496">
        <v>216</v>
      </c>
      <c r="X709" s="496">
        <v>0</v>
      </c>
      <c r="Y709" s="497">
        <v>36865.430000000008</v>
      </c>
    </row>
    <row r="710" spans="2:25">
      <c r="B710" s="495" t="s">
        <v>300</v>
      </c>
      <c r="C710" s="528" t="s">
        <v>2836</v>
      </c>
      <c r="D710" s="528" t="s">
        <v>2837</v>
      </c>
      <c r="E710" s="496" t="s">
        <v>2838</v>
      </c>
      <c r="F710" s="496" t="s">
        <v>3014</v>
      </c>
      <c r="G710" s="496"/>
      <c r="H710" s="496"/>
      <c r="I710" s="496"/>
      <c r="J710" s="496"/>
      <c r="K710" s="496"/>
      <c r="L710" s="496"/>
      <c r="M710" s="496">
        <v>0</v>
      </c>
      <c r="N710" s="496">
        <v>240</v>
      </c>
      <c r="O710" s="496">
        <v>0</v>
      </c>
      <c r="P710" s="496"/>
      <c r="Q710" s="496"/>
      <c r="R710" s="496"/>
      <c r="S710" s="496"/>
      <c r="T710" s="496"/>
      <c r="U710" s="496"/>
      <c r="V710" s="496">
        <v>0</v>
      </c>
      <c r="W710" s="496">
        <v>240</v>
      </c>
      <c r="X710" s="496">
        <v>0</v>
      </c>
      <c r="Y710" s="497">
        <v>39847</v>
      </c>
    </row>
    <row r="711" spans="2:25">
      <c r="B711" s="495" t="s">
        <v>300</v>
      </c>
      <c r="C711" s="528" t="s">
        <v>2839</v>
      </c>
      <c r="D711" s="528" t="s">
        <v>2840</v>
      </c>
      <c r="E711" s="496" t="s">
        <v>2841</v>
      </c>
      <c r="F711" s="496" t="s">
        <v>3014</v>
      </c>
      <c r="G711" s="496"/>
      <c r="H711" s="496"/>
      <c r="I711" s="496"/>
      <c r="J711" s="496"/>
      <c r="K711" s="496"/>
      <c r="L711" s="496"/>
      <c r="M711" s="496">
        <v>0</v>
      </c>
      <c r="N711" s="496">
        <v>240</v>
      </c>
      <c r="O711" s="496">
        <v>0</v>
      </c>
      <c r="P711" s="496"/>
      <c r="Q711" s="496"/>
      <c r="R711" s="496"/>
      <c r="S711" s="496"/>
      <c r="T711" s="496"/>
      <c r="U711" s="496"/>
      <c r="V711" s="496">
        <v>0</v>
      </c>
      <c r="W711" s="496">
        <v>240</v>
      </c>
      <c r="X711" s="496">
        <v>0</v>
      </c>
      <c r="Y711" s="497">
        <v>40961.589999999997</v>
      </c>
    </row>
    <row r="712" spans="2:25">
      <c r="B712" s="495" t="s">
        <v>300</v>
      </c>
      <c r="C712" s="528" t="s">
        <v>2842</v>
      </c>
      <c r="D712" s="528" t="s">
        <v>2843</v>
      </c>
      <c r="E712" s="496" t="s">
        <v>2844</v>
      </c>
      <c r="F712" s="496" t="s">
        <v>3014</v>
      </c>
      <c r="G712" s="496"/>
      <c r="H712" s="496"/>
      <c r="I712" s="496"/>
      <c r="J712" s="496"/>
      <c r="K712" s="496"/>
      <c r="L712" s="496"/>
      <c r="M712" s="496">
        <v>0</v>
      </c>
      <c r="N712" s="496">
        <v>180</v>
      </c>
      <c r="O712" s="496">
        <v>0</v>
      </c>
      <c r="P712" s="496"/>
      <c r="Q712" s="496"/>
      <c r="R712" s="496"/>
      <c r="S712" s="496"/>
      <c r="T712" s="496"/>
      <c r="U712" s="496"/>
      <c r="V712" s="496">
        <v>0</v>
      </c>
      <c r="W712" s="496">
        <v>180</v>
      </c>
      <c r="X712" s="496">
        <v>0</v>
      </c>
      <c r="Y712" s="497">
        <v>31771.620000000006</v>
      </c>
    </row>
    <row r="713" spans="2:25">
      <c r="B713" s="495" t="s">
        <v>300</v>
      </c>
      <c r="C713" s="528" t="s">
        <v>2845</v>
      </c>
      <c r="D713" s="528" t="s">
        <v>2846</v>
      </c>
      <c r="E713" s="496" t="s">
        <v>2847</v>
      </c>
      <c r="F713" s="496" t="s">
        <v>3014</v>
      </c>
      <c r="G713" s="496"/>
      <c r="H713" s="496"/>
      <c r="I713" s="496"/>
      <c r="J713" s="496"/>
      <c r="K713" s="496"/>
      <c r="L713" s="496"/>
      <c r="M713" s="496">
        <v>0</v>
      </c>
      <c r="N713" s="496">
        <v>156</v>
      </c>
      <c r="O713" s="496">
        <v>0</v>
      </c>
      <c r="P713" s="496"/>
      <c r="Q713" s="496"/>
      <c r="R713" s="496"/>
      <c r="S713" s="496"/>
      <c r="T713" s="496"/>
      <c r="U713" s="496"/>
      <c r="V713" s="496">
        <v>0</v>
      </c>
      <c r="W713" s="496">
        <v>156</v>
      </c>
      <c r="X713" s="496">
        <v>0</v>
      </c>
      <c r="Y713" s="497">
        <v>7265.06</v>
      </c>
    </row>
    <row r="714" spans="2:25">
      <c r="B714" s="495" t="s">
        <v>300</v>
      </c>
      <c r="C714" s="528" t="s">
        <v>2848</v>
      </c>
      <c r="D714" s="528" t="s">
        <v>2849</v>
      </c>
      <c r="E714" s="496" t="s">
        <v>2850</v>
      </c>
      <c r="F714" s="496" t="s">
        <v>3014</v>
      </c>
      <c r="G714" s="496"/>
      <c r="H714" s="496"/>
      <c r="I714" s="496"/>
      <c r="J714" s="496"/>
      <c r="K714" s="496"/>
      <c r="L714" s="496"/>
      <c r="M714" s="496">
        <v>0</v>
      </c>
      <c r="N714" s="496" t="s">
        <v>2791</v>
      </c>
      <c r="O714" s="496">
        <v>0</v>
      </c>
      <c r="P714" s="496"/>
      <c r="Q714" s="496"/>
      <c r="R714" s="496"/>
      <c r="S714" s="496"/>
      <c r="T714" s="496"/>
      <c r="U714" s="496"/>
      <c r="V714" s="496">
        <v>0</v>
      </c>
      <c r="W714" s="496">
        <v>108</v>
      </c>
      <c r="X714" s="496">
        <v>0</v>
      </c>
      <c r="Y714" s="497">
        <v>1939.05</v>
      </c>
    </row>
    <row r="715" spans="2:25">
      <c r="B715" s="495" t="s">
        <v>300</v>
      </c>
      <c r="C715" s="528" t="s">
        <v>2851</v>
      </c>
      <c r="D715" s="528" t="s">
        <v>2852</v>
      </c>
      <c r="E715" s="496" t="s">
        <v>2853</v>
      </c>
      <c r="F715" s="496" t="s">
        <v>3014</v>
      </c>
      <c r="G715" s="496"/>
      <c r="H715" s="496"/>
      <c r="I715" s="496"/>
      <c r="J715" s="496"/>
      <c r="K715" s="496"/>
      <c r="L715" s="496"/>
      <c r="M715" s="496">
        <v>0</v>
      </c>
      <c r="N715" s="496">
        <v>240</v>
      </c>
      <c r="O715" s="496">
        <v>0</v>
      </c>
      <c r="P715" s="496"/>
      <c r="Q715" s="496"/>
      <c r="R715" s="496"/>
      <c r="S715" s="496"/>
      <c r="T715" s="496"/>
      <c r="U715" s="496"/>
      <c r="V715" s="496">
        <v>0</v>
      </c>
      <c r="W715" s="496">
        <v>240</v>
      </c>
      <c r="X715" s="496">
        <v>0</v>
      </c>
      <c r="Y715" s="497">
        <v>40961.589999999997</v>
      </c>
    </row>
    <row r="716" spans="2:25">
      <c r="B716" s="495" t="s">
        <v>300</v>
      </c>
      <c r="C716" s="528" t="s">
        <v>2854</v>
      </c>
      <c r="D716" s="528" t="s">
        <v>2855</v>
      </c>
      <c r="E716" s="496" t="s">
        <v>2856</v>
      </c>
      <c r="F716" s="496" t="s">
        <v>3014</v>
      </c>
      <c r="G716" s="496"/>
      <c r="H716" s="496"/>
      <c r="I716" s="496"/>
      <c r="J716" s="496"/>
      <c r="K716" s="496"/>
      <c r="L716" s="496"/>
      <c r="M716" s="496">
        <v>0</v>
      </c>
      <c r="N716" s="496">
        <v>216</v>
      </c>
      <c r="O716" s="496">
        <v>0</v>
      </c>
      <c r="P716" s="496"/>
      <c r="Q716" s="496"/>
      <c r="R716" s="496"/>
      <c r="S716" s="496"/>
      <c r="T716" s="496"/>
      <c r="U716" s="496"/>
      <c r="V716" s="496">
        <v>0</v>
      </c>
      <c r="W716" s="496">
        <v>216</v>
      </c>
      <c r="X716" s="496">
        <v>0</v>
      </c>
      <c r="Y716" s="497">
        <v>37548.480000000003</v>
      </c>
    </row>
    <row r="717" spans="2:25">
      <c r="B717" s="495" t="s">
        <v>300</v>
      </c>
      <c r="C717" s="528" t="s">
        <v>2857</v>
      </c>
      <c r="D717" s="528" t="s">
        <v>2858</v>
      </c>
      <c r="E717" s="496" t="s">
        <v>2859</v>
      </c>
      <c r="F717" s="496" t="s">
        <v>3014</v>
      </c>
      <c r="G717" s="496"/>
      <c r="H717" s="496"/>
      <c r="I717" s="496"/>
      <c r="J717" s="496"/>
      <c r="K717" s="496"/>
      <c r="L717" s="496"/>
      <c r="M717" s="496">
        <v>0</v>
      </c>
      <c r="N717" s="496">
        <v>180</v>
      </c>
      <c r="O717" s="496">
        <v>0</v>
      </c>
      <c r="P717" s="496"/>
      <c r="Q717" s="496"/>
      <c r="R717" s="496"/>
      <c r="S717" s="496"/>
      <c r="T717" s="496"/>
      <c r="U717" s="496"/>
      <c r="V717" s="496">
        <v>0</v>
      </c>
      <c r="W717" s="496">
        <v>180</v>
      </c>
      <c r="X717" s="496">
        <v>0</v>
      </c>
      <c r="Y717" s="497">
        <v>34630.020000000004</v>
      </c>
    </row>
    <row r="718" spans="2:25">
      <c r="B718" s="495" t="s">
        <v>300</v>
      </c>
      <c r="C718" s="528" t="s">
        <v>2860</v>
      </c>
      <c r="D718" s="528" t="s">
        <v>2861</v>
      </c>
      <c r="E718" s="496" t="s">
        <v>2862</v>
      </c>
      <c r="F718" s="496" t="s">
        <v>3014</v>
      </c>
      <c r="G718" s="496"/>
      <c r="H718" s="496"/>
      <c r="I718" s="496"/>
      <c r="J718" s="496"/>
      <c r="K718" s="496"/>
      <c r="L718" s="496"/>
      <c r="M718" s="496">
        <v>0</v>
      </c>
      <c r="N718" s="496">
        <v>216</v>
      </c>
      <c r="O718" s="496">
        <v>0</v>
      </c>
      <c r="P718" s="496"/>
      <c r="Q718" s="496"/>
      <c r="R718" s="496"/>
      <c r="S718" s="496"/>
      <c r="T718" s="496"/>
      <c r="U718" s="496"/>
      <c r="V718" s="496">
        <v>0</v>
      </c>
      <c r="W718" s="496">
        <v>216</v>
      </c>
      <c r="X718" s="496">
        <v>0</v>
      </c>
      <c r="Y718" s="497">
        <v>36306.560000000005</v>
      </c>
    </row>
    <row r="719" spans="2:25">
      <c r="B719" s="495" t="s">
        <v>300</v>
      </c>
      <c r="C719" s="528" t="s">
        <v>2863</v>
      </c>
      <c r="D719" s="528" t="s">
        <v>2864</v>
      </c>
      <c r="E719" s="496" t="s">
        <v>2865</v>
      </c>
      <c r="F719" s="496" t="s">
        <v>3014</v>
      </c>
      <c r="G719" s="496"/>
      <c r="H719" s="496"/>
      <c r="I719" s="496"/>
      <c r="J719" s="496"/>
      <c r="K719" s="496"/>
      <c r="L719" s="496"/>
      <c r="M719" s="496">
        <v>0</v>
      </c>
      <c r="N719" s="496" t="s">
        <v>2756</v>
      </c>
      <c r="O719" s="496">
        <v>0</v>
      </c>
      <c r="P719" s="496"/>
      <c r="Q719" s="496"/>
      <c r="R719" s="496"/>
      <c r="S719" s="496"/>
      <c r="T719" s="496"/>
      <c r="U719" s="496"/>
      <c r="V719" s="496">
        <v>0</v>
      </c>
      <c r="W719" s="496" t="s">
        <v>2756</v>
      </c>
      <c r="X719" s="496">
        <v>0</v>
      </c>
      <c r="Y719" s="497">
        <v>10628.74</v>
      </c>
    </row>
    <row r="720" spans="2:25">
      <c r="B720" s="495" t="s">
        <v>300</v>
      </c>
      <c r="C720" s="528" t="s">
        <v>2866</v>
      </c>
      <c r="D720" s="528" t="s">
        <v>2867</v>
      </c>
      <c r="E720" s="496" t="s">
        <v>2868</v>
      </c>
      <c r="F720" s="496" t="s">
        <v>3014</v>
      </c>
      <c r="G720" s="496"/>
      <c r="H720" s="496"/>
      <c r="I720" s="496"/>
      <c r="J720" s="496"/>
      <c r="K720" s="496"/>
      <c r="L720" s="496"/>
      <c r="M720" s="496">
        <v>0</v>
      </c>
      <c r="N720" s="496">
        <v>240</v>
      </c>
      <c r="O720" s="496">
        <v>0</v>
      </c>
      <c r="P720" s="496"/>
      <c r="Q720" s="496"/>
      <c r="R720" s="496"/>
      <c r="S720" s="496"/>
      <c r="T720" s="496"/>
      <c r="U720" s="496"/>
      <c r="V720" s="496">
        <v>0</v>
      </c>
      <c r="W720" s="496">
        <v>240</v>
      </c>
      <c r="X720" s="496">
        <v>0</v>
      </c>
      <c r="Y720" s="497">
        <v>39597.620000000003</v>
      </c>
    </row>
    <row r="721" spans="2:25">
      <c r="B721" s="495" t="s">
        <v>300</v>
      </c>
      <c r="C721" s="528" t="s">
        <v>2869</v>
      </c>
      <c r="D721" s="528" t="s">
        <v>2870</v>
      </c>
      <c r="E721" s="496" t="s">
        <v>2871</v>
      </c>
      <c r="F721" s="496" t="s">
        <v>3014</v>
      </c>
      <c r="G721" s="496"/>
      <c r="H721" s="496"/>
      <c r="I721" s="496"/>
      <c r="J721" s="496"/>
      <c r="K721" s="496"/>
      <c r="L721" s="496"/>
      <c r="M721" s="496">
        <v>0</v>
      </c>
      <c r="N721" s="496">
        <v>72</v>
      </c>
      <c r="O721" s="496">
        <v>0</v>
      </c>
      <c r="P721" s="496"/>
      <c r="Q721" s="496"/>
      <c r="R721" s="496"/>
      <c r="S721" s="496"/>
      <c r="T721" s="496"/>
      <c r="U721" s="496"/>
      <c r="V721" s="496">
        <v>0</v>
      </c>
      <c r="W721" s="496">
        <v>72</v>
      </c>
      <c r="X721" s="496">
        <v>0</v>
      </c>
      <c r="Y721" s="497">
        <v>19410.71</v>
      </c>
    </row>
    <row r="722" spans="2:25">
      <c r="B722" s="495" t="s">
        <v>300</v>
      </c>
      <c r="C722" s="528" t="s">
        <v>2872</v>
      </c>
      <c r="D722" s="528" t="s">
        <v>2873</v>
      </c>
      <c r="E722" s="496" t="s">
        <v>2874</v>
      </c>
      <c r="F722" s="496" t="s">
        <v>3014</v>
      </c>
      <c r="G722" s="496"/>
      <c r="H722" s="496"/>
      <c r="I722" s="496"/>
      <c r="J722" s="496"/>
      <c r="K722" s="496"/>
      <c r="L722" s="496"/>
      <c r="M722" s="496">
        <v>0</v>
      </c>
      <c r="N722" s="496">
        <v>240</v>
      </c>
      <c r="O722" s="496">
        <v>0</v>
      </c>
      <c r="P722" s="496"/>
      <c r="Q722" s="496"/>
      <c r="R722" s="496"/>
      <c r="S722" s="496"/>
      <c r="T722" s="496"/>
      <c r="U722" s="496"/>
      <c r="V722" s="496">
        <v>0</v>
      </c>
      <c r="W722" s="496">
        <v>240</v>
      </c>
      <c r="X722" s="496">
        <v>0</v>
      </c>
      <c r="Y722" s="497">
        <v>39597.620000000003</v>
      </c>
    </row>
    <row r="723" spans="2:25">
      <c r="B723" s="495" t="s">
        <v>300</v>
      </c>
      <c r="C723" s="528" t="s">
        <v>2875</v>
      </c>
      <c r="D723" s="528" t="s">
        <v>2876</v>
      </c>
      <c r="E723" s="496" t="s">
        <v>2877</v>
      </c>
      <c r="F723" s="496" t="s">
        <v>3014</v>
      </c>
      <c r="G723" s="496"/>
      <c r="H723" s="496"/>
      <c r="I723" s="496"/>
      <c r="J723" s="496"/>
      <c r="K723" s="496"/>
      <c r="L723" s="496"/>
      <c r="M723" s="496">
        <v>0</v>
      </c>
      <c r="N723" s="496">
        <v>240</v>
      </c>
      <c r="O723" s="496">
        <v>0</v>
      </c>
      <c r="P723" s="496"/>
      <c r="Q723" s="496"/>
      <c r="R723" s="496"/>
      <c r="S723" s="496"/>
      <c r="T723" s="496"/>
      <c r="U723" s="496"/>
      <c r="V723" s="496">
        <v>0</v>
      </c>
      <c r="W723" s="496">
        <v>240</v>
      </c>
      <c r="X723" s="496">
        <v>0</v>
      </c>
      <c r="Y723" s="497">
        <v>37427.409999999996</v>
      </c>
    </row>
    <row r="724" spans="2:25">
      <c r="B724" s="495" t="s">
        <v>300</v>
      </c>
      <c r="C724" s="528" t="s">
        <v>2878</v>
      </c>
      <c r="D724" s="528" t="s">
        <v>2879</v>
      </c>
      <c r="E724" s="496" t="s">
        <v>2880</v>
      </c>
      <c r="F724" s="496" t="s">
        <v>3014</v>
      </c>
      <c r="G724" s="496"/>
      <c r="H724" s="496"/>
      <c r="I724" s="496"/>
      <c r="J724" s="496"/>
      <c r="K724" s="496"/>
      <c r="L724" s="496"/>
      <c r="M724" s="496">
        <v>0</v>
      </c>
      <c r="N724" s="496">
        <v>180</v>
      </c>
      <c r="O724" s="496">
        <v>0</v>
      </c>
      <c r="P724" s="496"/>
      <c r="Q724" s="496"/>
      <c r="R724" s="496"/>
      <c r="S724" s="496"/>
      <c r="T724" s="496"/>
      <c r="U724" s="496"/>
      <c r="V724" s="496">
        <v>0</v>
      </c>
      <c r="W724" s="496">
        <v>180</v>
      </c>
      <c r="X724" s="496">
        <v>0</v>
      </c>
      <c r="Y724" s="497">
        <v>31963.100000000002</v>
      </c>
    </row>
    <row r="725" spans="2:25">
      <c r="B725" s="495" t="s">
        <v>300</v>
      </c>
      <c r="C725" s="528" t="s">
        <v>2881</v>
      </c>
      <c r="D725" s="528" t="s">
        <v>2882</v>
      </c>
      <c r="E725" s="496" t="s">
        <v>2883</v>
      </c>
      <c r="F725" s="496" t="s">
        <v>3014</v>
      </c>
      <c r="G725" s="496"/>
      <c r="H725" s="496"/>
      <c r="I725" s="496"/>
      <c r="J725" s="496"/>
      <c r="K725" s="496"/>
      <c r="L725" s="496"/>
      <c r="M725" s="496">
        <v>0</v>
      </c>
      <c r="N725" s="496">
        <v>168</v>
      </c>
      <c r="O725" s="496">
        <v>0</v>
      </c>
      <c r="P725" s="496"/>
      <c r="Q725" s="496"/>
      <c r="R725" s="496"/>
      <c r="S725" s="496"/>
      <c r="T725" s="496"/>
      <c r="U725" s="496"/>
      <c r="V725" s="496">
        <v>0</v>
      </c>
      <c r="W725" s="496">
        <v>168</v>
      </c>
      <c r="X725" s="496">
        <v>0</v>
      </c>
      <c r="Y725" s="497">
        <v>18444.57</v>
      </c>
    </row>
    <row r="726" spans="2:25">
      <c r="B726" s="495" t="s">
        <v>300</v>
      </c>
      <c r="C726" s="528" t="s">
        <v>2884</v>
      </c>
      <c r="D726" s="528" t="s">
        <v>2885</v>
      </c>
      <c r="E726" s="496" t="s">
        <v>2886</v>
      </c>
      <c r="F726" s="496" t="s">
        <v>3014</v>
      </c>
      <c r="G726" s="496"/>
      <c r="H726" s="496"/>
      <c r="I726" s="496"/>
      <c r="J726" s="496"/>
      <c r="K726" s="496"/>
      <c r="L726" s="496"/>
      <c r="M726" s="496">
        <v>0</v>
      </c>
      <c r="N726" s="496">
        <v>216</v>
      </c>
      <c r="O726" s="496">
        <v>0</v>
      </c>
      <c r="P726" s="496"/>
      <c r="Q726" s="496"/>
      <c r="R726" s="496"/>
      <c r="S726" s="496"/>
      <c r="T726" s="496"/>
      <c r="U726" s="496"/>
      <c r="V726" s="496">
        <v>0</v>
      </c>
      <c r="W726" s="496">
        <v>216</v>
      </c>
      <c r="X726" s="496">
        <v>0</v>
      </c>
      <c r="Y726" s="497">
        <v>33996.800000000003</v>
      </c>
    </row>
    <row r="727" spans="2:25">
      <c r="B727" s="495" t="s">
        <v>300</v>
      </c>
      <c r="C727" s="528" t="s">
        <v>2887</v>
      </c>
      <c r="D727" s="528" t="s">
        <v>2888</v>
      </c>
      <c r="E727" s="496" t="s">
        <v>2889</v>
      </c>
      <c r="F727" s="496" t="s">
        <v>3014</v>
      </c>
      <c r="G727" s="496"/>
      <c r="H727" s="496"/>
      <c r="I727" s="496"/>
      <c r="J727" s="496"/>
      <c r="K727" s="496"/>
      <c r="L727" s="496"/>
      <c r="M727" s="496">
        <v>0</v>
      </c>
      <c r="N727" s="496">
        <v>180</v>
      </c>
      <c r="O727" s="496">
        <v>0</v>
      </c>
      <c r="P727" s="496"/>
      <c r="Q727" s="496"/>
      <c r="R727" s="496"/>
      <c r="S727" s="496"/>
      <c r="T727" s="496"/>
      <c r="U727" s="496"/>
      <c r="V727" s="496">
        <v>0</v>
      </c>
      <c r="W727" s="496">
        <v>180</v>
      </c>
      <c r="X727" s="496">
        <v>0</v>
      </c>
      <c r="Y727" s="497">
        <v>35622.520000000004</v>
      </c>
    </row>
    <row r="728" spans="2:25">
      <c r="B728" s="495" t="s">
        <v>300</v>
      </c>
      <c r="C728" s="528" t="s">
        <v>2890</v>
      </c>
      <c r="D728" s="528" t="s">
        <v>2891</v>
      </c>
      <c r="E728" s="496" t="s">
        <v>2892</v>
      </c>
      <c r="F728" s="496" t="s">
        <v>3014</v>
      </c>
      <c r="G728" s="496"/>
      <c r="H728" s="496"/>
      <c r="I728" s="496"/>
      <c r="J728" s="496"/>
      <c r="K728" s="496"/>
      <c r="L728" s="496"/>
      <c r="M728" s="496">
        <v>0</v>
      </c>
      <c r="N728" s="496">
        <v>192</v>
      </c>
      <c r="O728" s="496">
        <v>0</v>
      </c>
      <c r="P728" s="496"/>
      <c r="Q728" s="496"/>
      <c r="R728" s="496"/>
      <c r="S728" s="496"/>
      <c r="T728" s="496"/>
      <c r="U728" s="496"/>
      <c r="V728" s="496">
        <v>0</v>
      </c>
      <c r="W728" s="496">
        <v>192</v>
      </c>
      <c r="X728" s="496">
        <v>0</v>
      </c>
      <c r="Y728" s="497">
        <v>27613.96</v>
      </c>
    </row>
    <row r="729" spans="2:25">
      <c r="B729" s="495" t="s">
        <v>300</v>
      </c>
      <c r="C729" s="528" t="s">
        <v>2893</v>
      </c>
      <c r="D729" s="528" t="s">
        <v>2894</v>
      </c>
      <c r="E729" s="496" t="s">
        <v>2895</v>
      </c>
      <c r="F729" s="496" t="s">
        <v>3014</v>
      </c>
      <c r="G729" s="496"/>
      <c r="H729" s="496"/>
      <c r="I729" s="496"/>
      <c r="J729" s="496"/>
      <c r="K729" s="496"/>
      <c r="L729" s="496"/>
      <c r="M729" s="496">
        <v>0</v>
      </c>
      <c r="N729" s="496">
        <v>192</v>
      </c>
      <c r="O729" s="496">
        <v>0</v>
      </c>
      <c r="P729" s="496"/>
      <c r="Q729" s="496"/>
      <c r="R729" s="496"/>
      <c r="S729" s="496"/>
      <c r="T729" s="496"/>
      <c r="U729" s="496"/>
      <c r="V729" s="496">
        <v>0</v>
      </c>
      <c r="W729" s="496">
        <v>192</v>
      </c>
      <c r="X729" s="496">
        <v>0</v>
      </c>
      <c r="Y729" s="497">
        <v>5944.47</v>
      </c>
    </row>
    <row r="730" spans="2:25">
      <c r="B730" s="495" t="s">
        <v>300</v>
      </c>
      <c r="C730" s="528" t="s">
        <v>2896</v>
      </c>
      <c r="D730" s="528" t="s">
        <v>2897</v>
      </c>
      <c r="E730" s="496" t="s">
        <v>2898</v>
      </c>
      <c r="F730" s="496" t="s">
        <v>3014</v>
      </c>
      <c r="G730" s="496"/>
      <c r="H730" s="496"/>
      <c r="I730" s="496"/>
      <c r="J730" s="496"/>
      <c r="K730" s="496"/>
      <c r="L730" s="496"/>
      <c r="M730" s="496">
        <v>0</v>
      </c>
      <c r="N730" s="496" t="s">
        <v>2899</v>
      </c>
      <c r="O730" s="496">
        <v>0</v>
      </c>
      <c r="P730" s="496"/>
      <c r="Q730" s="496"/>
      <c r="R730" s="496"/>
      <c r="S730" s="496"/>
      <c r="T730" s="496"/>
      <c r="U730" s="496"/>
      <c r="V730" s="496">
        <v>0</v>
      </c>
      <c r="W730" s="496" t="s">
        <v>2899</v>
      </c>
      <c r="X730" s="496">
        <v>0</v>
      </c>
      <c r="Y730" s="497">
        <v>22023.72</v>
      </c>
    </row>
    <row r="731" spans="2:25">
      <c r="B731" s="495" t="s">
        <v>300</v>
      </c>
      <c r="C731" s="528" t="s">
        <v>2900</v>
      </c>
      <c r="D731" s="528" t="s">
        <v>2901</v>
      </c>
      <c r="E731" s="496" t="s">
        <v>2902</v>
      </c>
      <c r="F731" s="496" t="s">
        <v>3014</v>
      </c>
      <c r="G731" s="496"/>
      <c r="H731" s="496"/>
      <c r="I731" s="496"/>
      <c r="J731" s="496"/>
      <c r="K731" s="496"/>
      <c r="L731" s="496"/>
      <c r="M731" s="496">
        <v>0</v>
      </c>
      <c r="N731" s="496">
        <v>80</v>
      </c>
      <c r="O731" s="496">
        <v>0</v>
      </c>
      <c r="P731" s="496"/>
      <c r="Q731" s="496"/>
      <c r="R731" s="496"/>
      <c r="S731" s="496"/>
      <c r="T731" s="496"/>
      <c r="U731" s="496"/>
      <c r="V731" s="496">
        <v>0</v>
      </c>
      <c r="W731" s="496">
        <v>80</v>
      </c>
      <c r="X731" s="496">
        <v>0</v>
      </c>
      <c r="Y731" s="497">
        <v>35373.089999999997</v>
      </c>
    </row>
    <row r="732" spans="2:25">
      <c r="B732" s="495" t="s">
        <v>300</v>
      </c>
      <c r="C732" s="528" t="s">
        <v>2903</v>
      </c>
      <c r="D732" s="528" t="s">
        <v>2904</v>
      </c>
      <c r="E732" s="496" t="s">
        <v>2905</v>
      </c>
      <c r="F732" s="496" t="s">
        <v>3014</v>
      </c>
      <c r="G732" s="496"/>
      <c r="H732" s="496"/>
      <c r="I732" s="496"/>
      <c r="J732" s="496"/>
      <c r="K732" s="496"/>
      <c r="L732" s="496"/>
      <c r="M732" s="496"/>
      <c r="N732" s="496" t="s">
        <v>2756</v>
      </c>
      <c r="O732" s="496">
        <v>0</v>
      </c>
      <c r="P732" s="496"/>
      <c r="Q732" s="496"/>
      <c r="R732" s="496"/>
      <c r="S732" s="496"/>
      <c r="T732" s="496"/>
      <c r="U732" s="496"/>
      <c r="V732" s="496">
        <v>0</v>
      </c>
      <c r="W732" s="496" t="s">
        <v>2756</v>
      </c>
      <c r="X732" s="496">
        <v>0</v>
      </c>
      <c r="Y732" s="497">
        <v>15647.8</v>
      </c>
    </row>
    <row r="733" spans="2:25">
      <c r="B733" s="495" t="s">
        <v>300</v>
      </c>
      <c r="C733" s="528" t="s">
        <v>2906</v>
      </c>
      <c r="D733" s="528" t="s">
        <v>2907</v>
      </c>
      <c r="E733" s="496" t="s">
        <v>2908</v>
      </c>
      <c r="F733" s="496" t="s">
        <v>3014</v>
      </c>
      <c r="G733" s="496"/>
      <c r="H733" s="496"/>
      <c r="I733" s="496"/>
      <c r="J733" s="496"/>
      <c r="K733" s="496"/>
      <c r="L733" s="496"/>
      <c r="M733" s="496">
        <v>0</v>
      </c>
      <c r="N733" s="496">
        <v>120</v>
      </c>
      <c r="O733" s="496">
        <v>0</v>
      </c>
      <c r="P733" s="496"/>
      <c r="Q733" s="496"/>
      <c r="R733" s="496"/>
      <c r="S733" s="496"/>
      <c r="T733" s="496"/>
      <c r="U733" s="496"/>
      <c r="V733" s="496">
        <v>0</v>
      </c>
      <c r="W733" s="496">
        <v>120</v>
      </c>
      <c r="X733" s="496">
        <v>0</v>
      </c>
      <c r="Y733" s="497">
        <v>20480.79</v>
      </c>
    </row>
    <row r="734" spans="2:25">
      <c r="B734" s="495" t="s">
        <v>300</v>
      </c>
      <c r="C734" s="528" t="s">
        <v>2909</v>
      </c>
      <c r="D734" s="528" t="s">
        <v>2910</v>
      </c>
      <c r="E734" s="496" t="s">
        <v>2911</v>
      </c>
      <c r="F734" s="496" t="s">
        <v>3014</v>
      </c>
      <c r="G734" s="496"/>
      <c r="H734" s="496"/>
      <c r="I734" s="496"/>
      <c r="J734" s="496"/>
      <c r="K734" s="496"/>
      <c r="L734" s="496"/>
      <c r="M734" s="496">
        <v>0</v>
      </c>
      <c r="N734" s="496" t="s">
        <v>2787</v>
      </c>
      <c r="O734" s="496">
        <v>0</v>
      </c>
      <c r="P734" s="496"/>
      <c r="Q734" s="496"/>
      <c r="R734" s="496"/>
      <c r="S734" s="496"/>
      <c r="T734" s="496"/>
      <c r="U734" s="496"/>
      <c r="V734" s="496">
        <v>0</v>
      </c>
      <c r="W734" s="496" t="s">
        <v>2787</v>
      </c>
      <c r="X734" s="496">
        <v>0</v>
      </c>
      <c r="Y734" s="497">
        <v>6463.5</v>
      </c>
    </row>
    <row r="735" spans="2:25">
      <c r="B735" s="495" t="s">
        <v>300</v>
      </c>
      <c r="C735" s="528" t="s">
        <v>2912</v>
      </c>
      <c r="D735" s="528" t="s">
        <v>2913</v>
      </c>
      <c r="E735" s="496" t="s">
        <v>2914</v>
      </c>
      <c r="F735" s="496" t="s">
        <v>3014</v>
      </c>
      <c r="G735" s="496"/>
      <c r="H735" s="496"/>
      <c r="I735" s="496"/>
      <c r="J735" s="496"/>
      <c r="K735" s="496"/>
      <c r="L735" s="496"/>
      <c r="M735" s="496">
        <v>0</v>
      </c>
      <c r="N735" s="496">
        <v>240</v>
      </c>
      <c r="O735" s="496">
        <v>0</v>
      </c>
      <c r="P735" s="496"/>
      <c r="Q735" s="496"/>
      <c r="R735" s="496"/>
      <c r="S735" s="496"/>
      <c r="T735" s="496"/>
      <c r="U735" s="496"/>
      <c r="V735" s="496">
        <v>0</v>
      </c>
      <c r="W735" s="496">
        <v>240</v>
      </c>
      <c r="X735" s="496">
        <v>0</v>
      </c>
      <c r="Y735" s="497">
        <v>40775.300000000003</v>
      </c>
    </row>
    <row r="736" spans="2:25">
      <c r="B736" s="495" t="s">
        <v>300</v>
      </c>
      <c r="C736" s="528" t="s">
        <v>2915</v>
      </c>
      <c r="D736" s="528" t="s">
        <v>2916</v>
      </c>
      <c r="E736" s="496" t="s">
        <v>2917</v>
      </c>
      <c r="F736" s="496" t="s">
        <v>3014</v>
      </c>
      <c r="G736" s="496"/>
      <c r="H736" s="496"/>
      <c r="I736" s="496"/>
      <c r="J736" s="496"/>
      <c r="K736" s="496"/>
      <c r="L736" s="496"/>
      <c r="M736" s="496">
        <v>0</v>
      </c>
      <c r="N736" s="496">
        <v>96</v>
      </c>
      <c r="O736" s="496">
        <v>0</v>
      </c>
      <c r="P736" s="496"/>
      <c r="Q736" s="496"/>
      <c r="R736" s="496"/>
      <c r="S736" s="496"/>
      <c r="T736" s="496"/>
      <c r="U736" s="496"/>
      <c r="V736" s="496">
        <v>0</v>
      </c>
      <c r="W736" s="496">
        <v>96</v>
      </c>
      <c r="X736" s="496">
        <v>0</v>
      </c>
      <c r="Y736" s="497">
        <v>9005.8399999999983</v>
      </c>
    </row>
    <row r="737" spans="2:25">
      <c r="B737" s="495" t="s">
        <v>300</v>
      </c>
      <c r="C737" s="528" t="s">
        <v>2918</v>
      </c>
      <c r="D737" s="528" t="s">
        <v>2919</v>
      </c>
      <c r="E737" s="496" t="s">
        <v>2920</v>
      </c>
      <c r="F737" s="496" t="s">
        <v>3014</v>
      </c>
      <c r="G737" s="496"/>
      <c r="H737" s="496"/>
      <c r="I737" s="496"/>
      <c r="J737" s="496"/>
      <c r="K737" s="496"/>
      <c r="L737" s="496"/>
      <c r="M737" s="496">
        <v>0</v>
      </c>
      <c r="N737" s="496">
        <v>72</v>
      </c>
      <c r="O737" s="496">
        <v>0</v>
      </c>
      <c r="P737" s="496"/>
      <c r="Q737" s="496"/>
      <c r="R737" s="496"/>
      <c r="S737" s="496"/>
      <c r="T737" s="496"/>
      <c r="U737" s="496"/>
      <c r="V737" s="496">
        <v>0</v>
      </c>
      <c r="W737" s="496">
        <v>72</v>
      </c>
      <c r="X737" s="496">
        <v>0</v>
      </c>
      <c r="Y737" s="497">
        <v>15266.929999999998</v>
      </c>
    </row>
    <row r="738" spans="2:25">
      <c r="B738" s="495" t="s">
        <v>300</v>
      </c>
      <c r="C738" s="528" t="s">
        <v>2921</v>
      </c>
      <c r="D738" s="528" t="s">
        <v>2922</v>
      </c>
      <c r="E738" s="496" t="s">
        <v>2923</v>
      </c>
      <c r="F738" s="496" t="s">
        <v>3014</v>
      </c>
      <c r="G738" s="496"/>
      <c r="H738" s="496"/>
      <c r="I738" s="496"/>
      <c r="J738" s="496"/>
      <c r="K738" s="496"/>
      <c r="L738" s="496"/>
      <c r="M738" s="496">
        <v>0</v>
      </c>
      <c r="N738" s="496" t="s">
        <v>2899</v>
      </c>
      <c r="O738" s="496">
        <v>0</v>
      </c>
      <c r="P738" s="496"/>
      <c r="Q738" s="496"/>
      <c r="R738" s="496"/>
      <c r="S738" s="496"/>
      <c r="T738" s="496"/>
      <c r="U738" s="496"/>
      <c r="V738" s="496">
        <v>0</v>
      </c>
      <c r="W738" s="496" t="s">
        <v>2899</v>
      </c>
      <c r="X738" s="496">
        <v>0</v>
      </c>
      <c r="Y738" s="497">
        <v>6894.4</v>
      </c>
    </row>
    <row r="739" spans="2:25">
      <c r="B739" s="495" t="s">
        <v>300</v>
      </c>
      <c r="C739" s="528" t="s">
        <v>2924</v>
      </c>
      <c r="D739" s="528" t="s">
        <v>2925</v>
      </c>
      <c r="E739" s="496" t="s">
        <v>2926</v>
      </c>
      <c r="F739" s="496" t="s">
        <v>3014</v>
      </c>
      <c r="G739" s="496"/>
      <c r="H739" s="496"/>
      <c r="I739" s="496"/>
      <c r="J739" s="496"/>
      <c r="K739" s="496"/>
      <c r="L739" s="496"/>
      <c r="M739" s="496">
        <v>0</v>
      </c>
      <c r="N739" s="496">
        <v>216</v>
      </c>
      <c r="O739" s="496">
        <v>0</v>
      </c>
      <c r="P739" s="496"/>
      <c r="Q739" s="496"/>
      <c r="R739" s="496"/>
      <c r="S739" s="496"/>
      <c r="T739" s="496"/>
      <c r="U739" s="496"/>
      <c r="V739" s="496">
        <v>0</v>
      </c>
      <c r="W739" s="496">
        <v>216</v>
      </c>
      <c r="X739" s="496">
        <v>0</v>
      </c>
      <c r="Y739" s="497">
        <v>33618.32</v>
      </c>
    </row>
    <row r="740" spans="2:25">
      <c r="B740" s="495" t="s">
        <v>300</v>
      </c>
      <c r="C740" s="528" t="s">
        <v>2927</v>
      </c>
      <c r="D740" s="528" t="s">
        <v>2928</v>
      </c>
      <c r="E740" s="496" t="s">
        <v>2929</v>
      </c>
      <c r="F740" s="496" t="s">
        <v>3014</v>
      </c>
      <c r="G740" s="496"/>
      <c r="H740" s="496"/>
      <c r="I740" s="496"/>
      <c r="J740" s="496"/>
      <c r="K740" s="496"/>
      <c r="L740" s="496"/>
      <c r="M740" s="496">
        <v>0</v>
      </c>
      <c r="N740" s="496">
        <v>240</v>
      </c>
      <c r="O740" s="496">
        <v>0</v>
      </c>
      <c r="P740" s="496"/>
      <c r="Q740" s="496"/>
      <c r="R740" s="496"/>
      <c r="S740" s="496"/>
      <c r="T740" s="496"/>
      <c r="U740" s="496"/>
      <c r="V740" s="496">
        <v>0</v>
      </c>
      <c r="W740" s="496">
        <v>240</v>
      </c>
      <c r="X740" s="496">
        <v>0</v>
      </c>
      <c r="Y740" s="497">
        <v>35499.96</v>
      </c>
    </row>
    <row r="741" spans="2:25">
      <c r="B741" s="495" t="s">
        <v>300</v>
      </c>
      <c r="C741" s="528" t="s">
        <v>2930</v>
      </c>
      <c r="D741" s="528" t="s">
        <v>2931</v>
      </c>
      <c r="E741" s="496" t="s">
        <v>2932</v>
      </c>
      <c r="F741" s="496" t="s">
        <v>3014</v>
      </c>
      <c r="G741" s="496"/>
      <c r="H741" s="496"/>
      <c r="I741" s="496"/>
      <c r="J741" s="496"/>
      <c r="K741" s="496"/>
      <c r="L741" s="496"/>
      <c r="M741" s="496">
        <v>0</v>
      </c>
      <c r="N741" s="496" t="s">
        <v>2933</v>
      </c>
      <c r="O741" s="496">
        <v>0</v>
      </c>
      <c r="P741" s="496"/>
      <c r="Q741" s="496"/>
      <c r="R741" s="496"/>
      <c r="S741" s="496"/>
      <c r="T741" s="496"/>
      <c r="U741" s="496"/>
      <c r="V741" s="496">
        <v>0</v>
      </c>
      <c r="W741" s="496" t="s">
        <v>2933</v>
      </c>
      <c r="X741" s="496">
        <v>0</v>
      </c>
      <c r="Y741" s="497">
        <v>19559.75</v>
      </c>
    </row>
    <row r="742" spans="2:25">
      <c r="B742" s="495" t="s">
        <v>300</v>
      </c>
      <c r="C742" s="528" t="s">
        <v>2934</v>
      </c>
      <c r="D742" s="528" t="s">
        <v>2935</v>
      </c>
      <c r="E742" s="496" t="s">
        <v>2936</v>
      </c>
      <c r="F742" s="496" t="s">
        <v>3014</v>
      </c>
      <c r="G742" s="496"/>
      <c r="H742" s="496"/>
      <c r="I742" s="496"/>
      <c r="J742" s="496"/>
      <c r="K742" s="496"/>
      <c r="L742" s="496"/>
      <c r="M742" s="496">
        <v>0</v>
      </c>
      <c r="N742" s="496">
        <v>108</v>
      </c>
      <c r="O742" s="496">
        <v>0</v>
      </c>
      <c r="P742" s="496"/>
      <c r="Q742" s="496"/>
      <c r="R742" s="496"/>
      <c r="S742" s="496"/>
      <c r="T742" s="496"/>
      <c r="U742" s="496"/>
      <c r="V742" s="496">
        <v>0</v>
      </c>
      <c r="W742" s="496">
        <v>108</v>
      </c>
      <c r="X742" s="496">
        <v>0</v>
      </c>
      <c r="Y742" s="497">
        <v>22900.410000000003</v>
      </c>
    </row>
    <row r="743" spans="2:25">
      <c r="B743" s="495" t="s">
        <v>300</v>
      </c>
      <c r="C743" s="528" t="s">
        <v>2937</v>
      </c>
      <c r="D743" s="528" t="s">
        <v>2938</v>
      </c>
      <c r="E743" s="496" t="s">
        <v>2939</v>
      </c>
      <c r="F743" s="496" t="s">
        <v>3014</v>
      </c>
      <c r="G743" s="496"/>
      <c r="H743" s="496"/>
      <c r="I743" s="496"/>
      <c r="J743" s="496"/>
      <c r="K743" s="496"/>
      <c r="L743" s="496"/>
      <c r="M743" s="496">
        <v>0</v>
      </c>
      <c r="N743" s="496">
        <v>180</v>
      </c>
      <c r="O743" s="496">
        <v>0</v>
      </c>
      <c r="P743" s="496"/>
      <c r="Q743" s="496"/>
      <c r="R743" s="496"/>
      <c r="S743" s="496"/>
      <c r="T743" s="496"/>
      <c r="U743" s="496"/>
      <c r="V743" s="496">
        <v>0</v>
      </c>
      <c r="W743" s="496">
        <v>180</v>
      </c>
      <c r="X743" s="496">
        <v>0</v>
      </c>
      <c r="Y743" s="497">
        <v>38045.249999999993</v>
      </c>
    </row>
    <row r="744" spans="2:25">
      <c r="B744" s="495" t="s">
        <v>300</v>
      </c>
      <c r="C744" s="528" t="s">
        <v>2940</v>
      </c>
      <c r="D744" s="528" t="s">
        <v>2941</v>
      </c>
      <c r="E744" s="496" t="s">
        <v>2942</v>
      </c>
      <c r="F744" s="496" t="s">
        <v>3014</v>
      </c>
      <c r="G744" s="496"/>
      <c r="H744" s="496"/>
      <c r="I744" s="496"/>
      <c r="J744" s="496"/>
      <c r="K744" s="496"/>
      <c r="L744" s="496"/>
      <c r="M744" s="496">
        <v>0</v>
      </c>
      <c r="N744" s="496">
        <v>240</v>
      </c>
      <c r="O744" s="496">
        <v>0</v>
      </c>
      <c r="P744" s="496"/>
      <c r="Q744" s="496"/>
      <c r="R744" s="496"/>
      <c r="S744" s="496"/>
      <c r="T744" s="496"/>
      <c r="U744" s="496"/>
      <c r="V744" s="496">
        <v>0</v>
      </c>
      <c r="W744" s="496">
        <v>240</v>
      </c>
      <c r="X744" s="496">
        <v>0</v>
      </c>
      <c r="Y744" s="497">
        <v>35749.83</v>
      </c>
    </row>
    <row r="745" spans="2:25">
      <c r="B745" s="495" t="s">
        <v>300</v>
      </c>
      <c r="C745" s="528" t="s">
        <v>2943</v>
      </c>
      <c r="D745" s="528" t="s">
        <v>2944</v>
      </c>
      <c r="E745" s="496" t="s">
        <v>2945</v>
      </c>
      <c r="F745" s="496" t="s">
        <v>3014</v>
      </c>
      <c r="G745" s="496"/>
      <c r="H745" s="496"/>
      <c r="I745" s="496"/>
      <c r="J745" s="496"/>
      <c r="K745" s="496"/>
      <c r="L745" s="496"/>
      <c r="M745" s="496">
        <v>0</v>
      </c>
      <c r="N745" s="496" t="s">
        <v>2823</v>
      </c>
      <c r="O745" s="496">
        <v>0</v>
      </c>
      <c r="P745" s="496"/>
      <c r="Q745" s="496"/>
      <c r="R745" s="496"/>
      <c r="S745" s="496"/>
      <c r="T745" s="496"/>
      <c r="U745" s="496"/>
      <c r="V745" s="496">
        <v>0</v>
      </c>
      <c r="W745" s="496">
        <v>132</v>
      </c>
      <c r="X745" s="496">
        <v>0</v>
      </c>
      <c r="Y745" s="497">
        <v>2369.9499999999998</v>
      </c>
    </row>
    <row r="746" spans="2:25">
      <c r="B746" s="495" t="s">
        <v>300</v>
      </c>
      <c r="C746" s="528" t="s">
        <v>2946</v>
      </c>
      <c r="D746" s="528" t="s">
        <v>2947</v>
      </c>
      <c r="E746" s="496" t="s">
        <v>2948</v>
      </c>
      <c r="F746" s="496" t="s">
        <v>3014</v>
      </c>
      <c r="G746" s="496"/>
      <c r="H746" s="496"/>
      <c r="I746" s="496"/>
      <c r="J746" s="496"/>
      <c r="K746" s="496"/>
      <c r="L746" s="496"/>
      <c r="M746" s="496">
        <v>0</v>
      </c>
      <c r="N746" s="496">
        <v>108</v>
      </c>
      <c r="O746" s="496">
        <v>0</v>
      </c>
      <c r="P746" s="496"/>
      <c r="Q746" s="496"/>
      <c r="R746" s="496"/>
      <c r="S746" s="496"/>
      <c r="T746" s="496"/>
      <c r="U746" s="496"/>
      <c r="V746" s="496">
        <v>0</v>
      </c>
      <c r="W746" s="496">
        <v>108</v>
      </c>
      <c r="X746" s="496">
        <v>0</v>
      </c>
      <c r="Y746" s="497">
        <v>25815.730000000003</v>
      </c>
    </row>
    <row r="747" spans="2:25">
      <c r="B747" s="495" t="s">
        <v>300</v>
      </c>
      <c r="C747" s="528" t="s">
        <v>2949</v>
      </c>
      <c r="D747" s="528" t="s">
        <v>2950</v>
      </c>
      <c r="E747" s="496" t="s">
        <v>2951</v>
      </c>
      <c r="F747" s="496" t="s">
        <v>3014</v>
      </c>
      <c r="G747" s="496"/>
      <c r="H747" s="496"/>
      <c r="I747" s="496"/>
      <c r="J747" s="496"/>
      <c r="K747" s="496"/>
      <c r="L747" s="496"/>
      <c r="M747" s="496">
        <v>0</v>
      </c>
      <c r="N747" s="496">
        <v>156</v>
      </c>
      <c r="O747" s="496">
        <v>0</v>
      </c>
      <c r="P747" s="496"/>
      <c r="Q747" s="496"/>
      <c r="R747" s="496"/>
      <c r="S747" s="496"/>
      <c r="T747" s="496"/>
      <c r="U747" s="496"/>
      <c r="V747" s="496">
        <v>0</v>
      </c>
      <c r="W747" s="496">
        <v>156</v>
      </c>
      <c r="X747" s="496">
        <v>0</v>
      </c>
      <c r="Y747" s="497">
        <v>34321.67</v>
      </c>
    </row>
    <row r="748" spans="2:25">
      <c r="B748" s="495" t="s">
        <v>300</v>
      </c>
      <c r="C748" s="528" t="s">
        <v>2952</v>
      </c>
      <c r="D748" s="528" t="s">
        <v>2953</v>
      </c>
      <c r="E748" s="496" t="s">
        <v>2954</v>
      </c>
      <c r="F748" s="496" t="s">
        <v>3014</v>
      </c>
      <c r="G748" s="496"/>
      <c r="H748" s="496"/>
      <c r="I748" s="496"/>
      <c r="J748" s="496"/>
      <c r="K748" s="496"/>
      <c r="L748" s="496"/>
      <c r="M748" s="496">
        <v>0</v>
      </c>
      <c r="N748" s="496">
        <v>240</v>
      </c>
      <c r="O748" s="496">
        <v>0</v>
      </c>
      <c r="P748" s="496"/>
      <c r="Q748" s="496"/>
      <c r="R748" s="496"/>
      <c r="S748" s="496"/>
      <c r="T748" s="496"/>
      <c r="U748" s="496"/>
      <c r="V748" s="496">
        <v>0</v>
      </c>
      <c r="W748" s="496">
        <v>240</v>
      </c>
      <c r="X748" s="496">
        <v>0</v>
      </c>
      <c r="Y748" s="497">
        <v>40900.54</v>
      </c>
    </row>
    <row r="749" spans="2:25">
      <c r="B749" s="495" t="s">
        <v>300</v>
      </c>
      <c r="C749" s="528" t="s">
        <v>2955</v>
      </c>
      <c r="D749" s="528" t="s">
        <v>2956</v>
      </c>
      <c r="E749" s="496" t="s">
        <v>2957</v>
      </c>
      <c r="F749" s="496" t="s">
        <v>3014</v>
      </c>
      <c r="G749" s="496"/>
      <c r="H749" s="496"/>
      <c r="I749" s="496"/>
      <c r="J749" s="496"/>
      <c r="K749" s="496"/>
      <c r="L749" s="496"/>
      <c r="M749" s="496">
        <v>0</v>
      </c>
      <c r="N749" s="496" t="s">
        <v>2899</v>
      </c>
      <c r="O749" s="496">
        <v>0</v>
      </c>
      <c r="P749" s="496"/>
      <c r="Q749" s="496"/>
      <c r="R749" s="496"/>
      <c r="S749" s="496"/>
      <c r="T749" s="496"/>
      <c r="U749" s="496"/>
      <c r="V749" s="496">
        <v>0</v>
      </c>
      <c r="W749" s="496" t="s">
        <v>2899</v>
      </c>
      <c r="X749" s="496">
        <v>0</v>
      </c>
      <c r="Y749" s="497">
        <v>14530.099999999999</v>
      </c>
    </row>
    <row r="750" spans="2:25">
      <c r="B750" s="495" t="s">
        <v>300</v>
      </c>
      <c r="C750" s="528" t="s">
        <v>2958</v>
      </c>
      <c r="D750" s="528" t="s">
        <v>2959</v>
      </c>
      <c r="E750" s="496" t="s">
        <v>2960</v>
      </c>
      <c r="F750" s="496" t="s">
        <v>3014</v>
      </c>
      <c r="G750" s="496"/>
      <c r="H750" s="496"/>
      <c r="I750" s="496"/>
      <c r="J750" s="496"/>
      <c r="K750" s="496"/>
      <c r="L750" s="496"/>
      <c r="M750" s="496">
        <v>0</v>
      </c>
      <c r="N750" s="496">
        <v>180</v>
      </c>
      <c r="O750" s="496">
        <v>0</v>
      </c>
      <c r="P750" s="496"/>
      <c r="Q750" s="496"/>
      <c r="R750" s="496"/>
      <c r="S750" s="496"/>
      <c r="T750" s="496"/>
      <c r="U750" s="496"/>
      <c r="V750" s="496">
        <v>0</v>
      </c>
      <c r="W750" s="496">
        <v>180</v>
      </c>
      <c r="X750" s="496">
        <v>0</v>
      </c>
      <c r="Y750" s="497">
        <v>33205.009999999995</v>
      </c>
    </row>
    <row r="751" spans="2:25">
      <c r="B751" s="495" t="s">
        <v>300</v>
      </c>
      <c r="C751" s="528" t="s">
        <v>2961</v>
      </c>
      <c r="D751" s="528" t="s">
        <v>2962</v>
      </c>
      <c r="E751" s="496" t="s">
        <v>2963</v>
      </c>
      <c r="F751" s="496" t="s">
        <v>3014</v>
      </c>
      <c r="G751" s="496"/>
      <c r="H751" s="496"/>
      <c r="I751" s="496"/>
      <c r="J751" s="496"/>
      <c r="K751" s="496"/>
      <c r="L751" s="496"/>
      <c r="M751" s="496">
        <v>0</v>
      </c>
      <c r="N751" s="496">
        <v>72</v>
      </c>
      <c r="O751" s="496">
        <v>0</v>
      </c>
      <c r="P751" s="496"/>
      <c r="Q751" s="496"/>
      <c r="R751" s="496"/>
      <c r="S751" s="496"/>
      <c r="T751" s="496"/>
      <c r="U751" s="496"/>
      <c r="V751" s="496">
        <v>0</v>
      </c>
      <c r="W751" s="496">
        <v>72</v>
      </c>
      <c r="X751" s="496">
        <v>0</v>
      </c>
      <c r="Y751" s="497">
        <v>16195.229999999998</v>
      </c>
    </row>
    <row r="752" spans="2:25">
      <c r="B752" s="495" t="s">
        <v>300</v>
      </c>
      <c r="C752" s="528" t="s">
        <v>2964</v>
      </c>
      <c r="D752" s="528" t="s">
        <v>2965</v>
      </c>
      <c r="E752" s="496" t="s">
        <v>2966</v>
      </c>
      <c r="F752" s="496" t="s">
        <v>3014</v>
      </c>
      <c r="G752" s="496"/>
      <c r="H752" s="496"/>
      <c r="I752" s="496"/>
      <c r="J752" s="496"/>
      <c r="K752" s="496"/>
      <c r="L752" s="496"/>
      <c r="M752" s="496">
        <v>0</v>
      </c>
      <c r="N752" s="496">
        <v>216</v>
      </c>
      <c r="O752" s="496">
        <v>0</v>
      </c>
      <c r="P752" s="496"/>
      <c r="Q752" s="496"/>
      <c r="R752" s="496"/>
      <c r="S752" s="496"/>
      <c r="T752" s="496"/>
      <c r="U752" s="496"/>
      <c r="V752" s="496">
        <v>0</v>
      </c>
      <c r="W752" s="496">
        <v>216</v>
      </c>
      <c r="X752" s="496">
        <v>0</v>
      </c>
      <c r="Y752" s="497">
        <v>36245.520000000004</v>
      </c>
    </row>
    <row r="753" spans="2:25">
      <c r="B753" s="495" t="s">
        <v>300</v>
      </c>
      <c r="C753" s="528" t="s">
        <v>2967</v>
      </c>
      <c r="D753" s="528" t="s">
        <v>2968</v>
      </c>
      <c r="E753" s="496" t="s">
        <v>2969</v>
      </c>
      <c r="F753" s="496" t="s">
        <v>3014</v>
      </c>
      <c r="G753" s="496"/>
      <c r="H753" s="496"/>
      <c r="I753" s="496"/>
      <c r="J753" s="496"/>
      <c r="K753" s="496"/>
      <c r="L753" s="496"/>
      <c r="M753" s="496">
        <v>0</v>
      </c>
      <c r="N753" s="496">
        <v>204</v>
      </c>
      <c r="O753" s="496">
        <v>0</v>
      </c>
      <c r="P753" s="496"/>
      <c r="Q753" s="496"/>
      <c r="R753" s="496"/>
      <c r="S753" s="496"/>
      <c r="T753" s="496"/>
      <c r="U753" s="496"/>
      <c r="V753" s="496">
        <v>0</v>
      </c>
      <c r="W753" s="496">
        <v>204</v>
      </c>
      <c r="X753" s="496">
        <v>0</v>
      </c>
      <c r="Y753" s="497">
        <v>30441.43</v>
      </c>
    </row>
    <row r="754" spans="2:25">
      <c r="B754" s="495" t="s">
        <v>300</v>
      </c>
      <c r="C754" s="528" t="s">
        <v>2970</v>
      </c>
      <c r="D754" s="528" t="s">
        <v>2971</v>
      </c>
      <c r="E754" s="496" t="s">
        <v>2972</v>
      </c>
      <c r="F754" s="496" t="s">
        <v>3014</v>
      </c>
      <c r="G754" s="496"/>
      <c r="H754" s="496"/>
      <c r="I754" s="496"/>
      <c r="J754" s="496"/>
      <c r="K754" s="496"/>
      <c r="L754" s="496"/>
      <c r="M754" s="496">
        <v>0</v>
      </c>
      <c r="N754" s="496">
        <v>240</v>
      </c>
      <c r="O754" s="496">
        <v>0</v>
      </c>
      <c r="P754" s="496"/>
      <c r="Q754" s="496"/>
      <c r="R754" s="496"/>
      <c r="S754" s="496"/>
      <c r="T754" s="496"/>
      <c r="U754" s="496"/>
      <c r="V754" s="496">
        <v>0</v>
      </c>
      <c r="W754" s="496">
        <v>240</v>
      </c>
      <c r="X754" s="496">
        <v>0</v>
      </c>
      <c r="Y754" s="497">
        <v>40961.589999999997</v>
      </c>
    </row>
    <row r="755" spans="2:25">
      <c r="B755" s="495" t="s">
        <v>300</v>
      </c>
      <c r="C755" s="528" t="s">
        <v>2973</v>
      </c>
      <c r="D755" s="528" t="s">
        <v>2974</v>
      </c>
      <c r="E755" s="496" t="s">
        <v>2975</v>
      </c>
      <c r="F755" s="496" t="s">
        <v>3014</v>
      </c>
      <c r="G755" s="496"/>
      <c r="H755" s="496"/>
      <c r="I755" s="496"/>
      <c r="J755" s="496"/>
      <c r="K755" s="496"/>
      <c r="L755" s="496"/>
      <c r="M755" s="496">
        <v>0</v>
      </c>
      <c r="N755" s="496">
        <v>240</v>
      </c>
      <c r="O755" s="496">
        <v>0</v>
      </c>
      <c r="P755" s="496"/>
      <c r="Q755" s="496"/>
      <c r="R755" s="496"/>
      <c r="S755" s="496"/>
      <c r="T755" s="496"/>
      <c r="U755" s="496"/>
      <c r="V755" s="496">
        <v>0</v>
      </c>
      <c r="W755" s="496">
        <v>240</v>
      </c>
      <c r="X755" s="496">
        <v>0</v>
      </c>
      <c r="Y755" s="497">
        <v>40839.49</v>
      </c>
    </row>
    <row r="756" spans="2:25">
      <c r="B756" s="495" t="s">
        <v>300</v>
      </c>
      <c r="C756" s="528" t="s">
        <v>2976</v>
      </c>
      <c r="D756" s="528" t="s">
        <v>2977</v>
      </c>
      <c r="E756" s="496" t="s">
        <v>2978</v>
      </c>
      <c r="F756" s="496" t="s">
        <v>3014</v>
      </c>
      <c r="G756" s="496"/>
      <c r="H756" s="496"/>
      <c r="I756" s="496"/>
      <c r="J756" s="496"/>
      <c r="K756" s="496"/>
      <c r="L756" s="496"/>
      <c r="M756" s="496">
        <v>0</v>
      </c>
      <c r="N756" s="496">
        <v>240</v>
      </c>
      <c r="O756" s="496">
        <v>0</v>
      </c>
      <c r="P756" s="496"/>
      <c r="Q756" s="496"/>
      <c r="R756" s="496"/>
      <c r="S756" s="496"/>
      <c r="T756" s="496"/>
      <c r="U756" s="496"/>
      <c r="V756" s="496">
        <v>0</v>
      </c>
      <c r="W756" s="496">
        <v>240</v>
      </c>
      <c r="X756" s="496">
        <v>0</v>
      </c>
      <c r="Y756" s="497">
        <v>40900.54</v>
      </c>
    </row>
    <row r="757" spans="2:25">
      <c r="B757" s="495" t="s">
        <v>300</v>
      </c>
      <c r="C757" s="528" t="s">
        <v>2979</v>
      </c>
      <c r="D757" s="528" t="s">
        <v>2980</v>
      </c>
      <c r="E757" s="496" t="s">
        <v>2981</v>
      </c>
      <c r="F757" s="496" t="s">
        <v>3014</v>
      </c>
      <c r="G757" s="496"/>
      <c r="H757" s="496"/>
      <c r="I757" s="496"/>
      <c r="J757" s="496"/>
      <c r="K757" s="496"/>
      <c r="L757" s="496"/>
      <c r="M757" s="496">
        <v>0</v>
      </c>
      <c r="N757" s="496">
        <v>180</v>
      </c>
      <c r="O757" s="496">
        <v>0</v>
      </c>
      <c r="P757" s="496"/>
      <c r="Q757" s="496"/>
      <c r="R757" s="496"/>
      <c r="S757" s="496"/>
      <c r="T757" s="496"/>
      <c r="U757" s="496"/>
      <c r="V757" s="496">
        <v>0</v>
      </c>
      <c r="W757" s="496">
        <v>180</v>
      </c>
      <c r="X757" s="496">
        <v>0</v>
      </c>
      <c r="Y757" s="497">
        <v>32024.14</v>
      </c>
    </row>
    <row r="758" spans="2:25">
      <c r="B758" s="495" t="s">
        <v>300</v>
      </c>
      <c r="C758" s="528" t="s">
        <v>2982</v>
      </c>
      <c r="D758" s="528" t="s">
        <v>2983</v>
      </c>
      <c r="E758" s="496" t="s">
        <v>2984</v>
      </c>
      <c r="F758" s="496" t="s">
        <v>3014</v>
      </c>
      <c r="G758" s="496"/>
      <c r="H758" s="496"/>
      <c r="I758" s="496"/>
      <c r="J758" s="496"/>
      <c r="K758" s="496"/>
      <c r="L758" s="496"/>
      <c r="M758" s="496">
        <v>0</v>
      </c>
      <c r="N758" s="496">
        <v>132</v>
      </c>
      <c r="O758" s="496">
        <v>0</v>
      </c>
      <c r="P758" s="496"/>
      <c r="Q758" s="496"/>
      <c r="R758" s="496"/>
      <c r="S758" s="496"/>
      <c r="T758" s="496"/>
      <c r="U758" s="496"/>
      <c r="V758" s="496">
        <v>0</v>
      </c>
      <c r="W758" s="496">
        <v>132</v>
      </c>
      <c r="X758" s="496">
        <v>0</v>
      </c>
      <c r="Y758" s="497">
        <v>20284.07</v>
      </c>
    </row>
    <row r="759" spans="2:25">
      <c r="B759" s="495" t="s">
        <v>300</v>
      </c>
      <c r="C759" s="528" t="s">
        <v>2985</v>
      </c>
      <c r="D759" s="528" t="s">
        <v>2986</v>
      </c>
      <c r="E759" s="496" t="s">
        <v>2987</v>
      </c>
      <c r="F759" s="496" t="s">
        <v>3014</v>
      </c>
      <c r="G759" s="496"/>
      <c r="H759" s="496"/>
      <c r="I759" s="496"/>
      <c r="J759" s="496"/>
      <c r="K759" s="496"/>
      <c r="L759" s="496"/>
      <c r="M759" s="496">
        <v>0</v>
      </c>
      <c r="N759" s="496">
        <v>156</v>
      </c>
      <c r="O759" s="496">
        <v>0</v>
      </c>
      <c r="P759" s="496"/>
      <c r="Q759" s="496"/>
      <c r="R759" s="496"/>
      <c r="S759" s="496"/>
      <c r="T759" s="496"/>
      <c r="U759" s="496"/>
      <c r="V759" s="496">
        <v>0</v>
      </c>
      <c r="W759" s="496">
        <v>156</v>
      </c>
      <c r="X759" s="496">
        <v>0</v>
      </c>
      <c r="Y759" s="497">
        <v>27760.699999999997</v>
      </c>
    </row>
    <row r="760" spans="2:25">
      <c r="B760" s="495" t="s">
        <v>300</v>
      </c>
      <c r="C760" s="528" t="s">
        <v>2988</v>
      </c>
      <c r="D760" s="528" t="s">
        <v>2989</v>
      </c>
      <c r="E760" s="496" t="s">
        <v>2990</v>
      </c>
      <c r="F760" s="496" t="s">
        <v>3014</v>
      </c>
      <c r="G760" s="496"/>
      <c r="H760" s="496"/>
      <c r="I760" s="496"/>
      <c r="J760" s="496"/>
      <c r="K760" s="496"/>
      <c r="L760" s="496"/>
      <c r="M760" s="496">
        <v>0</v>
      </c>
      <c r="N760" s="496">
        <v>228</v>
      </c>
      <c r="O760" s="496">
        <v>0</v>
      </c>
      <c r="P760" s="496"/>
      <c r="Q760" s="496"/>
      <c r="R760" s="496"/>
      <c r="S760" s="496"/>
      <c r="T760" s="496"/>
      <c r="U760" s="496"/>
      <c r="V760" s="496">
        <v>0</v>
      </c>
      <c r="W760" s="496">
        <v>228</v>
      </c>
      <c r="X760" s="496">
        <v>0</v>
      </c>
      <c r="Y760" s="497">
        <v>36490.800000000003</v>
      </c>
    </row>
    <row r="761" spans="2:25">
      <c r="B761" s="495" t="s">
        <v>300</v>
      </c>
      <c r="C761" s="528" t="s">
        <v>2991</v>
      </c>
      <c r="D761" s="528" t="s">
        <v>2992</v>
      </c>
      <c r="E761" s="496" t="s">
        <v>2993</v>
      </c>
      <c r="F761" s="496" t="s">
        <v>3014</v>
      </c>
      <c r="G761" s="496"/>
      <c r="H761" s="496"/>
      <c r="I761" s="496"/>
      <c r="J761" s="496"/>
      <c r="K761" s="496"/>
      <c r="L761" s="496"/>
      <c r="M761" s="496">
        <v>0</v>
      </c>
      <c r="N761" s="496">
        <v>216</v>
      </c>
      <c r="O761" s="496">
        <v>0</v>
      </c>
      <c r="P761" s="496"/>
      <c r="Q761" s="496"/>
      <c r="R761" s="496"/>
      <c r="S761" s="496"/>
      <c r="T761" s="496"/>
      <c r="U761" s="496"/>
      <c r="V761" s="496">
        <v>0</v>
      </c>
      <c r="W761" s="496">
        <v>216</v>
      </c>
      <c r="X761" s="496">
        <v>0</v>
      </c>
      <c r="Y761" s="497">
        <v>37856.860000000008</v>
      </c>
    </row>
    <row r="762" spans="2:25">
      <c r="B762" s="495" t="s">
        <v>300</v>
      </c>
      <c r="C762" s="528" t="s">
        <v>2994</v>
      </c>
      <c r="D762" s="528" t="s">
        <v>2995</v>
      </c>
      <c r="E762" s="496" t="s">
        <v>2996</v>
      </c>
      <c r="F762" s="496" t="s">
        <v>3014</v>
      </c>
      <c r="G762" s="496"/>
      <c r="H762" s="496"/>
      <c r="I762" s="496"/>
      <c r="J762" s="496"/>
      <c r="K762" s="496"/>
      <c r="L762" s="496"/>
      <c r="M762" s="496">
        <v>0</v>
      </c>
      <c r="N762" s="496" t="s">
        <v>2997</v>
      </c>
      <c r="O762" s="496">
        <v>0</v>
      </c>
      <c r="P762" s="496"/>
      <c r="Q762" s="496"/>
      <c r="R762" s="496"/>
      <c r="S762" s="496"/>
      <c r="T762" s="496"/>
      <c r="U762" s="496"/>
      <c r="V762" s="496">
        <v>0</v>
      </c>
      <c r="W762" s="496" t="s">
        <v>2997</v>
      </c>
      <c r="X762" s="496">
        <v>0</v>
      </c>
      <c r="Y762" s="497">
        <v>8187.1</v>
      </c>
    </row>
    <row r="763" spans="2:25">
      <c r="B763" s="495" t="s">
        <v>300</v>
      </c>
      <c r="C763" s="528" t="s">
        <v>2998</v>
      </c>
      <c r="D763" s="528" t="s">
        <v>2999</v>
      </c>
      <c r="E763" s="496" t="s">
        <v>3000</v>
      </c>
      <c r="F763" s="496" t="s">
        <v>3014</v>
      </c>
      <c r="G763" s="496"/>
      <c r="H763" s="496"/>
      <c r="I763" s="496"/>
      <c r="J763" s="496"/>
      <c r="K763" s="496"/>
      <c r="L763" s="496"/>
      <c r="M763" s="496">
        <v>0</v>
      </c>
      <c r="N763" s="496">
        <v>228</v>
      </c>
      <c r="O763" s="496">
        <v>0</v>
      </c>
      <c r="P763" s="496"/>
      <c r="Q763" s="496"/>
      <c r="R763" s="496"/>
      <c r="S763" s="496"/>
      <c r="T763" s="496"/>
      <c r="U763" s="496"/>
      <c r="V763" s="496">
        <v>0</v>
      </c>
      <c r="W763" s="496">
        <v>228</v>
      </c>
      <c r="X763" s="496">
        <v>0</v>
      </c>
      <c r="Y763" s="497">
        <v>40094.370000000003</v>
      </c>
    </row>
    <row r="764" spans="2:25">
      <c r="B764" s="495" t="s">
        <v>300</v>
      </c>
      <c r="C764" s="528" t="s">
        <v>3001</v>
      </c>
      <c r="D764" s="528" t="s">
        <v>3002</v>
      </c>
      <c r="E764" s="496" t="s">
        <v>3003</v>
      </c>
      <c r="F764" s="496" t="s">
        <v>3014</v>
      </c>
      <c r="G764" s="496"/>
      <c r="H764" s="496"/>
      <c r="I764" s="496"/>
      <c r="J764" s="496"/>
      <c r="K764" s="496"/>
      <c r="L764" s="496"/>
      <c r="M764" s="496">
        <v>0</v>
      </c>
      <c r="N764" s="496">
        <v>108</v>
      </c>
      <c r="O764" s="496">
        <v>0</v>
      </c>
      <c r="P764" s="496"/>
      <c r="Q764" s="496"/>
      <c r="R764" s="496"/>
      <c r="S764" s="496"/>
      <c r="T764" s="496"/>
      <c r="U764" s="496"/>
      <c r="V764" s="496">
        <v>0</v>
      </c>
      <c r="W764" s="496">
        <v>108</v>
      </c>
      <c r="X764" s="496">
        <v>0</v>
      </c>
      <c r="Y764" s="497">
        <v>19735.669999999998</v>
      </c>
    </row>
    <row r="765" spans="2:25">
      <c r="B765" s="495" t="s">
        <v>300</v>
      </c>
      <c r="C765" s="528" t="s">
        <v>3004</v>
      </c>
      <c r="D765" s="528" t="s">
        <v>3005</v>
      </c>
      <c r="E765" s="496" t="s">
        <v>3006</v>
      </c>
      <c r="F765" s="496" t="s">
        <v>3014</v>
      </c>
      <c r="G765" s="496"/>
      <c r="H765" s="496"/>
      <c r="I765" s="496"/>
      <c r="J765" s="496"/>
      <c r="K765" s="496"/>
      <c r="L765" s="496"/>
      <c r="M765" s="496">
        <v>0</v>
      </c>
      <c r="N765" s="496">
        <v>240</v>
      </c>
      <c r="O765" s="496">
        <v>0</v>
      </c>
      <c r="P765" s="496"/>
      <c r="Q765" s="496"/>
      <c r="R765" s="496"/>
      <c r="S765" s="496"/>
      <c r="T765" s="496"/>
      <c r="U765" s="496"/>
      <c r="V765" s="496">
        <v>0</v>
      </c>
      <c r="W765" s="496">
        <v>240</v>
      </c>
      <c r="X765" s="496">
        <v>0</v>
      </c>
      <c r="Y765" s="497">
        <v>38172.57</v>
      </c>
    </row>
    <row r="766" spans="2:25">
      <c r="B766" s="495" t="s">
        <v>300</v>
      </c>
      <c r="C766" s="528" t="s">
        <v>3007</v>
      </c>
      <c r="D766" s="528" t="s">
        <v>3008</v>
      </c>
      <c r="E766" s="496" t="s">
        <v>3009</v>
      </c>
      <c r="F766" s="496" t="s">
        <v>3014</v>
      </c>
      <c r="G766" s="496"/>
      <c r="H766" s="496"/>
      <c r="I766" s="496"/>
      <c r="J766" s="496"/>
      <c r="K766" s="496"/>
      <c r="L766" s="496"/>
      <c r="M766" s="496">
        <v>0</v>
      </c>
      <c r="N766" s="496" t="s">
        <v>3010</v>
      </c>
      <c r="O766" s="496">
        <v>0</v>
      </c>
      <c r="P766" s="496"/>
      <c r="Q766" s="496"/>
      <c r="R766" s="496"/>
      <c r="S766" s="496"/>
      <c r="T766" s="496"/>
      <c r="U766" s="496"/>
      <c r="V766" s="496">
        <v>0</v>
      </c>
      <c r="W766" s="496" t="s">
        <v>3010</v>
      </c>
      <c r="X766" s="496">
        <v>0</v>
      </c>
      <c r="Y766" s="497">
        <v>4309</v>
      </c>
    </row>
    <row r="767" spans="2:25">
      <c r="B767" s="495" t="s">
        <v>300</v>
      </c>
      <c r="C767" s="528" t="s">
        <v>3011</v>
      </c>
      <c r="D767" s="528" t="s">
        <v>3012</v>
      </c>
      <c r="E767" s="496" t="s">
        <v>3013</v>
      </c>
      <c r="F767" s="496" t="s">
        <v>3014</v>
      </c>
      <c r="G767" s="496"/>
      <c r="H767" s="496"/>
      <c r="I767" s="496"/>
      <c r="J767" s="496"/>
      <c r="K767" s="496"/>
      <c r="L767" s="496"/>
      <c r="M767" s="496">
        <v>0</v>
      </c>
      <c r="N767" s="496">
        <v>180</v>
      </c>
      <c r="O767" s="496">
        <v>0</v>
      </c>
      <c r="P767" s="496"/>
      <c r="Q767" s="496"/>
      <c r="R767" s="496"/>
      <c r="S767" s="496"/>
      <c r="T767" s="496"/>
      <c r="U767" s="496"/>
      <c r="V767" s="496">
        <v>0</v>
      </c>
      <c r="W767" s="496">
        <v>180</v>
      </c>
      <c r="X767" s="496">
        <v>0</v>
      </c>
      <c r="Y767" s="497">
        <v>35378.33</v>
      </c>
    </row>
    <row r="768" spans="2:25">
      <c r="B768" s="495" t="s">
        <v>300</v>
      </c>
      <c r="C768" s="528" t="s">
        <v>3065</v>
      </c>
      <c r="D768" s="528" t="s">
        <v>3066</v>
      </c>
      <c r="E768" s="496" t="s">
        <v>3067</v>
      </c>
      <c r="F768" s="496" t="s">
        <v>3068</v>
      </c>
      <c r="G768" s="496"/>
      <c r="H768" s="496"/>
      <c r="I768" s="496"/>
      <c r="J768" s="496">
        <v>480</v>
      </c>
      <c r="K768" s="496">
        <v>0</v>
      </c>
      <c r="L768" s="496">
        <v>0</v>
      </c>
      <c r="M768" s="496"/>
      <c r="N768" s="496"/>
      <c r="O768" s="496"/>
      <c r="P768" s="496"/>
      <c r="Q768" s="496"/>
      <c r="R768" s="496"/>
      <c r="S768" s="496"/>
      <c r="T768" s="496"/>
      <c r="U768" s="496"/>
      <c r="V768" s="496">
        <v>480</v>
      </c>
      <c r="W768" s="496">
        <v>0</v>
      </c>
      <c r="X768" s="496">
        <v>0</v>
      </c>
      <c r="Y768" s="497">
        <v>46474.879999999997</v>
      </c>
    </row>
    <row r="769" spans="2:25">
      <c r="B769" s="495" t="s">
        <v>300</v>
      </c>
      <c r="C769" s="528" t="s">
        <v>3069</v>
      </c>
      <c r="D769" s="528" t="s">
        <v>3070</v>
      </c>
      <c r="E769" s="496" t="s">
        <v>3071</v>
      </c>
      <c r="F769" s="496" t="s">
        <v>3068</v>
      </c>
      <c r="G769" s="496"/>
      <c r="H769" s="496"/>
      <c r="I769" s="496"/>
      <c r="J769" s="496">
        <v>480</v>
      </c>
      <c r="K769" s="496">
        <v>0</v>
      </c>
      <c r="L769" s="496">
        <v>0</v>
      </c>
      <c r="M769" s="496"/>
      <c r="N769" s="496"/>
      <c r="O769" s="496"/>
      <c r="P769" s="496"/>
      <c r="Q769" s="496"/>
      <c r="R769" s="496"/>
      <c r="S769" s="496"/>
      <c r="T769" s="496"/>
      <c r="U769" s="496"/>
      <c r="V769" s="496">
        <v>480</v>
      </c>
      <c r="W769" s="496">
        <v>0</v>
      </c>
      <c r="X769" s="496">
        <v>0</v>
      </c>
      <c r="Y769" s="497">
        <v>153115.28</v>
      </c>
    </row>
    <row r="770" spans="2:25">
      <c r="B770" s="495" t="s">
        <v>300</v>
      </c>
      <c r="C770" s="528" t="s">
        <v>3072</v>
      </c>
      <c r="D770" s="528" t="s">
        <v>3073</v>
      </c>
      <c r="E770" s="496" t="s">
        <v>3074</v>
      </c>
      <c r="F770" s="496" t="s">
        <v>3068</v>
      </c>
      <c r="G770" s="496"/>
      <c r="H770" s="496"/>
      <c r="I770" s="496"/>
      <c r="J770" s="496">
        <v>480</v>
      </c>
      <c r="K770" s="496">
        <v>0</v>
      </c>
      <c r="L770" s="496">
        <v>0</v>
      </c>
      <c r="M770" s="496"/>
      <c r="N770" s="496"/>
      <c r="O770" s="496"/>
      <c r="P770" s="496"/>
      <c r="Q770" s="496"/>
      <c r="R770" s="496"/>
      <c r="S770" s="496"/>
      <c r="T770" s="496"/>
      <c r="U770" s="496"/>
      <c r="V770" s="496">
        <v>480</v>
      </c>
      <c r="W770" s="496">
        <v>0</v>
      </c>
      <c r="X770" s="496">
        <v>0</v>
      </c>
      <c r="Y770" s="497">
        <v>48768.18</v>
      </c>
    </row>
    <row r="771" spans="2:25">
      <c r="B771" s="495" t="s">
        <v>300</v>
      </c>
      <c r="C771" s="528" t="s">
        <v>3075</v>
      </c>
      <c r="D771" s="528" t="s">
        <v>3076</v>
      </c>
      <c r="E771" s="496" t="s">
        <v>3077</v>
      </c>
      <c r="F771" s="496" t="s">
        <v>3068</v>
      </c>
      <c r="G771" s="496"/>
      <c r="H771" s="496"/>
      <c r="I771" s="496"/>
      <c r="J771" s="496">
        <v>480</v>
      </c>
      <c r="K771" s="496">
        <v>0</v>
      </c>
      <c r="L771" s="496">
        <v>0</v>
      </c>
      <c r="M771" s="496"/>
      <c r="N771" s="496"/>
      <c r="O771" s="496"/>
      <c r="P771" s="496"/>
      <c r="Q771" s="496"/>
      <c r="R771" s="496"/>
      <c r="S771" s="496"/>
      <c r="T771" s="496"/>
      <c r="U771" s="496"/>
      <c r="V771" s="496">
        <v>480</v>
      </c>
      <c r="W771" s="496">
        <v>0</v>
      </c>
      <c r="X771" s="496">
        <v>0</v>
      </c>
      <c r="Y771" s="497">
        <v>110821.8</v>
      </c>
    </row>
    <row r="772" spans="2:25">
      <c r="B772" s="495" t="s">
        <v>300</v>
      </c>
      <c r="C772" s="528" t="s">
        <v>3078</v>
      </c>
      <c r="D772" s="528" t="s">
        <v>3079</v>
      </c>
      <c r="E772" s="496" t="s">
        <v>3080</v>
      </c>
      <c r="F772" s="496" t="s">
        <v>3068</v>
      </c>
      <c r="G772" s="496"/>
      <c r="H772" s="496"/>
      <c r="I772" s="496"/>
      <c r="J772" s="496">
        <v>480</v>
      </c>
      <c r="K772" s="496">
        <v>0</v>
      </c>
      <c r="L772" s="496">
        <v>0</v>
      </c>
      <c r="M772" s="496"/>
      <c r="N772" s="496"/>
      <c r="O772" s="496"/>
      <c r="P772" s="496"/>
      <c r="Q772" s="496"/>
      <c r="R772" s="496"/>
      <c r="S772" s="496"/>
      <c r="T772" s="496"/>
      <c r="U772" s="496"/>
      <c r="V772" s="496">
        <v>480</v>
      </c>
      <c r="W772" s="496">
        <v>0</v>
      </c>
      <c r="X772" s="496">
        <v>0</v>
      </c>
      <c r="Y772" s="497">
        <v>107551.15</v>
      </c>
    </row>
    <row r="773" spans="2:25">
      <c r="B773" s="495" t="s">
        <v>300</v>
      </c>
      <c r="C773" s="528" t="s">
        <v>3081</v>
      </c>
      <c r="D773" s="528" t="s">
        <v>3082</v>
      </c>
      <c r="E773" s="496" t="s">
        <v>3083</v>
      </c>
      <c r="F773" s="496" t="s">
        <v>3068</v>
      </c>
      <c r="G773" s="496"/>
      <c r="H773" s="496"/>
      <c r="I773" s="496"/>
      <c r="J773" s="496">
        <v>480</v>
      </c>
      <c r="K773" s="496">
        <v>0</v>
      </c>
      <c r="L773" s="496">
        <v>0</v>
      </c>
      <c r="M773" s="496"/>
      <c r="N773" s="496"/>
      <c r="O773" s="496"/>
      <c r="P773" s="496"/>
      <c r="Q773" s="496"/>
      <c r="R773" s="496"/>
      <c r="S773" s="496"/>
      <c r="T773" s="496"/>
      <c r="U773" s="496"/>
      <c r="V773" s="496">
        <v>480</v>
      </c>
      <c r="W773" s="496">
        <v>0</v>
      </c>
      <c r="X773" s="496">
        <v>0</v>
      </c>
      <c r="Y773" s="497">
        <v>121472.25000000001</v>
      </c>
    </row>
    <row r="774" spans="2:25">
      <c r="B774" s="495" t="s">
        <v>300</v>
      </c>
      <c r="C774" s="528" t="s">
        <v>3084</v>
      </c>
      <c r="D774" s="528" t="s">
        <v>3085</v>
      </c>
      <c r="E774" s="496" t="s">
        <v>3086</v>
      </c>
      <c r="F774" s="496" t="s">
        <v>3068</v>
      </c>
      <c r="G774" s="496"/>
      <c r="H774" s="496"/>
      <c r="I774" s="496"/>
      <c r="J774" s="496">
        <v>320</v>
      </c>
      <c r="K774" s="496">
        <v>0</v>
      </c>
      <c r="L774" s="496">
        <v>0</v>
      </c>
      <c r="M774" s="496"/>
      <c r="N774" s="496"/>
      <c r="O774" s="496"/>
      <c r="P774" s="496"/>
      <c r="Q774" s="496"/>
      <c r="R774" s="496"/>
      <c r="S774" s="496"/>
      <c r="T774" s="496"/>
      <c r="U774" s="496"/>
      <c r="V774" s="496">
        <v>320</v>
      </c>
      <c r="W774" s="496">
        <v>0</v>
      </c>
      <c r="X774" s="496">
        <v>0</v>
      </c>
      <c r="Y774" s="497">
        <v>56588.06</v>
      </c>
    </row>
    <row r="775" spans="2:25">
      <c r="B775" s="495" t="s">
        <v>300</v>
      </c>
      <c r="C775" s="528" t="s">
        <v>3087</v>
      </c>
      <c r="D775" s="528" t="s">
        <v>3088</v>
      </c>
      <c r="E775" s="496" t="s">
        <v>3089</v>
      </c>
      <c r="F775" s="496" t="s">
        <v>3068</v>
      </c>
      <c r="G775" s="496"/>
      <c r="H775" s="496"/>
      <c r="I775" s="496"/>
      <c r="J775" s="496">
        <v>480</v>
      </c>
      <c r="K775" s="496">
        <v>0</v>
      </c>
      <c r="L775" s="496">
        <v>0</v>
      </c>
      <c r="M775" s="496"/>
      <c r="N775" s="496"/>
      <c r="O775" s="496"/>
      <c r="P775" s="496"/>
      <c r="Q775" s="496"/>
      <c r="R775" s="496"/>
      <c r="S775" s="496"/>
      <c r="T775" s="496"/>
      <c r="U775" s="496"/>
      <c r="V775" s="496">
        <v>480</v>
      </c>
      <c r="W775" s="496">
        <v>0</v>
      </c>
      <c r="X775" s="496">
        <v>0</v>
      </c>
      <c r="Y775" s="497">
        <v>87067.68</v>
      </c>
    </row>
    <row r="776" spans="2:25">
      <c r="B776" s="495" t="s">
        <v>300</v>
      </c>
      <c r="C776" s="528" t="s">
        <v>3090</v>
      </c>
      <c r="D776" s="528" t="s">
        <v>3091</v>
      </c>
      <c r="E776" s="496" t="s">
        <v>3092</v>
      </c>
      <c r="F776" s="496" t="s">
        <v>3068</v>
      </c>
      <c r="G776" s="496"/>
      <c r="H776" s="496"/>
      <c r="I776" s="496"/>
      <c r="J776" s="496">
        <v>480</v>
      </c>
      <c r="K776" s="496">
        <v>0</v>
      </c>
      <c r="L776" s="496">
        <v>0</v>
      </c>
      <c r="M776" s="496"/>
      <c r="N776" s="496"/>
      <c r="O776" s="496"/>
      <c r="P776" s="496"/>
      <c r="Q776" s="496"/>
      <c r="R776" s="496"/>
      <c r="S776" s="496"/>
      <c r="T776" s="496"/>
      <c r="U776" s="496"/>
      <c r="V776" s="496">
        <v>480</v>
      </c>
      <c r="W776" s="496">
        <v>0</v>
      </c>
      <c r="X776" s="496">
        <v>0</v>
      </c>
      <c r="Y776" s="497">
        <v>54216.689999999995</v>
      </c>
    </row>
    <row r="777" spans="2:25">
      <c r="B777" s="495" t="s">
        <v>300</v>
      </c>
      <c r="C777" s="528" t="s">
        <v>3093</v>
      </c>
      <c r="D777" s="528" t="s">
        <v>3094</v>
      </c>
      <c r="E777" s="496" t="s">
        <v>3095</v>
      </c>
      <c r="F777" s="496" t="s">
        <v>3068</v>
      </c>
      <c r="G777" s="496"/>
      <c r="H777" s="496"/>
      <c r="I777" s="496"/>
      <c r="J777" s="496">
        <v>480</v>
      </c>
      <c r="K777" s="496">
        <v>0</v>
      </c>
      <c r="L777" s="496">
        <v>0</v>
      </c>
      <c r="M777" s="496"/>
      <c r="N777" s="496"/>
      <c r="O777" s="496"/>
      <c r="P777" s="496"/>
      <c r="Q777" s="496"/>
      <c r="R777" s="496"/>
      <c r="S777" s="496"/>
      <c r="T777" s="496"/>
      <c r="U777" s="496"/>
      <c r="V777" s="496">
        <v>480</v>
      </c>
      <c r="W777" s="496">
        <v>0</v>
      </c>
      <c r="X777" s="496">
        <v>0</v>
      </c>
      <c r="Y777" s="497">
        <v>69421.67</v>
      </c>
    </row>
    <row r="778" spans="2:25">
      <c r="B778" s="495" t="s">
        <v>300</v>
      </c>
      <c r="C778" s="528" t="s">
        <v>3096</v>
      </c>
      <c r="D778" s="528" t="s">
        <v>3097</v>
      </c>
      <c r="E778" s="496" t="s">
        <v>3098</v>
      </c>
      <c r="F778" s="496" t="s">
        <v>3068</v>
      </c>
      <c r="G778" s="496"/>
      <c r="H778" s="496"/>
      <c r="I778" s="496"/>
      <c r="J778" s="496">
        <v>480</v>
      </c>
      <c r="K778" s="496">
        <v>0</v>
      </c>
      <c r="L778" s="496">
        <v>0</v>
      </c>
      <c r="M778" s="496"/>
      <c r="N778" s="496"/>
      <c r="O778" s="496"/>
      <c r="P778" s="496"/>
      <c r="Q778" s="496"/>
      <c r="R778" s="496"/>
      <c r="S778" s="496"/>
      <c r="T778" s="496"/>
      <c r="U778" s="496"/>
      <c r="V778" s="496">
        <v>480</v>
      </c>
      <c r="W778" s="496">
        <v>0</v>
      </c>
      <c r="X778" s="496">
        <v>0</v>
      </c>
      <c r="Y778" s="497">
        <v>131717.34000000003</v>
      </c>
    </row>
    <row r="779" spans="2:25">
      <c r="B779" s="495" t="s">
        <v>300</v>
      </c>
      <c r="C779" s="528" t="s">
        <v>3099</v>
      </c>
      <c r="D779" s="528" t="s">
        <v>3100</v>
      </c>
      <c r="E779" s="496" t="s">
        <v>3101</v>
      </c>
      <c r="F779" s="496" t="s">
        <v>3068</v>
      </c>
      <c r="G779" s="496"/>
      <c r="H779" s="496"/>
      <c r="I779" s="496"/>
      <c r="J779" s="496">
        <v>480</v>
      </c>
      <c r="K779" s="496">
        <v>0</v>
      </c>
      <c r="L779" s="496">
        <v>0</v>
      </c>
      <c r="M779" s="496"/>
      <c r="N779" s="496"/>
      <c r="O779" s="496"/>
      <c r="P779" s="496"/>
      <c r="Q779" s="496"/>
      <c r="R779" s="496"/>
      <c r="S779" s="496"/>
      <c r="T779" s="496"/>
      <c r="U779" s="496"/>
      <c r="V779" s="496">
        <v>480</v>
      </c>
      <c r="W779" s="496">
        <v>0</v>
      </c>
      <c r="X779" s="496">
        <v>0</v>
      </c>
      <c r="Y779" s="497">
        <v>62213.35</v>
      </c>
    </row>
    <row r="780" spans="2:25">
      <c r="B780" s="495" t="s">
        <v>300</v>
      </c>
      <c r="C780" s="528" t="s">
        <v>3102</v>
      </c>
      <c r="D780" s="528" t="s">
        <v>3103</v>
      </c>
      <c r="E780" s="496" t="s">
        <v>3104</v>
      </c>
      <c r="F780" s="496" t="s">
        <v>3068</v>
      </c>
      <c r="G780" s="496"/>
      <c r="H780" s="496"/>
      <c r="I780" s="496"/>
      <c r="J780" s="496">
        <v>480</v>
      </c>
      <c r="K780" s="496">
        <v>0</v>
      </c>
      <c r="L780" s="496">
        <v>0</v>
      </c>
      <c r="M780" s="496"/>
      <c r="N780" s="496"/>
      <c r="O780" s="496"/>
      <c r="P780" s="496"/>
      <c r="Q780" s="496"/>
      <c r="R780" s="496"/>
      <c r="S780" s="496"/>
      <c r="T780" s="496"/>
      <c r="U780" s="496"/>
      <c r="V780" s="496">
        <v>480</v>
      </c>
      <c r="W780" s="496">
        <v>0</v>
      </c>
      <c r="X780" s="496">
        <v>0</v>
      </c>
      <c r="Y780" s="497">
        <v>59860.68</v>
      </c>
    </row>
    <row r="781" spans="2:25">
      <c r="B781" s="495" t="s">
        <v>300</v>
      </c>
      <c r="C781" s="528" t="s">
        <v>3105</v>
      </c>
      <c r="D781" s="528" t="s">
        <v>3106</v>
      </c>
      <c r="E781" s="496" t="s">
        <v>3107</v>
      </c>
      <c r="F781" s="496" t="s">
        <v>3068</v>
      </c>
      <c r="G781" s="496"/>
      <c r="H781" s="496"/>
      <c r="I781" s="496"/>
      <c r="J781" s="496">
        <v>160</v>
      </c>
      <c r="K781" s="496">
        <v>0</v>
      </c>
      <c r="L781" s="496">
        <v>0</v>
      </c>
      <c r="M781" s="496"/>
      <c r="N781" s="496"/>
      <c r="O781" s="496"/>
      <c r="P781" s="496"/>
      <c r="Q781" s="496"/>
      <c r="R781" s="496"/>
      <c r="S781" s="496"/>
      <c r="T781" s="496"/>
      <c r="U781" s="496"/>
      <c r="V781" s="496">
        <v>160</v>
      </c>
      <c r="W781" s="496">
        <v>0</v>
      </c>
      <c r="X781" s="496">
        <v>0</v>
      </c>
      <c r="Y781" s="497">
        <v>26498.58</v>
      </c>
    </row>
    <row r="782" spans="2:25">
      <c r="B782" s="495" t="s">
        <v>300</v>
      </c>
      <c r="C782" s="528" t="s">
        <v>3108</v>
      </c>
      <c r="D782" s="528" t="s">
        <v>3109</v>
      </c>
      <c r="E782" s="496" t="s">
        <v>3110</v>
      </c>
      <c r="F782" s="496" t="s">
        <v>3068</v>
      </c>
      <c r="G782" s="496"/>
      <c r="H782" s="496"/>
      <c r="I782" s="496"/>
      <c r="J782" s="496">
        <v>480</v>
      </c>
      <c r="K782" s="496">
        <v>0</v>
      </c>
      <c r="L782" s="496">
        <v>0</v>
      </c>
      <c r="M782" s="496"/>
      <c r="N782" s="496"/>
      <c r="O782" s="496"/>
      <c r="P782" s="496"/>
      <c r="Q782" s="496"/>
      <c r="R782" s="496"/>
      <c r="S782" s="496"/>
      <c r="T782" s="496"/>
      <c r="U782" s="496"/>
      <c r="V782" s="496">
        <v>480</v>
      </c>
      <c r="W782" s="496">
        <v>0</v>
      </c>
      <c r="X782" s="496">
        <v>0</v>
      </c>
      <c r="Y782" s="497">
        <v>41765.839999999997</v>
      </c>
    </row>
    <row r="783" spans="2:25">
      <c r="B783" s="495" t="s">
        <v>300</v>
      </c>
      <c r="C783" s="528" t="s">
        <v>3111</v>
      </c>
      <c r="D783" s="528" t="s">
        <v>3112</v>
      </c>
      <c r="E783" s="496" t="s">
        <v>3113</v>
      </c>
      <c r="F783" s="496" t="s">
        <v>3068</v>
      </c>
      <c r="G783" s="496"/>
      <c r="H783" s="496"/>
      <c r="I783" s="496"/>
      <c r="J783" s="496">
        <v>480</v>
      </c>
      <c r="K783" s="496">
        <v>0</v>
      </c>
      <c r="L783" s="496">
        <v>0</v>
      </c>
      <c r="M783" s="496"/>
      <c r="N783" s="496"/>
      <c r="O783" s="496"/>
      <c r="P783" s="496"/>
      <c r="Q783" s="496"/>
      <c r="R783" s="496"/>
      <c r="S783" s="496"/>
      <c r="T783" s="496"/>
      <c r="U783" s="496"/>
      <c r="V783" s="496">
        <v>480</v>
      </c>
      <c r="W783" s="496">
        <v>0</v>
      </c>
      <c r="X783" s="496">
        <v>0</v>
      </c>
      <c r="Y783" s="497">
        <v>64017.240000000005</v>
      </c>
    </row>
    <row r="784" spans="2:25">
      <c r="B784" s="495" t="s">
        <v>300</v>
      </c>
      <c r="C784" s="528" t="s">
        <v>3114</v>
      </c>
      <c r="D784" s="528" t="s">
        <v>3115</v>
      </c>
      <c r="E784" s="496" t="s">
        <v>3116</v>
      </c>
      <c r="F784" s="496" t="s">
        <v>3068</v>
      </c>
      <c r="G784" s="496"/>
      <c r="H784" s="496"/>
      <c r="I784" s="496"/>
      <c r="J784" s="496">
        <v>480</v>
      </c>
      <c r="K784" s="496">
        <v>0</v>
      </c>
      <c r="L784" s="496">
        <v>0</v>
      </c>
      <c r="M784" s="496"/>
      <c r="N784" s="496"/>
      <c r="O784" s="496"/>
      <c r="P784" s="496"/>
      <c r="Q784" s="496"/>
      <c r="R784" s="496"/>
      <c r="S784" s="496"/>
      <c r="T784" s="496"/>
      <c r="U784" s="496"/>
      <c r="V784" s="496">
        <v>480</v>
      </c>
      <c r="W784" s="496">
        <v>0</v>
      </c>
      <c r="X784" s="496">
        <v>0</v>
      </c>
      <c r="Y784" s="497">
        <v>41330.25</v>
      </c>
    </row>
    <row r="785" spans="2:25">
      <c r="B785" s="495" t="s">
        <v>300</v>
      </c>
      <c r="C785" s="528" t="s">
        <v>3117</v>
      </c>
      <c r="D785" s="528" t="s">
        <v>3118</v>
      </c>
      <c r="E785" s="496" t="s">
        <v>3119</v>
      </c>
      <c r="F785" s="496" t="s">
        <v>3068</v>
      </c>
      <c r="G785" s="496"/>
      <c r="H785" s="496"/>
      <c r="I785" s="496"/>
      <c r="J785" s="496">
        <v>400</v>
      </c>
      <c r="K785" s="496">
        <v>0</v>
      </c>
      <c r="L785" s="496">
        <v>0</v>
      </c>
      <c r="M785" s="496"/>
      <c r="N785" s="496"/>
      <c r="O785" s="496"/>
      <c r="P785" s="496"/>
      <c r="Q785" s="496"/>
      <c r="R785" s="496"/>
      <c r="S785" s="496"/>
      <c r="T785" s="496"/>
      <c r="U785" s="496"/>
      <c r="V785" s="496">
        <v>400</v>
      </c>
      <c r="W785" s="496">
        <v>0</v>
      </c>
      <c r="X785" s="496">
        <v>0</v>
      </c>
      <c r="Y785" s="497">
        <v>65985.400000000009</v>
      </c>
    </row>
    <row r="786" spans="2:25">
      <c r="B786" s="495" t="s">
        <v>300</v>
      </c>
      <c r="C786" s="528" t="s">
        <v>3120</v>
      </c>
      <c r="D786" s="528" t="s">
        <v>3121</v>
      </c>
      <c r="E786" s="496" t="s">
        <v>3122</v>
      </c>
      <c r="F786" s="496" t="s">
        <v>3068</v>
      </c>
      <c r="G786" s="496"/>
      <c r="H786" s="496"/>
      <c r="I786" s="496"/>
      <c r="J786" s="496">
        <v>480</v>
      </c>
      <c r="K786" s="496">
        <v>0</v>
      </c>
      <c r="L786" s="496">
        <v>0</v>
      </c>
      <c r="M786" s="496"/>
      <c r="N786" s="496"/>
      <c r="O786" s="496"/>
      <c r="P786" s="496"/>
      <c r="Q786" s="496"/>
      <c r="R786" s="496"/>
      <c r="S786" s="496"/>
      <c r="T786" s="496"/>
      <c r="U786" s="496"/>
      <c r="V786" s="496">
        <v>480</v>
      </c>
      <c r="W786" s="496">
        <v>0</v>
      </c>
      <c r="X786" s="496">
        <v>0</v>
      </c>
      <c r="Y786" s="497">
        <v>157509.47999999998</v>
      </c>
    </row>
    <row r="787" spans="2:25">
      <c r="B787" s="495" t="s">
        <v>300</v>
      </c>
      <c r="C787" s="528" t="s">
        <v>3123</v>
      </c>
      <c r="D787" s="528" t="s">
        <v>3124</v>
      </c>
      <c r="E787" s="496" t="s">
        <v>3125</v>
      </c>
      <c r="F787" s="496" t="s">
        <v>3068</v>
      </c>
      <c r="G787" s="496"/>
      <c r="H787" s="496"/>
      <c r="I787" s="496"/>
      <c r="J787" s="496">
        <v>480</v>
      </c>
      <c r="K787" s="496">
        <v>0</v>
      </c>
      <c r="L787" s="496">
        <v>0</v>
      </c>
      <c r="M787" s="496"/>
      <c r="N787" s="496"/>
      <c r="O787" s="496"/>
      <c r="P787" s="496"/>
      <c r="Q787" s="496"/>
      <c r="R787" s="496"/>
      <c r="S787" s="496"/>
      <c r="T787" s="496"/>
      <c r="U787" s="496"/>
      <c r="V787" s="496">
        <v>480</v>
      </c>
      <c r="W787" s="496">
        <v>0</v>
      </c>
      <c r="X787" s="496">
        <v>0</v>
      </c>
      <c r="Y787" s="497">
        <v>74895.429999999993</v>
      </c>
    </row>
    <row r="788" spans="2:25">
      <c r="B788" s="495" t="s">
        <v>300</v>
      </c>
      <c r="C788" s="528" t="s">
        <v>3126</v>
      </c>
      <c r="D788" s="528" t="s">
        <v>3127</v>
      </c>
      <c r="E788" s="496" t="s">
        <v>3128</v>
      </c>
      <c r="F788" s="496" t="s">
        <v>3068</v>
      </c>
      <c r="G788" s="496"/>
      <c r="H788" s="496"/>
      <c r="I788" s="496"/>
      <c r="J788" s="496">
        <v>240</v>
      </c>
      <c r="K788" s="496">
        <v>0</v>
      </c>
      <c r="L788" s="496">
        <v>0</v>
      </c>
      <c r="M788" s="496"/>
      <c r="N788" s="496"/>
      <c r="O788" s="496"/>
      <c r="P788" s="496"/>
      <c r="Q788" s="496"/>
      <c r="R788" s="496"/>
      <c r="S788" s="496"/>
      <c r="T788" s="496"/>
      <c r="U788" s="496"/>
      <c r="V788" s="496">
        <v>240</v>
      </c>
      <c r="W788" s="496">
        <v>0</v>
      </c>
      <c r="X788" s="496">
        <v>0</v>
      </c>
      <c r="Y788" s="497">
        <v>13644.46</v>
      </c>
    </row>
    <row r="789" spans="2:25">
      <c r="B789" s="495" t="s">
        <v>300</v>
      </c>
      <c r="C789" s="528" t="s">
        <v>3129</v>
      </c>
      <c r="D789" s="528" t="s">
        <v>3130</v>
      </c>
      <c r="E789" s="496" t="s">
        <v>3131</v>
      </c>
      <c r="F789" s="496" t="s">
        <v>3068</v>
      </c>
      <c r="G789" s="496"/>
      <c r="H789" s="496"/>
      <c r="I789" s="496"/>
      <c r="J789" s="496">
        <v>480</v>
      </c>
      <c r="K789" s="496">
        <v>0</v>
      </c>
      <c r="L789" s="496">
        <v>0</v>
      </c>
      <c r="M789" s="496"/>
      <c r="N789" s="496"/>
      <c r="O789" s="496"/>
      <c r="P789" s="496"/>
      <c r="Q789" s="496"/>
      <c r="R789" s="496"/>
      <c r="S789" s="496"/>
      <c r="T789" s="496"/>
      <c r="U789" s="496"/>
      <c r="V789" s="496">
        <v>480</v>
      </c>
      <c r="W789" s="496">
        <v>0</v>
      </c>
      <c r="X789" s="496">
        <v>0</v>
      </c>
      <c r="Y789" s="497">
        <v>99153.9</v>
      </c>
    </row>
    <row r="790" spans="2:25">
      <c r="B790" s="495" t="s">
        <v>300</v>
      </c>
      <c r="C790" s="528" t="s">
        <v>3132</v>
      </c>
      <c r="D790" s="528" t="s">
        <v>3133</v>
      </c>
      <c r="E790" s="496" t="s">
        <v>3134</v>
      </c>
      <c r="F790" s="496" t="s">
        <v>3068</v>
      </c>
      <c r="G790" s="496"/>
      <c r="H790" s="496"/>
      <c r="I790" s="496"/>
      <c r="J790" s="496">
        <v>480</v>
      </c>
      <c r="K790" s="496">
        <v>0</v>
      </c>
      <c r="L790" s="496">
        <v>0</v>
      </c>
      <c r="M790" s="496"/>
      <c r="N790" s="496"/>
      <c r="O790" s="496"/>
      <c r="P790" s="496"/>
      <c r="Q790" s="496"/>
      <c r="R790" s="496"/>
      <c r="S790" s="496"/>
      <c r="T790" s="496"/>
      <c r="U790" s="496"/>
      <c r="V790" s="496">
        <v>480</v>
      </c>
      <c r="W790" s="496">
        <v>0</v>
      </c>
      <c r="X790" s="496">
        <v>0</v>
      </c>
      <c r="Y790" s="497">
        <v>58359.11</v>
      </c>
    </row>
    <row r="791" spans="2:25">
      <c r="B791" s="495" t="s">
        <v>300</v>
      </c>
      <c r="C791" s="528" t="s">
        <v>3135</v>
      </c>
      <c r="D791" s="528" t="s">
        <v>3136</v>
      </c>
      <c r="E791" s="496" t="s">
        <v>3137</v>
      </c>
      <c r="F791" s="496" t="s">
        <v>3068</v>
      </c>
      <c r="G791" s="496"/>
      <c r="H791" s="496"/>
      <c r="I791" s="496"/>
      <c r="J791" s="496">
        <v>480</v>
      </c>
      <c r="K791" s="496">
        <v>0</v>
      </c>
      <c r="L791" s="496">
        <v>0</v>
      </c>
      <c r="M791" s="496"/>
      <c r="N791" s="496"/>
      <c r="O791" s="496"/>
      <c r="P791" s="496"/>
      <c r="Q791" s="496"/>
      <c r="R791" s="496"/>
      <c r="S791" s="496"/>
      <c r="T791" s="496"/>
      <c r="U791" s="496"/>
      <c r="V791" s="496">
        <v>480</v>
      </c>
      <c r="W791" s="496">
        <v>0</v>
      </c>
      <c r="X791" s="496">
        <v>0</v>
      </c>
      <c r="Y791" s="497">
        <v>51300</v>
      </c>
    </row>
    <row r="792" spans="2:25">
      <c r="B792" s="495" t="s">
        <v>300</v>
      </c>
      <c r="C792" s="528" t="s">
        <v>3138</v>
      </c>
      <c r="D792" s="528" t="s">
        <v>3139</v>
      </c>
      <c r="E792" s="496" t="s">
        <v>3140</v>
      </c>
      <c r="F792" s="496" t="s">
        <v>3068</v>
      </c>
      <c r="G792" s="496"/>
      <c r="H792" s="496"/>
      <c r="I792" s="496"/>
      <c r="J792" s="496">
        <v>480</v>
      </c>
      <c r="K792" s="496">
        <v>0</v>
      </c>
      <c r="L792" s="496">
        <v>0</v>
      </c>
      <c r="M792" s="496"/>
      <c r="N792" s="496"/>
      <c r="O792" s="496"/>
      <c r="P792" s="496"/>
      <c r="Q792" s="496"/>
      <c r="R792" s="496"/>
      <c r="S792" s="496"/>
      <c r="T792" s="496"/>
      <c r="U792" s="496"/>
      <c r="V792" s="496">
        <v>480</v>
      </c>
      <c r="W792" s="496">
        <v>0</v>
      </c>
      <c r="X792" s="496">
        <v>0</v>
      </c>
      <c r="Y792" s="497">
        <v>41500.720000000001</v>
      </c>
    </row>
    <row r="793" spans="2:25">
      <c r="B793" s="495" t="s">
        <v>300</v>
      </c>
      <c r="C793" s="528" t="s">
        <v>3141</v>
      </c>
      <c r="D793" s="528" t="s">
        <v>3142</v>
      </c>
      <c r="E793" s="496" t="s">
        <v>3143</v>
      </c>
      <c r="F793" s="496" t="s">
        <v>3068</v>
      </c>
      <c r="G793" s="496"/>
      <c r="H793" s="496"/>
      <c r="I793" s="496"/>
      <c r="J793" s="496">
        <v>480</v>
      </c>
      <c r="K793" s="496">
        <v>0</v>
      </c>
      <c r="L793" s="496">
        <v>0</v>
      </c>
      <c r="M793" s="496"/>
      <c r="N793" s="496"/>
      <c r="O793" s="496"/>
      <c r="P793" s="496"/>
      <c r="Q793" s="496"/>
      <c r="R793" s="496"/>
      <c r="S793" s="496"/>
      <c r="T793" s="496"/>
      <c r="U793" s="496"/>
      <c r="V793" s="496">
        <v>480</v>
      </c>
      <c r="W793" s="496">
        <v>0</v>
      </c>
      <c r="X793" s="496">
        <v>0</v>
      </c>
      <c r="Y793" s="497">
        <v>109600.37999999999</v>
      </c>
    </row>
    <row r="794" spans="2:25">
      <c r="B794" s="495" t="s">
        <v>300</v>
      </c>
      <c r="C794" s="528" t="s">
        <v>3144</v>
      </c>
      <c r="D794" s="528" t="s">
        <v>3145</v>
      </c>
      <c r="E794" s="496" t="s">
        <v>3146</v>
      </c>
      <c r="F794" s="496" t="s">
        <v>3068</v>
      </c>
      <c r="G794" s="496"/>
      <c r="H794" s="496"/>
      <c r="I794" s="496"/>
      <c r="J794" s="496">
        <v>480</v>
      </c>
      <c r="K794" s="496">
        <v>0</v>
      </c>
      <c r="L794" s="496">
        <v>0</v>
      </c>
      <c r="M794" s="496"/>
      <c r="N794" s="496"/>
      <c r="O794" s="496"/>
      <c r="P794" s="496"/>
      <c r="Q794" s="496"/>
      <c r="R794" s="496"/>
      <c r="S794" s="496"/>
      <c r="T794" s="496"/>
      <c r="U794" s="496"/>
      <c r="V794" s="496">
        <v>480</v>
      </c>
      <c r="W794" s="496">
        <v>0</v>
      </c>
      <c r="X794" s="496">
        <v>0</v>
      </c>
      <c r="Y794" s="497">
        <v>43150.810000000005</v>
      </c>
    </row>
    <row r="795" spans="2:25">
      <c r="B795" s="495" t="s">
        <v>300</v>
      </c>
      <c r="C795" s="528" t="s">
        <v>3147</v>
      </c>
      <c r="D795" s="528" t="s">
        <v>3148</v>
      </c>
      <c r="E795" s="496" t="s">
        <v>3149</v>
      </c>
      <c r="F795" s="496" t="s">
        <v>3068</v>
      </c>
      <c r="G795" s="496"/>
      <c r="H795" s="496"/>
      <c r="I795" s="496"/>
      <c r="J795" s="496">
        <v>480</v>
      </c>
      <c r="K795" s="496">
        <v>0</v>
      </c>
      <c r="L795" s="496">
        <v>0</v>
      </c>
      <c r="M795" s="496"/>
      <c r="N795" s="496"/>
      <c r="O795" s="496"/>
      <c r="P795" s="496"/>
      <c r="Q795" s="496"/>
      <c r="R795" s="496"/>
      <c r="S795" s="496"/>
      <c r="T795" s="496"/>
      <c r="U795" s="496"/>
      <c r="V795" s="496">
        <v>480</v>
      </c>
      <c r="W795" s="496">
        <v>0</v>
      </c>
      <c r="X795" s="496">
        <v>0</v>
      </c>
      <c r="Y795" s="497">
        <v>46924.31</v>
      </c>
    </row>
    <row r="796" spans="2:25">
      <c r="B796" s="495" t="s">
        <v>300</v>
      </c>
      <c r="C796" s="528" t="s">
        <v>3150</v>
      </c>
      <c r="D796" s="528" t="s">
        <v>3151</v>
      </c>
      <c r="E796" s="496" t="s">
        <v>3152</v>
      </c>
      <c r="F796" s="496" t="s">
        <v>3068</v>
      </c>
      <c r="G796" s="496"/>
      <c r="H796" s="496"/>
      <c r="I796" s="496"/>
      <c r="J796" s="496">
        <v>480</v>
      </c>
      <c r="K796" s="496">
        <v>0</v>
      </c>
      <c r="L796" s="496">
        <v>0</v>
      </c>
      <c r="M796" s="496"/>
      <c r="N796" s="496"/>
      <c r="O796" s="496"/>
      <c r="P796" s="496"/>
      <c r="Q796" s="496"/>
      <c r="R796" s="496"/>
      <c r="S796" s="496"/>
      <c r="T796" s="496"/>
      <c r="U796" s="496"/>
      <c r="V796" s="496">
        <v>480</v>
      </c>
      <c r="W796" s="496">
        <v>0</v>
      </c>
      <c r="X796" s="496">
        <v>0</v>
      </c>
      <c r="Y796" s="497">
        <v>42270.149999999994</v>
      </c>
    </row>
    <row r="797" spans="2:25">
      <c r="B797" s="495" t="s">
        <v>300</v>
      </c>
      <c r="C797" s="528" t="s">
        <v>3153</v>
      </c>
      <c r="D797" s="528" t="s">
        <v>3154</v>
      </c>
      <c r="E797" s="496" t="s">
        <v>3155</v>
      </c>
      <c r="F797" s="496" t="s">
        <v>3068</v>
      </c>
      <c r="G797" s="496"/>
      <c r="H797" s="496"/>
      <c r="I797" s="496"/>
      <c r="J797" s="496">
        <v>480</v>
      </c>
      <c r="K797" s="496">
        <v>0</v>
      </c>
      <c r="L797" s="496">
        <v>0</v>
      </c>
      <c r="M797" s="496"/>
      <c r="N797" s="496"/>
      <c r="O797" s="496"/>
      <c r="P797" s="496"/>
      <c r="Q797" s="496"/>
      <c r="R797" s="496"/>
      <c r="S797" s="496"/>
      <c r="T797" s="496"/>
      <c r="U797" s="496"/>
      <c r="V797" s="496">
        <v>480</v>
      </c>
      <c r="W797" s="496">
        <v>0</v>
      </c>
      <c r="X797" s="496">
        <v>0</v>
      </c>
      <c r="Y797" s="497">
        <v>92719.799999999988</v>
      </c>
    </row>
    <row r="798" spans="2:25">
      <c r="B798" s="495" t="s">
        <v>300</v>
      </c>
      <c r="C798" s="528" t="s">
        <v>3156</v>
      </c>
      <c r="D798" s="528" t="s">
        <v>3157</v>
      </c>
      <c r="E798" s="496" t="s">
        <v>3158</v>
      </c>
      <c r="F798" s="496" t="s">
        <v>3068</v>
      </c>
      <c r="G798" s="496"/>
      <c r="H798" s="496"/>
      <c r="I798" s="496"/>
      <c r="J798" s="496">
        <v>480</v>
      </c>
      <c r="K798" s="496">
        <v>0</v>
      </c>
      <c r="L798" s="496">
        <v>0</v>
      </c>
      <c r="M798" s="496"/>
      <c r="N798" s="496"/>
      <c r="O798" s="496"/>
      <c r="P798" s="496"/>
      <c r="Q798" s="496"/>
      <c r="R798" s="496"/>
      <c r="S798" s="496"/>
      <c r="T798" s="496"/>
      <c r="U798" s="496"/>
      <c r="V798" s="496">
        <v>480</v>
      </c>
      <c r="W798" s="496">
        <v>0</v>
      </c>
      <c r="X798" s="496">
        <v>0</v>
      </c>
      <c r="Y798" s="497">
        <v>110821.8</v>
      </c>
    </row>
    <row r="799" spans="2:25">
      <c r="B799" s="495" t="s">
        <v>300</v>
      </c>
      <c r="C799" s="528" t="s">
        <v>3159</v>
      </c>
      <c r="D799" s="528" t="s">
        <v>3160</v>
      </c>
      <c r="E799" s="496" t="s">
        <v>3161</v>
      </c>
      <c r="F799" s="496" t="s">
        <v>3068</v>
      </c>
      <c r="G799" s="496"/>
      <c r="H799" s="496"/>
      <c r="I799" s="496"/>
      <c r="J799" s="496">
        <v>480</v>
      </c>
      <c r="K799" s="496">
        <v>0</v>
      </c>
      <c r="L799" s="496">
        <v>0</v>
      </c>
      <c r="M799" s="496"/>
      <c r="N799" s="496"/>
      <c r="O799" s="496"/>
      <c r="P799" s="496"/>
      <c r="Q799" s="496"/>
      <c r="R799" s="496"/>
      <c r="S799" s="496"/>
      <c r="T799" s="496"/>
      <c r="U799" s="496"/>
      <c r="V799" s="496">
        <v>480</v>
      </c>
      <c r="W799" s="496">
        <v>0</v>
      </c>
      <c r="X799" s="496">
        <v>0</v>
      </c>
      <c r="Y799" s="497">
        <v>102119.16</v>
      </c>
    </row>
    <row r="800" spans="2:25">
      <c r="B800" s="495" t="s">
        <v>300</v>
      </c>
      <c r="C800" s="528" t="s">
        <v>3162</v>
      </c>
      <c r="D800" s="528" t="s">
        <v>3163</v>
      </c>
      <c r="E800" s="496" t="s">
        <v>3164</v>
      </c>
      <c r="F800" s="496" t="s">
        <v>3068</v>
      </c>
      <c r="G800" s="496"/>
      <c r="H800" s="496"/>
      <c r="I800" s="496"/>
      <c r="J800" s="496">
        <v>480</v>
      </c>
      <c r="K800" s="496">
        <v>0</v>
      </c>
      <c r="L800" s="496">
        <v>0</v>
      </c>
      <c r="M800" s="496"/>
      <c r="N800" s="496"/>
      <c r="O800" s="496"/>
      <c r="P800" s="496"/>
      <c r="Q800" s="496"/>
      <c r="R800" s="496"/>
      <c r="S800" s="496"/>
      <c r="T800" s="496"/>
      <c r="U800" s="496"/>
      <c r="V800" s="496">
        <v>480</v>
      </c>
      <c r="W800" s="496">
        <v>0</v>
      </c>
      <c r="X800" s="496">
        <v>0</v>
      </c>
      <c r="Y800" s="497">
        <v>60344.229999999996</v>
      </c>
    </row>
    <row r="801" spans="2:25">
      <c r="B801" s="495" t="s">
        <v>300</v>
      </c>
      <c r="C801" s="528" t="s">
        <v>3165</v>
      </c>
      <c r="D801" s="528" t="s">
        <v>3166</v>
      </c>
      <c r="E801" s="496" t="s">
        <v>3167</v>
      </c>
      <c r="F801" s="496" t="s">
        <v>3068</v>
      </c>
      <c r="G801" s="496"/>
      <c r="H801" s="496"/>
      <c r="I801" s="496"/>
      <c r="J801" s="496"/>
      <c r="K801" s="496"/>
      <c r="L801" s="496"/>
      <c r="M801" s="496">
        <v>0</v>
      </c>
      <c r="N801" s="496">
        <v>20</v>
      </c>
      <c r="O801" s="496">
        <v>0</v>
      </c>
      <c r="P801" s="496"/>
      <c r="Q801" s="496"/>
      <c r="R801" s="496"/>
      <c r="S801" s="496"/>
      <c r="T801" s="496"/>
      <c r="U801" s="496"/>
      <c r="V801" s="496">
        <v>0</v>
      </c>
      <c r="W801" s="496">
        <v>240</v>
      </c>
      <c r="X801" s="496">
        <v>0</v>
      </c>
      <c r="Y801" s="497">
        <v>27030</v>
      </c>
    </row>
    <row r="802" spans="2:25">
      <c r="B802" s="495" t="s">
        <v>300</v>
      </c>
      <c r="C802" s="528" t="s">
        <v>3168</v>
      </c>
      <c r="D802" s="528" t="s">
        <v>3169</v>
      </c>
      <c r="E802" s="496" t="s">
        <v>3170</v>
      </c>
      <c r="F802" s="496" t="s">
        <v>3068</v>
      </c>
      <c r="G802" s="496"/>
      <c r="H802" s="496"/>
      <c r="I802" s="496"/>
      <c r="J802" s="496"/>
      <c r="K802" s="496"/>
      <c r="L802" s="496"/>
      <c r="M802" s="496">
        <v>0</v>
      </c>
      <c r="N802" s="496">
        <v>15</v>
      </c>
      <c r="O802" s="496">
        <v>0</v>
      </c>
      <c r="P802" s="496"/>
      <c r="Q802" s="496"/>
      <c r="R802" s="496"/>
      <c r="S802" s="496"/>
      <c r="T802" s="496"/>
      <c r="U802" s="496"/>
      <c r="V802" s="496">
        <v>0</v>
      </c>
      <c r="W802" s="496">
        <v>180</v>
      </c>
      <c r="X802" s="496">
        <v>0</v>
      </c>
      <c r="Y802" s="497">
        <v>23898.14</v>
      </c>
    </row>
    <row r="803" spans="2:25">
      <c r="B803" s="495" t="s">
        <v>300</v>
      </c>
      <c r="C803" s="528" t="s">
        <v>3171</v>
      </c>
      <c r="D803" s="528" t="s">
        <v>3172</v>
      </c>
      <c r="E803" s="496" t="s">
        <v>3173</v>
      </c>
      <c r="F803" s="496" t="s">
        <v>3068</v>
      </c>
      <c r="G803" s="496"/>
      <c r="H803" s="496"/>
      <c r="I803" s="496"/>
      <c r="J803" s="496"/>
      <c r="K803" s="496"/>
      <c r="L803" s="496"/>
      <c r="M803" s="496">
        <v>0</v>
      </c>
      <c r="N803" s="496">
        <v>15</v>
      </c>
      <c r="O803" s="496">
        <v>0</v>
      </c>
      <c r="P803" s="496"/>
      <c r="Q803" s="496"/>
      <c r="R803" s="496"/>
      <c r="S803" s="496"/>
      <c r="T803" s="496"/>
      <c r="U803" s="496"/>
      <c r="V803" s="496">
        <v>0</v>
      </c>
      <c r="W803" s="496">
        <v>180</v>
      </c>
      <c r="X803" s="496">
        <v>0</v>
      </c>
      <c r="Y803" s="497">
        <v>32059.760000000002</v>
      </c>
    </row>
    <row r="804" spans="2:25">
      <c r="B804" s="495" t="s">
        <v>300</v>
      </c>
      <c r="C804" s="528" t="s">
        <v>3174</v>
      </c>
      <c r="D804" s="528" t="s">
        <v>3175</v>
      </c>
      <c r="E804" s="496" t="s">
        <v>3176</v>
      </c>
      <c r="F804" s="496" t="s">
        <v>3068</v>
      </c>
      <c r="G804" s="496"/>
      <c r="H804" s="496"/>
      <c r="I804" s="496"/>
      <c r="J804" s="496"/>
      <c r="K804" s="496"/>
      <c r="L804" s="496"/>
      <c r="M804" s="496">
        <v>0</v>
      </c>
      <c r="N804" s="496">
        <v>18</v>
      </c>
      <c r="O804" s="496">
        <v>0</v>
      </c>
      <c r="P804" s="496"/>
      <c r="Q804" s="496"/>
      <c r="R804" s="496"/>
      <c r="S804" s="496"/>
      <c r="T804" s="496"/>
      <c r="U804" s="496"/>
      <c r="V804" s="496">
        <v>0</v>
      </c>
      <c r="W804" s="496">
        <v>216</v>
      </c>
      <c r="X804" s="496">
        <v>0</v>
      </c>
      <c r="Y804" s="497">
        <v>31538.7</v>
      </c>
    </row>
    <row r="805" spans="2:25">
      <c r="B805" s="495" t="s">
        <v>300</v>
      </c>
      <c r="C805" s="528" t="s">
        <v>3177</v>
      </c>
      <c r="D805" s="528" t="s">
        <v>3178</v>
      </c>
      <c r="E805" s="496" t="s">
        <v>3179</v>
      </c>
      <c r="F805" s="496" t="s">
        <v>3068</v>
      </c>
      <c r="G805" s="496"/>
      <c r="H805" s="496"/>
      <c r="I805" s="496"/>
      <c r="J805" s="496"/>
      <c r="K805" s="496"/>
      <c r="L805" s="496"/>
      <c r="M805" s="496">
        <v>0</v>
      </c>
      <c r="N805" s="496">
        <v>17</v>
      </c>
      <c r="O805" s="496">
        <v>0</v>
      </c>
      <c r="P805" s="496"/>
      <c r="Q805" s="496"/>
      <c r="R805" s="496"/>
      <c r="S805" s="496"/>
      <c r="T805" s="496"/>
      <c r="U805" s="496"/>
      <c r="V805" s="496">
        <v>0</v>
      </c>
      <c r="W805" s="496">
        <v>204</v>
      </c>
      <c r="X805" s="496">
        <v>0</v>
      </c>
      <c r="Y805" s="497">
        <v>33253.06</v>
      </c>
    </row>
    <row r="806" spans="2:25">
      <c r="B806" s="495" t="s">
        <v>300</v>
      </c>
      <c r="C806" s="528" t="s">
        <v>3180</v>
      </c>
      <c r="D806" s="528" t="s">
        <v>3181</v>
      </c>
      <c r="E806" s="496" t="s">
        <v>3182</v>
      </c>
      <c r="F806" s="496" t="s">
        <v>3068</v>
      </c>
      <c r="G806" s="496"/>
      <c r="H806" s="496"/>
      <c r="I806" s="496"/>
      <c r="J806" s="496"/>
      <c r="K806" s="496"/>
      <c r="L806" s="496"/>
      <c r="M806" s="496">
        <v>0</v>
      </c>
      <c r="N806" s="496">
        <v>19</v>
      </c>
      <c r="O806" s="496">
        <v>0</v>
      </c>
      <c r="P806" s="496"/>
      <c r="Q806" s="496"/>
      <c r="R806" s="496"/>
      <c r="S806" s="496"/>
      <c r="T806" s="496"/>
      <c r="U806" s="496"/>
      <c r="V806" s="496">
        <v>0</v>
      </c>
      <c r="W806" s="496">
        <v>228</v>
      </c>
      <c r="X806" s="496">
        <v>0</v>
      </c>
      <c r="Y806" s="497">
        <v>34446.36</v>
      </c>
    </row>
    <row r="807" spans="2:25">
      <c r="B807" s="495" t="s">
        <v>300</v>
      </c>
      <c r="C807" s="528" t="s">
        <v>3183</v>
      </c>
      <c r="D807" s="528" t="s">
        <v>3184</v>
      </c>
      <c r="E807" s="496" t="s">
        <v>3185</v>
      </c>
      <c r="F807" s="496" t="s">
        <v>3068</v>
      </c>
      <c r="G807" s="496"/>
      <c r="H807" s="496"/>
      <c r="I807" s="496"/>
      <c r="J807" s="496"/>
      <c r="K807" s="496"/>
      <c r="L807" s="496"/>
      <c r="M807" s="496">
        <v>0</v>
      </c>
      <c r="N807" s="496">
        <v>20</v>
      </c>
      <c r="O807" s="496">
        <v>0</v>
      </c>
      <c r="P807" s="496"/>
      <c r="Q807" s="496"/>
      <c r="R807" s="496"/>
      <c r="S807" s="496"/>
      <c r="T807" s="496"/>
      <c r="U807" s="496"/>
      <c r="V807" s="496">
        <v>0</v>
      </c>
      <c r="W807" s="496">
        <v>240</v>
      </c>
      <c r="X807" s="496">
        <v>0</v>
      </c>
      <c r="Y807" s="497">
        <v>33887.520000000004</v>
      </c>
    </row>
    <row r="808" spans="2:25">
      <c r="B808" s="495" t="s">
        <v>300</v>
      </c>
      <c r="C808" s="528" t="s">
        <v>3186</v>
      </c>
      <c r="D808" s="528" t="s">
        <v>3187</v>
      </c>
      <c r="E808" s="496" t="s">
        <v>3188</v>
      </c>
      <c r="F808" s="496" t="s">
        <v>3068</v>
      </c>
      <c r="G808" s="496"/>
      <c r="H808" s="496"/>
      <c r="I808" s="496"/>
      <c r="J808" s="496"/>
      <c r="K808" s="496"/>
      <c r="L808" s="496"/>
      <c r="M808" s="496">
        <v>0</v>
      </c>
      <c r="N808" s="496">
        <v>19</v>
      </c>
      <c r="O808" s="496">
        <v>0</v>
      </c>
      <c r="P808" s="496"/>
      <c r="Q808" s="496"/>
      <c r="R808" s="496"/>
      <c r="S808" s="496"/>
      <c r="T808" s="496"/>
      <c r="U808" s="496"/>
      <c r="V808" s="496">
        <v>0</v>
      </c>
      <c r="W808" s="496">
        <v>228</v>
      </c>
      <c r="X808" s="496">
        <v>0</v>
      </c>
      <c r="Y808" s="497">
        <v>34446.36</v>
      </c>
    </row>
    <row r="809" spans="2:25">
      <c r="B809" s="495" t="s">
        <v>300</v>
      </c>
      <c r="C809" s="528" t="s">
        <v>3189</v>
      </c>
      <c r="D809" s="528" t="s">
        <v>3190</v>
      </c>
      <c r="E809" s="496" t="s">
        <v>3191</v>
      </c>
      <c r="F809" s="496" t="s">
        <v>3068</v>
      </c>
      <c r="G809" s="496"/>
      <c r="H809" s="496"/>
      <c r="I809" s="496"/>
      <c r="J809" s="496"/>
      <c r="K809" s="496"/>
      <c r="L809" s="496"/>
      <c r="M809" s="496">
        <v>0</v>
      </c>
      <c r="N809" s="496">
        <v>19</v>
      </c>
      <c r="O809" s="496">
        <v>0</v>
      </c>
      <c r="P809" s="496"/>
      <c r="Q809" s="496"/>
      <c r="R809" s="496"/>
      <c r="S809" s="496"/>
      <c r="T809" s="496"/>
      <c r="U809" s="496"/>
      <c r="V809" s="496">
        <v>0</v>
      </c>
      <c r="W809" s="496">
        <v>228</v>
      </c>
      <c r="X809" s="496">
        <v>0</v>
      </c>
      <c r="Y809" s="497">
        <v>27513.360000000001</v>
      </c>
    </row>
    <row r="810" spans="2:25">
      <c r="B810" s="495" t="s">
        <v>300</v>
      </c>
      <c r="C810" s="528" t="s">
        <v>3192</v>
      </c>
      <c r="D810" s="528" t="s">
        <v>3193</v>
      </c>
      <c r="E810" s="496" t="s">
        <v>3194</v>
      </c>
      <c r="F810" s="496" t="s">
        <v>3068</v>
      </c>
      <c r="G810" s="496"/>
      <c r="H810" s="496"/>
      <c r="I810" s="496"/>
      <c r="J810" s="496"/>
      <c r="K810" s="496"/>
      <c r="L810" s="496"/>
      <c r="M810" s="496">
        <v>0</v>
      </c>
      <c r="N810" s="496">
        <v>18</v>
      </c>
      <c r="O810" s="496">
        <v>0</v>
      </c>
      <c r="P810" s="496"/>
      <c r="Q810" s="496"/>
      <c r="R810" s="496"/>
      <c r="S810" s="496"/>
      <c r="T810" s="496"/>
      <c r="U810" s="496"/>
      <c r="V810" s="496">
        <v>0</v>
      </c>
      <c r="W810" s="496">
        <v>216</v>
      </c>
      <c r="X810" s="496">
        <v>0</v>
      </c>
      <c r="Y810" s="497">
        <v>33914.5</v>
      </c>
    </row>
    <row r="811" spans="2:25">
      <c r="B811" s="495" t="s">
        <v>300</v>
      </c>
      <c r="C811" s="528" t="s">
        <v>3195</v>
      </c>
      <c r="D811" s="528" t="s">
        <v>3196</v>
      </c>
      <c r="E811" s="496" t="s">
        <v>3197</v>
      </c>
      <c r="F811" s="496" t="s">
        <v>3068</v>
      </c>
      <c r="G811" s="496"/>
      <c r="H811" s="496"/>
      <c r="I811" s="496"/>
      <c r="J811" s="496"/>
      <c r="K811" s="496"/>
      <c r="L811" s="496"/>
      <c r="M811" s="496">
        <v>0</v>
      </c>
      <c r="N811" s="496">
        <v>20</v>
      </c>
      <c r="O811" s="496">
        <v>0</v>
      </c>
      <c r="P811" s="496"/>
      <c r="Q811" s="496"/>
      <c r="R811" s="496"/>
      <c r="S811" s="496"/>
      <c r="T811" s="496"/>
      <c r="U811" s="496"/>
      <c r="V811" s="496">
        <v>0</v>
      </c>
      <c r="W811" s="496">
        <v>240</v>
      </c>
      <c r="X811" s="496">
        <v>0</v>
      </c>
      <c r="Y811" s="497">
        <v>35043</v>
      </c>
    </row>
    <row r="812" spans="2:25">
      <c r="B812" s="495" t="s">
        <v>300</v>
      </c>
      <c r="C812" s="528" t="s">
        <v>3198</v>
      </c>
      <c r="D812" s="528" t="s">
        <v>3199</v>
      </c>
      <c r="E812" s="496" t="s">
        <v>3200</v>
      </c>
      <c r="F812" s="496" t="s">
        <v>3068</v>
      </c>
      <c r="G812" s="496"/>
      <c r="H812" s="496"/>
      <c r="I812" s="496"/>
      <c r="J812" s="496"/>
      <c r="K812" s="496"/>
      <c r="L812" s="496"/>
      <c r="M812" s="496">
        <v>0</v>
      </c>
      <c r="N812" s="496">
        <v>20</v>
      </c>
      <c r="O812" s="496">
        <v>0</v>
      </c>
      <c r="P812" s="496"/>
      <c r="Q812" s="496"/>
      <c r="R812" s="496"/>
      <c r="S812" s="496"/>
      <c r="T812" s="496"/>
      <c r="U812" s="496"/>
      <c r="V812" s="496">
        <v>0</v>
      </c>
      <c r="W812" s="496">
        <v>240</v>
      </c>
      <c r="X812" s="496">
        <v>0</v>
      </c>
      <c r="Y812" s="497">
        <v>33531</v>
      </c>
    </row>
    <row r="813" spans="2:25">
      <c r="B813" s="495" t="s">
        <v>300</v>
      </c>
      <c r="C813" s="528" t="s">
        <v>3201</v>
      </c>
      <c r="D813" s="528" t="s">
        <v>3202</v>
      </c>
      <c r="E813" s="496" t="s">
        <v>3203</v>
      </c>
      <c r="F813" s="496" t="s">
        <v>3068</v>
      </c>
      <c r="G813" s="496"/>
      <c r="H813" s="496"/>
      <c r="I813" s="496"/>
      <c r="J813" s="496"/>
      <c r="K813" s="496"/>
      <c r="L813" s="496"/>
      <c r="M813" s="496">
        <v>0</v>
      </c>
      <c r="N813" s="496">
        <v>11</v>
      </c>
      <c r="O813" s="496">
        <v>0</v>
      </c>
      <c r="P813" s="496"/>
      <c r="Q813" s="496"/>
      <c r="R813" s="496"/>
      <c r="S813" s="496"/>
      <c r="T813" s="496"/>
      <c r="U813" s="496"/>
      <c r="V813" s="496">
        <v>0</v>
      </c>
      <c r="W813" s="496">
        <v>132</v>
      </c>
      <c r="X813" s="496">
        <v>0</v>
      </c>
      <c r="Y813" s="497">
        <v>29673.160000000003</v>
      </c>
    </row>
    <row r="814" spans="2:25">
      <c r="B814" s="495" t="s">
        <v>300</v>
      </c>
      <c r="C814" s="528" t="s">
        <v>3204</v>
      </c>
      <c r="D814" s="528" t="s">
        <v>3205</v>
      </c>
      <c r="E814" s="496" t="s">
        <v>3206</v>
      </c>
      <c r="F814" s="496" t="s">
        <v>3068</v>
      </c>
      <c r="G814" s="496"/>
      <c r="H814" s="496"/>
      <c r="I814" s="496"/>
      <c r="J814" s="496"/>
      <c r="K814" s="496"/>
      <c r="L814" s="496"/>
      <c r="M814" s="496">
        <v>0</v>
      </c>
      <c r="N814" s="496">
        <v>8</v>
      </c>
      <c r="O814" s="496">
        <v>0</v>
      </c>
      <c r="P814" s="496"/>
      <c r="Q814" s="496"/>
      <c r="R814" s="496"/>
      <c r="S814" s="496"/>
      <c r="T814" s="496"/>
      <c r="U814" s="496"/>
      <c r="V814" s="496">
        <v>0</v>
      </c>
      <c r="W814" s="496">
        <v>96</v>
      </c>
      <c r="X814" s="496">
        <v>0</v>
      </c>
      <c r="Y814" s="497">
        <v>15278.919999999998</v>
      </c>
    </row>
    <row r="815" spans="2:25">
      <c r="B815" s="495" t="s">
        <v>300</v>
      </c>
      <c r="C815" s="528" t="s">
        <v>3207</v>
      </c>
      <c r="D815" s="528" t="s">
        <v>3208</v>
      </c>
      <c r="E815" s="496" t="s">
        <v>3209</v>
      </c>
      <c r="F815" s="496" t="s">
        <v>3068</v>
      </c>
      <c r="G815" s="496"/>
      <c r="H815" s="496"/>
      <c r="I815" s="496"/>
      <c r="J815" s="496"/>
      <c r="K815" s="496"/>
      <c r="L815" s="496"/>
      <c r="M815" s="496">
        <v>0</v>
      </c>
      <c r="N815" s="496">
        <v>20</v>
      </c>
      <c r="O815" s="496">
        <v>0</v>
      </c>
      <c r="P815" s="496"/>
      <c r="Q815" s="496"/>
      <c r="R815" s="496"/>
      <c r="S815" s="496"/>
      <c r="T815" s="496"/>
      <c r="U815" s="496"/>
      <c r="V815" s="496">
        <v>0</v>
      </c>
      <c r="W815" s="496">
        <v>240</v>
      </c>
      <c r="X815" s="496">
        <v>0</v>
      </c>
      <c r="Y815" s="497">
        <v>35043</v>
      </c>
    </row>
    <row r="816" spans="2:25">
      <c r="B816" s="495" t="s">
        <v>300</v>
      </c>
      <c r="C816" s="528" t="s">
        <v>3210</v>
      </c>
      <c r="D816" s="528" t="s">
        <v>3211</v>
      </c>
      <c r="E816" s="496" t="s">
        <v>3212</v>
      </c>
      <c r="F816" s="496" t="s">
        <v>3068</v>
      </c>
      <c r="G816" s="496"/>
      <c r="H816" s="496"/>
      <c r="I816" s="496"/>
      <c r="J816" s="496"/>
      <c r="K816" s="496"/>
      <c r="L816" s="496"/>
      <c r="M816" s="496">
        <v>0</v>
      </c>
      <c r="N816" s="496">
        <v>15</v>
      </c>
      <c r="O816" s="496">
        <v>0</v>
      </c>
      <c r="P816" s="496"/>
      <c r="Q816" s="496"/>
      <c r="R816" s="496"/>
      <c r="S816" s="496"/>
      <c r="T816" s="496"/>
      <c r="U816" s="496"/>
      <c r="V816" s="496">
        <v>0</v>
      </c>
      <c r="W816" s="496">
        <v>180</v>
      </c>
      <c r="X816" s="496">
        <v>0</v>
      </c>
      <c r="Y816" s="497">
        <v>30904.280000000002</v>
      </c>
    </row>
    <row r="817" spans="2:25">
      <c r="B817" s="495" t="s">
        <v>300</v>
      </c>
      <c r="C817" s="528" t="s">
        <v>3213</v>
      </c>
      <c r="D817" s="528" t="s">
        <v>3214</v>
      </c>
      <c r="E817" s="496" t="s">
        <v>3215</v>
      </c>
      <c r="F817" s="496" t="s">
        <v>3068</v>
      </c>
      <c r="G817" s="496"/>
      <c r="H817" s="496"/>
      <c r="I817" s="496"/>
      <c r="J817" s="496"/>
      <c r="K817" s="496"/>
      <c r="L817" s="496"/>
      <c r="M817" s="496">
        <v>0</v>
      </c>
      <c r="N817" s="496">
        <v>17</v>
      </c>
      <c r="O817" s="496">
        <v>0</v>
      </c>
      <c r="P817" s="496"/>
      <c r="Q817" s="496"/>
      <c r="R817" s="496"/>
      <c r="S817" s="496"/>
      <c r="T817" s="496"/>
      <c r="U817" s="496"/>
      <c r="V817" s="496">
        <v>0</v>
      </c>
      <c r="W817" s="496">
        <v>204</v>
      </c>
      <c r="X817" s="496">
        <v>0</v>
      </c>
      <c r="Y817" s="497">
        <v>24258.18</v>
      </c>
    </row>
    <row r="818" spans="2:25">
      <c r="B818" s="495" t="s">
        <v>300</v>
      </c>
      <c r="C818" s="528" t="s">
        <v>3216</v>
      </c>
      <c r="D818" s="528" t="s">
        <v>3217</v>
      </c>
      <c r="E818" s="496" t="s">
        <v>3218</v>
      </c>
      <c r="F818" s="496" t="s">
        <v>3068</v>
      </c>
      <c r="G818" s="496"/>
      <c r="H818" s="496"/>
      <c r="I818" s="496"/>
      <c r="J818" s="496"/>
      <c r="K818" s="496"/>
      <c r="L818" s="496"/>
      <c r="M818" s="496">
        <v>0</v>
      </c>
      <c r="N818" s="496">
        <v>20</v>
      </c>
      <c r="O818" s="496">
        <v>0</v>
      </c>
      <c r="P818" s="496"/>
      <c r="Q818" s="496"/>
      <c r="R818" s="496"/>
      <c r="S818" s="496"/>
      <c r="T818" s="496"/>
      <c r="U818" s="496"/>
      <c r="V818" s="496">
        <v>0</v>
      </c>
      <c r="W818" s="496">
        <v>240</v>
      </c>
      <c r="X818" s="496">
        <v>0</v>
      </c>
      <c r="Y818" s="497">
        <v>29265.52</v>
      </c>
    </row>
    <row r="819" spans="2:25">
      <c r="B819" s="495" t="s">
        <v>300</v>
      </c>
      <c r="C819" s="528" t="s">
        <v>3219</v>
      </c>
      <c r="D819" s="528" t="s">
        <v>3220</v>
      </c>
      <c r="E819" s="496" t="s">
        <v>3221</v>
      </c>
      <c r="F819" s="496" t="s">
        <v>3068</v>
      </c>
      <c r="G819" s="496"/>
      <c r="H819" s="496"/>
      <c r="I819" s="496"/>
      <c r="J819" s="496"/>
      <c r="K819" s="496"/>
      <c r="L819" s="496"/>
      <c r="M819" s="496">
        <v>0</v>
      </c>
      <c r="N819" s="496">
        <v>20</v>
      </c>
      <c r="O819" s="496">
        <v>0</v>
      </c>
      <c r="P819" s="496"/>
      <c r="Q819" s="496"/>
      <c r="R819" s="496"/>
      <c r="S819" s="496"/>
      <c r="T819" s="496"/>
      <c r="U819" s="496"/>
      <c r="V819" s="496">
        <v>0</v>
      </c>
      <c r="W819" s="496">
        <v>240</v>
      </c>
      <c r="X819" s="496">
        <v>0</v>
      </c>
      <c r="Y819" s="497">
        <v>33887.520000000004</v>
      </c>
    </row>
    <row r="820" spans="2:25">
      <c r="B820" s="495" t="s">
        <v>300</v>
      </c>
      <c r="C820" s="528" t="s">
        <v>3222</v>
      </c>
      <c r="D820" s="528" t="s">
        <v>3223</v>
      </c>
      <c r="E820" s="496" t="s">
        <v>3224</v>
      </c>
      <c r="F820" s="496" t="s">
        <v>3068</v>
      </c>
      <c r="G820" s="496"/>
      <c r="H820" s="496"/>
      <c r="I820" s="496"/>
      <c r="J820" s="496"/>
      <c r="K820" s="496"/>
      <c r="L820" s="496"/>
      <c r="M820" s="496">
        <v>0</v>
      </c>
      <c r="N820" s="496">
        <v>19</v>
      </c>
      <c r="O820" s="496">
        <v>0</v>
      </c>
      <c r="P820" s="496"/>
      <c r="Q820" s="496"/>
      <c r="R820" s="496"/>
      <c r="S820" s="496"/>
      <c r="T820" s="496"/>
      <c r="U820" s="496"/>
      <c r="V820" s="496">
        <v>0</v>
      </c>
      <c r="W820" s="496">
        <v>228</v>
      </c>
      <c r="X820" s="496">
        <v>0</v>
      </c>
      <c r="Y820" s="497">
        <v>28844.910000000003</v>
      </c>
    </row>
    <row r="821" spans="2:25">
      <c r="B821" s="495" t="s">
        <v>300</v>
      </c>
      <c r="C821" s="528" t="s">
        <v>3225</v>
      </c>
      <c r="D821" s="528" t="s">
        <v>3226</v>
      </c>
      <c r="E821" s="496" t="s">
        <v>3227</v>
      </c>
      <c r="F821" s="496" t="s">
        <v>3068</v>
      </c>
      <c r="G821" s="496"/>
      <c r="H821" s="496"/>
      <c r="I821" s="496"/>
      <c r="J821" s="496"/>
      <c r="K821" s="496"/>
      <c r="L821" s="496"/>
      <c r="M821" s="496">
        <v>0</v>
      </c>
      <c r="N821" s="496">
        <v>8</v>
      </c>
      <c r="O821" s="496">
        <v>0</v>
      </c>
      <c r="P821" s="496"/>
      <c r="Q821" s="496"/>
      <c r="R821" s="496"/>
      <c r="S821" s="496"/>
      <c r="T821" s="496"/>
      <c r="U821" s="496"/>
      <c r="V821" s="496">
        <v>0</v>
      </c>
      <c r="W821" s="496">
        <v>96</v>
      </c>
      <c r="X821" s="496">
        <v>0</v>
      </c>
      <c r="Y821" s="497">
        <v>16328.2</v>
      </c>
    </row>
    <row r="822" spans="2:25">
      <c r="B822" s="495" t="s">
        <v>300</v>
      </c>
      <c r="C822" s="528" t="s">
        <v>3228</v>
      </c>
      <c r="D822" s="528" t="s">
        <v>3229</v>
      </c>
      <c r="E822" s="496" t="s">
        <v>3230</v>
      </c>
      <c r="F822" s="496" t="s">
        <v>3068</v>
      </c>
      <c r="G822" s="496"/>
      <c r="H822" s="496"/>
      <c r="I822" s="496"/>
      <c r="J822" s="496"/>
      <c r="K822" s="496"/>
      <c r="L822" s="496"/>
      <c r="M822" s="496">
        <v>0</v>
      </c>
      <c r="N822" s="496">
        <v>15</v>
      </c>
      <c r="O822" s="496">
        <v>0</v>
      </c>
      <c r="P822" s="496"/>
      <c r="Q822" s="496"/>
      <c r="R822" s="496"/>
      <c r="S822" s="496"/>
      <c r="T822" s="496"/>
      <c r="U822" s="496"/>
      <c r="V822" s="496">
        <v>0</v>
      </c>
      <c r="W822" s="496">
        <v>1480</v>
      </c>
      <c r="X822" s="496">
        <v>0</v>
      </c>
      <c r="Y822" s="497">
        <v>26309.280000000002</v>
      </c>
    </row>
    <row r="823" spans="2:25">
      <c r="B823" s="495" t="s">
        <v>300</v>
      </c>
      <c r="C823" s="528" t="s">
        <v>3231</v>
      </c>
      <c r="D823" s="528" t="s">
        <v>3232</v>
      </c>
      <c r="E823" s="496" t="s">
        <v>3233</v>
      </c>
      <c r="F823" s="496" t="s">
        <v>3068</v>
      </c>
      <c r="G823" s="496"/>
      <c r="H823" s="496"/>
      <c r="I823" s="496"/>
      <c r="J823" s="496"/>
      <c r="K823" s="496"/>
      <c r="L823" s="496"/>
      <c r="M823" s="496">
        <v>0</v>
      </c>
      <c r="N823" s="496">
        <v>18</v>
      </c>
      <c r="O823" s="496">
        <v>0</v>
      </c>
      <c r="P823" s="496"/>
      <c r="Q823" s="496"/>
      <c r="R823" s="496"/>
      <c r="S823" s="496"/>
      <c r="T823" s="496"/>
      <c r="U823" s="496"/>
      <c r="V823" s="496">
        <v>0</v>
      </c>
      <c r="W823" s="496">
        <v>216</v>
      </c>
      <c r="X823" s="496">
        <v>0</v>
      </c>
      <c r="Y823" s="497">
        <v>33849.699999999997</v>
      </c>
    </row>
    <row r="824" spans="2:25">
      <c r="B824" s="495" t="s">
        <v>300</v>
      </c>
      <c r="C824" s="528" t="s">
        <v>3234</v>
      </c>
      <c r="D824" s="528" t="s">
        <v>3235</v>
      </c>
      <c r="E824" s="496" t="s">
        <v>3236</v>
      </c>
      <c r="F824" s="496" t="s">
        <v>3068</v>
      </c>
      <c r="G824" s="496"/>
      <c r="H824" s="496"/>
      <c r="I824" s="496"/>
      <c r="J824" s="496"/>
      <c r="K824" s="496"/>
      <c r="L824" s="496"/>
      <c r="M824" s="496">
        <v>0</v>
      </c>
      <c r="N824" s="496">
        <v>18</v>
      </c>
      <c r="O824" s="496">
        <v>0</v>
      </c>
      <c r="P824" s="496"/>
      <c r="Q824" s="496"/>
      <c r="R824" s="496"/>
      <c r="S824" s="496"/>
      <c r="T824" s="496"/>
      <c r="U824" s="496"/>
      <c r="V824" s="496">
        <v>0</v>
      </c>
      <c r="W824" s="496">
        <v>216</v>
      </c>
      <c r="X824" s="496">
        <v>0</v>
      </c>
      <c r="Y824" s="497">
        <v>27382.5</v>
      </c>
    </row>
    <row r="825" spans="2:25">
      <c r="B825" s="495" t="s">
        <v>300</v>
      </c>
      <c r="C825" s="528" t="s">
        <v>3237</v>
      </c>
      <c r="D825" s="528" t="s">
        <v>3238</v>
      </c>
      <c r="E825" s="496" t="s">
        <v>3239</v>
      </c>
      <c r="F825" s="496" t="s">
        <v>3068</v>
      </c>
      <c r="G825" s="496"/>
      <c r="H825" s="496"/>
      <c r="I825" s="496"/>
      <c r="J825" s="496"/>
      <c r="K825" s="496"/>
      <c r="L825" s="496"/>
      <c r="M825" s="496">
        <v>0</v>
      </c>
      <c r="N825" s="496">
        <v>20</v>
      </c>
      <c r="O825" s="496">
        <v>0</v>
      </c>
      <c r="P825" s="496"/>
      <c r="Q825" s="496"/>
      <c r="R825" s="496"/>
      <c r="S825" s="496"/>
      <c r="T825" s="496"/>
      <c r="U825" s="496"/>
      <c r="V825" s="496">
        <v>0</v>
      </c>
      <c r="W825" s="496">
        <v>240</v>
      </c>
      <c r="X825" s="496">
        <v>0</v>
      </c>
      <c r="Y825" s="497">
        <v>34027.230000000003</v>
      </c>
    </row>
    <row r="826" spans="2:25">
      <c r="B826" s="495" t="s">
        <v>300</v>
      </c>
      <c r="C826" s="528" t="s">
        <v>3240</v>
      </c>
      <c r="D826" s="528" t="s">
        <v>3241</v>
      </c>
      <c r="E826" s="496" t="s">
        <v>3242</v>
      </c>
      <c r="F826" s="496" t="s">
        <v>3068</v>
      </c>
      <c r="G826" s="496"/>
      <c r="H826" s="496"/>
      <c r="I826" s="496"/>
      <c r="J826" s="496"/>
      <c r="K826" s="496"/>
      <c r="L826" s="496"/>
      <c r="M826" s="496">
        <v>0</v>
      </c>
      <c r="N826" s="496">
        <v>20</v>
      </c>
      <c r="O826" s="496">
        <v>0</v>
      </c>
      <c r="P826" s="496"/>
      <c r="Q826" s="496"/>
      <c r="R826" s="496"/>
      <c r="S826" s="496"/>
      <c r="T826" s="496"/>
      <c r="U826" s="496"/>
      <c r="V826" s="496">
        <v>0</v>
      </c>
      <c r="W826" s="496">
        <v>240</v>
      </c>
      <c r="X826" s="496">
        <v>0</v>
      </c>
      <c r="Y826" s="497">
        <v>35043</v>
      </c>
    </row>
    <row r="827" spans="2:25">
      <c r="B827" s="495" t="s">
        <v>300</v>
      </c>
      <c r="C827" s="528" t="s">
        <v>3243</v>
      </c>
      <c r="D827" s="528" t="s">
        <v>3244</v>
      </c>
      <c r="E827" s="496" t="s">
        <v>3245</v>
      </c>
      <c r="F827" s="496" t="s">
        <v>3068</v>
      </c>
      <c r="G827" s="496"/>
      <c r="H827" s="496"/>
      <c r="I827" s="496"/>
      <c r="J827" s="496"/>
      <c r="K827" s="496"/>
      <c r="L827" s="496"/>
      <c r="M827" s="496">
        <v>0</v>
      </c>
      <c r="N827" s="496">
        <v>19</v>
      </c>
      <c r="O827" s="496">
        <v>0</v>
      </c>
      <c r="P827" s="496"/>
      <c r="Q827" s="496"/>
      <c r="R827" s="496"/>
      <c r="S827" s="496"/>
      <c r="T827" s="496"/>
      <c r="U827" s="496"/>
      <c r="V827" s="496">
        <v>0</v>
      </c>
      <c r="W827" s="496">
        <v>228</v>
      </c>
      <c r="X827" s="496">
        <v>0</v>
      </c>
      <c r="Y827" s="497">
        <v>34381.56</v>
      </c>
    </row>
    <row r="828" spans="2:25">
      <c r="B828" s="495" t="s">
        <v>300</v>
      </c>
      <c r="C828" s="528" t="s">
        <v>3246</v>
      </c>
      <c r="D828" s="528" t="s">
        <v>3247</v>
      </c>
      <c r="E828" s="496" t="s">
        <v>3248</v>
      </c>
      <c r="F828" s="496" t="s">
        <v>3068</v>
      </c>
      <c r="G828" s="496"/>
      <c r="H828" s="496"/>
      <c r="I828" s="496"/>
      <c r="J828" s="496"/>
      <c r="K828" s="496"/>
      <c r="L828" s="496"/>
      <c r="M828" s="496">
        <v>0</v>
      </c>
      <c r="N828" s="496">
        <v>14</v>
      </c>
      <c r="O828" s="496">
        <v>0</v>
      </c>
      <c r="P828" s="496"/>
      <c r="Q828" s="496"/>
      <c r="R828" s="496"/>
      <c r="S828" s="496"/>
      <c r="T828" s="496"/>
      <c r="U828" s="496"/>
      <c r="V828" s="496">
        <v>0</v>
      </c>
      <c r="W828" s="496">
        <v>168</v>
      </c>
      <c r="X828" s="496">
        <v>0</v>
      </c>
      <c r="Y828" s="497">
        <v>23374.62</v>
      </c>
    </row>
    <row r="829" spans="2:25">
      <c r="B829" s="495" t="s">
        <v>300</v>
      </c>
      <c r="C829" s="528" t="s">
        <v>3249</v>
      </c>
      <c r="D829" s="528" t="s">
        <v>3250</v>
      </c>
      <c r="E829" s="496" t="s">
        <v>3251</v>
      </c>
      <c r="F829" s="496" t="s">
        <v>3068</v>
      </c>
      <c r="G829" s="496"/>
      <c r="H829" s="496"/>
      <c r="I829" s="496"/>
      <c r="J829" s="496"/>
      <c r="K829" s="496"/>
      <c r="L829" s="496"/>
      <c r="M829" s="496">
        <v>0</v>
      </c>
      <c r="N829" s="496">
        <v>15</v>
      </c>
      <c r="O829" s="496">
        <v>0</v>
      </c>
      <c r="P829" s="496"/>
      <c r="Q829" s="496"/>
      <c r="R829" s="496"/>
      <c r="S829" s="496"/>
      <c r="T829" s="496"/>
      <c r="U829" s="496"/>
      <c r="V829" s="496">
        <v>0</v>
      </c>
      <c r="W829" s="496">
        <v>180</v>
      </c>
      <c r="X829" s="496">
        <v>0</v>
      </c>
      <c r="Y829" s="497">
        <v>26282.280000000002</v>
      </c>
    </row>
    <row r="830" spans="2:25">
      <c r="B830" s="495" t="s">
        <v>300</v>
      </c>
      <c r="C830" s="528" t="s">
        <v>3252</v>
      </c>
      <c r="D830" s="528" t="s">
        <v>3253</v>
      </c>
      <c r="E830" s="496" t="s">
        <v>3254</v>
      </c>
      <c r="F830" s="496" t="s">
        <v>3068</v>
      </c>
      <c r="G830" s="496"/>
      <c r="H830" s="496"/>
      <c r="I830" s="496"/>
      <c r="J830" s="496"/>
      <c r="K830" s="496"/>
      <c r="L830" s="496"/>
      <c r="M830" s="496">
        <v>0</v>
      </c>
      <c r="N830" s="496">
        <v>20</v>
      </c>
      <c r="O830" s="496">
        <v>0</v>
      </c>
      <c r="P830" s="496"/>
      <c r="Q830" s="496"/>
      <c r="R830" s="496"/>
      <c r="S830" s="496"/>
      <c r="T830" s="496"/>
      <c r="U830" s="496"/>
      <c r="V830" s="496">
        <v>0</v>
      </c>
      <c r="W830" s="496">
        <v>240</v>
      </c>
      <c r="X830" s="496">
        <v>0</v>
      </c>
      <c r="Y830" s="497">
        <v>33316.400000000001</v>
      </c>
    </row>
    <row r="831" spans="2:25">
      <c r="B831" s="495" t="s">
        <v>300</v>
      </c>
      <c r="C831" s="528" t="s">
        <v>3255</v>
      </c>
      <c r="D831" s="528" t="s">
        <v>3256</v>
      </c>
      <c r="E831" s="496" t="s">
        <v>3257</v>
      </c>
      <c r="F831" s="496" t="s">
        <v>3068</v>
      </c>
      <c r="G831" s="496"/>
      <c r="H831" s="496"/>
      <c r="I831" s="496"/>
      <c r="J831" s="496"/>
      <c r="K831" s="496"/>
      <c r="L831" s="496"/>
      <c r="M831" s="496">
        <v>0</v>
      </c>
      <c r="N831" s="496">
        <v>12</v>
      </c>
      <c r="O831" s="496">
        <v>0</v>
      </c>
      <c r="P831" s="496"/>
      <c r="Q831" s="496"/>
      <c r="R831" s="496"/>
      <c r="S831" s="496"/>
      <c r="T831" s="496"/>
      <c r="U831" s="496"/>
      <c r="V831" s="496">
        <v>0</v>
      </c>
      <c r="W831" s="496">
        <v>144</v>
      </c>
      <c r="X831" s="496">
        <v>0</v>
      </c>
      <c r="Y831" s="497">
        <v>21025.8</v>
      </c>
    </row>
    <row r="832" spans="2:25">
      <c r="B832" s="495" t="s">
        <v>300</v>
      </c>
      <c r="C832" s="528" t="s">
        <v>3258</v>
      </c>
      <c r="D832" s="528" t="s">
        <v>3259</v>
      </c>
      <c r="E832" s="496" t="s">
        <v>3260</v>
      </c>
      <c r="F832" s="496" t="s">
        <v>3068</v>
      </c>
      <c r="G832" s="496"/>
      <c r="H832" s="496"/>
      <c r="I832" s="496"/>
      <c r="J832" s="496"/>
      <c r="K832" s="496"/>
      <c r="L832" s="496"/>
      <c r="M832" s="496">
        <v>0</v>
      </c>
      <c r="N832" s="496">
        <v>20</v>
      </c>
      <c r="O832" s="496">
        <v>0</v>
      </c>
      <c r="P832" s="496"/>
      <c r="Q832" s="496"/>
      <c r="R832" s="496"/>
      <c r="S832" s="496"/>
      <c r="T832" s="496"/>
      <c r="U832" s="496"/>
      <c r="V832" s="496">
        <v>0</v>
      </c>
      <c r="W832" s="496">
        <v>240</v>
      </c>
      <c r="X832" s="496">
        <v>0</v>
      </c>
      <c r="Y832" s="497">
        <v>35010.6</v>
      </c>
    </row>
    <row r="833" spans="2:25">
      <c r="B833" s="495" t="s">
        <v>300</v>
      </c>
      <c r="C833" s="528" t="s">
        <v>3261</v>
      </c>
      <c r="D833" s="528" t="s">
        <v>3262</v>
      </c>
      <c r="E833" s="496" t="s">
        <v>3263</v>
      </c>
      <c r="F833" s="496" t="s">
        <v>3068</v>
      </c>
      <c r="G833" s="496"/>
      <c r="H833" s="496"/>
      <c r="I833" s="496"/>
      <c r="J833" s="496"/>
      <c r="K833" s="496"/>
      <c r="L833" s="496"/>
      <c r="M833" s="496">
        <v>0</v>
      </c>
      <c r="N833" s="496">
        <v>19</v>
      </c>
      <c r="O833" s="496">
        <v>0</v>
      </c>
      <c r="P833" s="496"/>
      <c r="Q833" s="496"/>
      <c r="R833" s="496"/>
      <c r="S833" s="496"/>
      <c r="T833" s="496"/>
      <c r="U833" s="496"/>
      <c r="V833" s="496">
        <v>0</v>
      </c>
      <c r="W833" s="496">
        <v>228</v>
      </c>
      <c r="X833" s="496">
        <v>0</v>
      </c>
      <c r="Y833" s="497">
        <v>29846.120000000003</v>
      </c>
    </row>
    <row r="834" spans="2:25">
      <c r="B834" s="495" t="s">
        <v>300</v>
      </c>
      <c r="C834" s="528" t="s">
        <v>3264</v>
      </c>
      <c r="D834" s="528" t="s">
        <v>3265</v>
      </c>
      <c r="E834" s="496" t="s">
        <v>3266</v>
      </c>
      <c r="F834" s="496" t="s">
        <v>3068</v>
      </c>
      <c r="G834" s="496"/>
      <c r="H834" s="496"/>
      <c r="I834" s="496"/>
      <c r="J834" s="496"/>
      <c r="K834" s="496"/>
      <c r="L834" s="496"/>
      <c r="M834" s="496">
        <v>0</v>
      </c>
      <c r="N834" s="496">
        <v>20</v>
      </c>
      <c r="O834" s="496">
        <v>0</v>
      </c>
      <c r="P834" s="496"/>
      <c r="Q834" s="496"/>
      <c r="R834" s="496"/>
      <c r="S834" s="496"/>
      <c r="T834" s="496"/>
      <c r="U834" s="496"/>
      <c r="V834" s="496">
        <v>0</v>
      </c>
      <c r="W834" s="496">
        <v>240</v>
      </c>
      <c r="X834" s="496">
        <v>0</v>
      </c>
      <c r="Y834" s="497">
        <v>35043</v>
      </c>
    </row>
    <row r="835" spans="2:25">
      <c r="B835" s="495" t="s">
        <v>300</v>
      </c>
      <c r="C835" s="528" t="s">
        <v>3267</v>
      </c>
      <c r="D835" s="528" t="s">
        <v>3268</v>
      </c>
      <c r="E835" s="496" t="s">
        <v>3269</v>
      </c>
      <c r="F835" s="496" t="s">
        <v>3068</v>
      </c>
      <c r="G835" s="496"/>
      <c r="H835" s="496"/>
      <c r="I835" s="496"/>
      <c r="J835" s="496"/>
      <c r="K835" s="496"/>
      <c r="L835" s="496"/>
      <c r="M835" s="496">
        <v>0</v>
      </c>
      <c r="N835" s="496">
        <v>20</v>
      </c>
      <c r="O835" s="496">
        <v>0</v>
      </c>
      <c r="P835" s="496"/>
      <c r="Q835" s="496"/>
      <c r="R835" s="496"/>
      <c r="S835" s="496"/>
      <c r="T835" s="496"/>
      <c r="U835" s="496"/>
      <c r="V835" s="496">
        <v>0</v>
      </c>
      <c r="W835" s="496">
        <v>240</v>
      </c>
      <c r="X835" s="496">
        <v>0</v>
      </c>
      <c r="Y835" s="497">
        <v>27423.5</v>
      </c>
    </row>
    <row r="836" spans="2:25">
      <c r="B836" s="495" t="s">
        <v>300</v>
      </c>
      <c r="C836" s="528" t="s">
        <v>3270</v>
      </c>
      <c r="D836" s="528" t="s">
        <v>3271</v>
      </c>
      <c r="E836" s="496" t="s">
        <v>3272</v>
      </c>
      <c r="F836" s="496" t="s">
        <v>3068</v>
      </c>
      <c r="G836" s="496"/>
      <c r="H836" s="496"/>
      <c r="I836" s="496"/>
      <c r="J836" s="496"/>
      <c r="K836" s="496"/>
      <c r="L836" s="496"/>
      <c r="M836" s="496">
        <v>0</v>
      </c>
      <c r="N836" s="496">
        <v>20</v>
      </c>
      <c r="O836" s="496">
        <v>0</v>
      </c>
      <c r="P836" s="496"/>
      <c r="Q836" s="496"/>
      <c r="R836" s="496"/>
      <c r="S836" s="496"/>
      <c r="T836" s="496"/>
      <c r="U836" s="496"/>
      <c r="V836" s="496">
        <v>0</v>
      </c>
      <c r="W836" s="496">
        <v>240</v>
      </c>
      <c r="X836" s="496">
        <v>0</v>
      </c>
      <c r="Y836" s="497">
        <v>35043</v>
      </c>
    </row>
    <row r="837" spans="2:25">
      <c r="B837" s="495" t="s">
        <v>300</v>
      </c>
      <c r="C837" s="528" t="s">
        <v>3273</v>
      </c>
      <c r="D837" s="528" t="s">
        <v>3274</v>
      </c>
      <c r="E837" s="496" t="s">
        <v>3275</v>
      </c>
      <c r="F837" s="496" t="s">
        <v>3068</v>
      </c>
      <c r="G837" s="496"/>
      <c r="H837" s="496"/>
      <c r="I837" s="496"/>
      <c r="J837" s="496"/>
      <c r="K837" s="496"/>
      <c r="L837" s="496"/>
      <c r="M837" s="496">
        <v>0</v>
      </c>
      <c r="N837" s="496">
        <v>20</v>
      </c>
      <c r="O837" s="496">
        <v>0</v>
      </c>
      <c r="P837" s="496"/>
      <c r="Q837" s="496"/>
      <c r="R837" s="496"/>
      <c r="S837" s="496"/>
      <c r="T837" s="496"/>
      <c r="U837" s="496"/>
      <c r="V837" s="496">
        <v>0</v>
      </c>
      <c r="W837" s="496">
        <v>240</v>
      </c>
      <c r="X837" s="496">
        <v>0</v>
      </c>
      <c r="Y837" s="497">
        <v>35043</v>
      </c>
    </row>
    <row r="838" spans="2:25">
      <c r="B838" s="495" t="s">
        <v>300</v>
      </c>
      <c r="C838" s="528" t="s">
        <v>3276</v>
      </c>
      <c r="D838" s="528" t="s">
        <v>3277</v>
      </c>
      <c r="E838" s="496" t="s">
        <v>3278</v>
      </c>
      <c r="F838" s="496" t="s">
        <v>3068</v>
      </c>
      <c r="G838" s="496"/>
      <c r="H838" s="496"/>
      <c r="I838" s="496"/>
      <c r="J838" s="496"/>
      <c r="K838" s="496"/>
      <c r="L838" s="496"/>
      <c r="M838" s="496">
        <v>0</v>
      </c>
      <c r="N838" s="496">
        <v>18</v>
      </c>
      <c r="O838" s="496">
        <v>0</v>
      </c>
      <c r="P838" s="496"/>
      <c r="Q838" s="496"/>
      <c r="R838" s="496"/>
      <c r="S838" s="496"/>
      <c r="T838" s="496"/>
      <c r="U838" s="496"/>
      <c r="V838" s="496">
        <v>0</v>
      </c>
      <c r="W838" s="496">
        <v>216</v>
      </c>
      <c r="X838" s="496">
        <v>0</v>
      </c>
      <c r="Y838" s="497">
        <v>33536.5</v>
      </c>
    </row>
    <row r="839" spans="2:25">
      <c r="B839" s="495" t="s">
        <v>300</v>
      </c>
      <c r="C839" s="528" t="s">
        <v>3279</v>
      </c>
      <c r="D839" s="528" t="s">
        <v>3280</v>
      </c>
      <c r="E839" s="496" t="s">
        <v>3281</v>
      </c>
      <c r="F839" s="496" t="s">
        <v>3068</v>
      </c>
      <c r="G839" s="496"/>
      <c r="H839" s="496"/>
      <c r="I839" s="496"/>
      <c r="J839" s="496"/>
      <c r="K839" s="496"/>
      <c r="L839" s="496"/>
      <c r="M839" s="496">
        <v>0</v>
      </c>
      <c r="N839" s="496">
        <v>20</v>
      </c>
      <c r="O839" s="496">
        <v>0</v>
      </c>
      <c r="P839" s="496"/>
      <c r="Q839" s="496"/>
      <c r="R839" s="496"/>
      <c r="S839" s="496"/>
      <c r="T839" s="496"/>
      <c r="U839" s="496"/>
      <c r="V839" s="496">
        <v>0</v>
      </c>
      <c r="W839" s="496">
        <v>240</v>
      </c>
      <c r="X839" s="496">
        <v>0</v>
      </c>
      <c r="Y839" s="497">
        <v>35021.4</v>
      </c>
    </row>
    <row r="840" spans="2:25">
      <c r="B840" s="495" t="s">
        <v>300</v>
      </c>
      <c r="C840" s="528" t="s">
        <v>3282</v>
      </c>
      <c r="D840" s="528" t="s">
        <v>3283</v>
      </c>
      <c r="E840" s="496" t="s">
        <v>3284</v>
      </c>
      <c r="F840" s="496" t="s">
        <v>3068</v>
      </c>
      <c r="G840" s="496"/>
      <c r="H840" s="496"/>
      <c r="I840" s="496"/>
      <c r="J840" s="496"/>
      <c r="K840" s="496"/>
      <c r="L840" s="496"/>
      <c r="M840" s="496">
        <v>0</v>
      </c>
      <c r="N840" s="496">
        <v>15</v>
      </c>
      <c r="O840" s="496">
        <v>0</v>
      </c>
      <c r="P840" s="496"/>
      <c r="Q840" s="496"/>
      <c r="R840" s="496"/>
      <c r="S840" s="496"/>
      <c r="T840" s="496"/>
      <c r="U840" s="496"/>
      <c r="V840" s="496">
        <v>0</v>
      </c>
      <c r="W840" s="496">
        <v>180</v>
      </c>
      <c r="X840" s="496">
        <v>0</v>
      </c>
      <c r="Y840" s="497">
        <v>25126.760000000002</v>
      </c>
    </row>
    <row r="841" spans="2:25">
      <c r="B841" s="495" t="s">
        <v>300</v>
      </c>
      <c r="C841" s="528" t="s">
        <v>3285</v>
      </c>
      <c r="D841" s="528" t="s">
        <v>3286</v>
      </c>
      <c r="E841" s="496" t="s">
        <v>3287</v>
      </c>
      <c r="F841" s="496" t="s">
        <v>3068</v>
      </c>
      <c r="G841" s="496"/>
      <c r="H841" s="496"/>
      <c r="I841" s="496"/>
      <c r="J841" s="496"/>
      <c r="K841" s="496"/>
      <c r="L841" s="496"/>
      <c r="M841" s="496">
        <v>0</v>
      </c>
      <c r="N841" s="496">
        <v>20</v>
      </c>
      <c r="O841" s="496">
        <v>0</v>
      </c>
      <c r="P841" s="496"/>
      <c r="Q841" s="496"/>
      <c r="R841" s="496"/>
      <c r="S841" s="496"/>
      <c r="T841" s="496"/>
      <c r="U841" s="496"/>
      <c r="V841" s="496">
        <v>0</v>
      </c>
      <c r="W841" s="496">
        <v>240</v>
      </c>
      <c r="X841" s="496">
        <v>0</v>
      </c>
      <c r="Y841" s="497">
        <v>23326</v>
      </c>
    </row>
    <row r="842" spans="2:25">
      <c r="B842" s="495" t="s">
        <v>300</v>
      </c>
      <c r="C842" s="528" t="s">
        <v>3288</v>
      </c>
      <c r="D842" s="528" t="s">
        <v>3289</v>
      </c>
      <c r="E842" s="496" t="s">
        <v>3290</v>
      </c>
      <c r="F842" s="496" t="s">
        <v>3068</v>
      </c>
      <c r="G842" s="496"/>
      <c r="H842" s="496"/>
      <c r="I842" s="496"/>
      <c r="J842" s="496"/>
      <c r="K842" s="496"/>
      <c r="L842" s="496"/>
      <c r="M842" s="496">
        <v>0</v>
      </c>
      <c r="N842" s="496">
        <v>14</v>
      </c>
      <c r="O842" s="496">
        <v>0</v>
      </c>
      <c r="P842" s="496"/>
      <c r="Q842" s="496"/>
      <c r="R842" s="496"/>
      <c r="S842" s="496"/>
      <c r="T842" s="496"/>
      <c r="U842" s="496"/>
      <c r="V842" s="496">
        <v>0</v>
      </c>
      <c r="W842" s="496">
        <v>168</v>
      </c>
      <c r="X842" s="496">
        <v>0</v>
      </c>
      <c r="Y842" s="497">
        <v>26260.39</v>
      </c>
    </row>
    <row r="843" spans="2:25">
      <c r="B843" s="495" t="s">
        <v>300</v>
      </c>
      <c r="C843" s="528" t="s">
        <v>3291</v>
      </c>
      <c r="D843" s="528" t="s">
        <v>3292</v>
      </c>
      <c r="E843" s="496" t="s">
        <v>3293</v>
      </c>
      <c r="F843" s="496" t="s">
        <v>3068</v>
      </c>
      <c r="G843" s="496"/>
      <c r="H843" s="496"/>
      <c r="I843" s="496"/>
      <c r="J843" s="496"/>
      <c r="K843" s="496"/>
      <c r="L843" s="496"/>
      <c r="M843" s="496">
        <v>0</v>
      </c>
      <c r="N843" s="496">
        <v>18</v>
      </c>
      <c r="O843" s="496">
        <v>0</v>
      </c>
      <c r="P843" s="496"/>
      <c r="Q843" s="496"/>
      <c r="R843" s="496"/>
      <c r="S843" s="496"/>
      <c r="T843" s="496"/>
      <c r="U843" s="496"/>
      <c r="V843" s="496">
        <v>0</v>
      </c>
      <c r="W843" s="496">
        <v>216</v>
      </c>
      <c r="X843" s="496">
        <v>0</v>
      </c>
      <c r="Y843" s="497">
        <v>23812.94</v>
      </c>
    </row>
    <row r="844" spans="2:25">
      <c r="B844" s="495" t="s">
        <v>300</v>
      </c>
      <c r="C844" s="528" t="s">
        <v>3294</v>
      </c>
      <c r="D844" s="528" t="s">
        <v>3295</v>
      </c>
      <c r="E844" s="496" t="s">
        <v>3296</v>
      </c>
      <c r="F844" s="496" t="s">
        <v>3068</v>
      </c>
      <c r="G844" s="496"/>
      <c r="H844" s="496"/>
      <c r="I844" s="496"/>
      <c r="J844" s="496"/>
      <c r="K844" s="496"/>
      <c r="L844" s="496"/>
      <c r="M844" s="496">
        <v>0</v>
      </c>
      <c r="N844" s="496">
        <v>18</v>
      </c>
      <c r="O844" s="496">
        <v>0</v>
      </c>
      <c r="P844" s="496"/>
      <c r="Q844" s="496"/>
      <c r="R844" s="496"/>
      <c r="S844" s="496"/>
      <c r="T844" s="496"/>
      <c r="U844" s="496"/>
      <c r="V844" s="496">
        <v>0</v>
      </c>
      <c r="W844" s="496">
        <v>216</v>
      </c>
      <c r="X844" s="496">
        <v>0</v>
      </c>
      <c r="Y844" s="497">
        <v>33849.699999999997</v>
      </c>
    </row>
    <row r="845" spans="2:25">
      <c r="B845" s="495" t="s">
        <v>300</v>
      </c>
      <c r="C845" s="528" t="s">
        <v>3297</v>
      </c>
      <c r="D845" s="528" t="s">
        <v>3298</v>
      </c>
      <c r="E845" s="496" t="s">
        <v>3299</v>
      </c>
      <c r="F845" s="496" t="s">
        <v>3068</v>
      </c>
      <c r="G845" s="496"/>
      <c r="H845" s="496"/>
      <c r="I845" s="496"/>
      <c r="J845" s="496"/>
      <c r="K845" s="496"/>
      <c r="L845" s="496"/>
      <c r="M845" s="496">
        <v>0</v>
      </c>
      <c r="N845" s="496">
        <v>14</v>
      </c>
      <c r="O845" s="496">
        <v>0</v>
      </c>
      <c r="P845" s="496"/>
      <c r="Q845" s="496"/>
      <c r="R845" s="496"/>
      <c r="S845" s="496"/>
      <c r="T845" s="496"/>
      <c r="U845" s="496"/>
      <c r="V845" s="496">
        <v>0</v>
      </c>
      <c r="W845" s="496">
        <v>168</v>
      </c>
      <c r="X845" s="496">
        <v>0</v>
      </c>
      <c r="Y845" s="497">
        <v>9724.6</v>
      </c>
    </row>
    <row r="846" spans="2:25">
      <c r="B846" s="495" t="s">
        <v>300</v>
      </c>
      <c r="C846" s="528" t="s">
        <v>3300</v>
      </c>
      <c r="D846" s="528" t="s">
        <v>3301</v>
      </c>
      <c r="E846" s="496" t="s">
        <v>3302</v>
      </c>
      <c r="F846" s="496" t="s">
        <v>3068</v>
      </c>
      <c r="G846" s="496"/>
      <c r="H846" s="496"/>
      <c r="I846" s="496"/>
      <c r="J846" s="496"/>
      <c r="K846" s="496"/>
      <c r="L846" s="496"/>
      <c r="M846" s="496">
        <v>0</v>
      </c>
      <c r="N846" s="496">
        <v>18</v>
      </c>
      <c r="O846" s="496">
        <v>0</v>
      </c>
      <c r="P846" s="496"/>
      <c r="Q846" s="496"/>
      <c r="R846" s="496"/>
      <c r="S846" s="496"/>
      <c r="T846" s="496"/>
      <c r="U846" s="496"/>
      <c r="V846" s="496">
        <v>0</v>
      </c>
      <c r="W846" s="496">
        <v>216</v>
      </c>
      <c r="X846" s="496">
        <v>0</v>
      </c>
      <c r="Y846" s="497">
        <v>33849.699999999997</v>
      </c>
    </row>
    <row r="847" spans="2:25">
      <c r="B847" s="495" t="s">
        <v>300</v>
      </c>
      <c r="C847" s="528" t="s">
        <v>3303</v>
      </c>
      <c r="D847" s="528" t="s">
        <v>3304</v>
      </c>
      <c r="E847" s="496" t="s">
        <v>3305</v>
      </c>
      <c r="F847" s="496" t="s">
        <v>3068</v>
      </c>
      <c r="G847" s="496"/>
      <c r="H847" s="496"/>
      <c r="I847" s="496"/>
      <c r="J847" s="496"/>
      <c r="K847" s="496"/>
      <c r="L847" s="496"/>
      <c r="M847" s="496">
        <v>0</v>
      </c>
      <c r="N847" s="496">
        <v>20</v>
      </c>
      <c r="O847" s="496">
        <v>0</v>
      </c>
      <c r="P847" s="496"/>
      <c r="Q847" s="496"/>
      <c r="R847" s="496"/>
      <c r="S847" s="496"/>
      <c r="T847" s="496"/>
      <c r="U847" s="496"/>
      <c r="V847" s="496">
        <v>0</v>
      </c>
      <c r="W847" s="496">
        <v>240</v>
      </c>
      <c r="X847" s="496">
        <v>0</v>
      </c>
      <c r="Y847" s="497">
        <v>35043</v>
      </c>
    </row>
    <row r="848" spans="2:25">
      <c r="B848" s="495" t="s">
        <v>300</v>
      </c>
      <c r="C848" s="528" t="s">
        <v>3306</v>
      </c>
      <c r="D848" s="528" t="s">
        <v>3307</v>
      </c>
      <c r="E848" s="496" t="s">
        <v>3308</v>
      </c>
      <c r="F848" s="496" t="s">
        <v>3068</v>
      </c>
      <c r="G848" s="496"/>
      <c r="H848" s="496"/>
      <c r="I848" s="496"/>
      <c r="J848" s="496"/>
      <c r="K848" s="496"/>
      <c r="L848" s="496"/>
      <c r="M848" s="496">
        <v>0</v>
      </c>
      <c r="N848" s="496">
        <v>18</v>
      </c>
      <c r="O848" s="496">
        <v>0</v>
      </c>
      <c r="P848" s="496"/>
      <c r="Q848" s="496"/>
      <c r="R848" s="496"/>
      <c r="S848" s="496"/>
      <c r="T848" s="496"/>
      <c r="U848" s="496"/>
      <c r="V848" s="496">
        <v>0</v>
      </c>
      <c r="W848" s="496">
        <v>216</v>
      </c>
      <c r="X848" s="496">
        <v>0</v>
      </c>
      <c r="Y848" s="497">
        <v>31538.7</v>
      </c>
    </row>
    <row r="849" spans="2:25">
      <c r="B849" s="495" t="s">
        <v>300</v>
      </c>
      <c r="C849" s="528" t="s">
        <v>3309</v>
      </c>
      <c r="D849" s="528" t="s">
        <v>3310</v>
      </c>
      <c r="E849" s="496" t="s">
        <v>3311</v>
      </c>
      <c r="F849" s="496" t="s">
        <v>3068</v>
      </c>
      <c r="G849" s="496"/>
      <c r="H849" s="496"/>
      <c r="I849" s="496"/>
      <c r="J849" s="496"/>
      <c r="K849" s="496"/>
      <c r="L849" s="496"/>
      <c r="M849" s="496">
        <v>0</v>
      </c>
      <c r="N849" s="496">
        <v>18</v>
      </c>
      <c r="O849" s="496">
        <v>0</v>
      </c>
      <c r="P849" s="496"/>
      <c r="Q849" s="496"/>
      <c r="R849" s="496"/>
      <c r="S849" s="496"/>
      <c r="T849" s="496"/>
      <c r="U849" s="496"/>
      <c r="V849" s="496">
        <v>0</v>
      </c>
      <c r="W849" s="496">
        <v>216</v>
      </c>
      <c r="X849" s="496">
        <v>0</v>
      </c>
      <c r="Y849" s="497">
        <v>29385</v>
      </c>
    </row>
    <row r="850" spans="2:25">
      <c r="B850" s="495" t="s">
        <v>300</v>
      </c>
      <c r="C850" s="528" t="s">
        <v>3312</v>
      </c>
      <c r="D850" s="528" t="s">
        <v>3313</v>
      </c>
      <c r="E850" s="496" t="s">
        <v>3314</v>
      </c>
      <c r="F850" s="496" t="s">
        <v>3068</v>
      </c>
      <c r="G850" s="496"/>
      <c r="H850" s="496"/>
      <c r="I850" s="496"/>
      <c r="J850" s="496"/>
      <c r="K850" s="496"/>
      <c r="L850" s="496"/>
      <c r="M850" s="496">
        <v>0</v>
      </c>
      <c r="N850" s="496">
        <v>18</v>
      </c>
      <c r="O850" s="496">
        <v>0</v>
      </c>
      <c r="P850" s="496"/>
      <c r="Q850" s="496"/>
      <c r="R850" s="496"/>
      <c r="S850" s="496"/>
      <c r="T850" s="496"/>
      <c r="U850" s="496"/>
      <c r="V850" s="496">
        <v>0</v>
      </c>
      <c r="W850" s="496">
        <v>216</v>
      </c>
      <c r="X850" s="496">
        <v>0</v>
      </c>
      <c r="Y850" s="497">
        <v>33849.699999999997</v>
      </c>
    </row>
    <row r="851" spans="2:25">
      <c r="B851" s="495" t="s">
        <v>300</v>
      </c>
      <c r="C851" s="528" t="s">
        <v>3315</v>
      </c>
      <c r="D851" s="528" t="s">
        <v>3316</v>
      </c>
      <c r="E851" s="496" t="s">
        <v>3317</v>
      </c>
      <c r="F851" s="496" t="s">
        <v>3068</v>
      </c>
      <c r="G851" s="496"/>
      <c r="H851" s="496"/>
      <c r="I851" s="496"/>
      <c r="J851" s="496"/>
      <c r="K851" s="496"/>
      <c r="L851" s="496"/>
      <c r="M851" s="496">
        <v>0</v>
      </c>
      <c r="N851" s="496">
        <v>20</v>
      </c>
      <c r="O851" s="496">
        <v>0</v>
      </c>
      <c r="P851" s="496"/>
      <c r="Q851" s="496"/>
      <c r="R851" s="496"/>
      <c r="S851" s="496"/>
      <c r="T851" s="496"/>
      <c r="U851" s="496"/>
      <c r="V851" s="496">
        <v>0</v>
      </c>
      <c r="W851" s="496">
        <v>240</v>
      </c>
      <c r="X851" s="496">
        <v>0</v>
      </c>
      <c r="Y851" s="497">
        <v>33887.520000000004</v>
      </c>
    </row>
    <row r="852" spans="2:25">
      <c r="B852" s="495" t="s">
        <v>300</v>
      </c>
      <c r="C852" s="528" t="s">
        <v>3318</v>
      </c>
      <c r="D852" s="528" t="s">
        <v>3319</v>
      </c>
      <c r="E852" s="496" t="s">
        <v>3320</v>
      </c>
      <c r="F852" s="496" t="s">
        <v>3068</v>
      </c>
      <c r="G852" s="496"/>
      <c r="H852" s="496"/>
      <c r="I852" s="496"/>
      <c r="J852" s="496"/>
      <c r="K852" s="496"/>
      <c r="L852" s="496"/>
      <c r="M852" s="496">
        <v>0</v>
      </c>
      <c r="N852" s="496">
        <v>15</v>
      </c>
      <c r="O852" s="496">
        <v>0</v>
      </c>
      <c r="P852" s="496"/>
      <c r="Q852" s="496"/>
      <c r="R852" s="496"/>
      <c r="S852" s="496"/>
      <c r="T852" s="496"/>
      <c r="U852" s="496"/>
      <c r="V852" s="496">
        <v>0</v>
      </c>
      <c r="W852" s="496">
        <v>180</v>
      </c>
      <c r="X852" s="496">
        <v>0</v>
      </c>
      <c r="Y852" s="497">
        <v>32032.760000000002</v>
      </c>
    </row>
    <row r="853" spans="2:25">
      <c r="B853" s="495" t="s">
        <v>300</v>
      </c>
      <c r="C853" s="528" t="s">
        <v>3321</v>
      </c>
      <c r="D853" s="528" t="s">
        <v>3322</v>
      </c>
      <c r="E853" s="496" t="s">
        <v>3323</v>
      </c>
      <c r="F853" s="496" t="s">
        <v>3068</v>
      </c>
      <c r="G853" s="496"/>
      <c r="H853" s="496"/>
      <c r="I853" s="496"/>
      <c r="J853" s="496"/>
      <c r="K853" s="496"/>
      <c r="L853" s="496"/>
      <c r="M853" s="496">
        <v>0</v>
      </c>
      <c r="N853" s="496">
        <v>18</v>
      </c>
      <c r="O853" s="496">
        <v>0</v>
      </c>
      <c r="P853" s="496"/>
      <c r="Q853" s="496"/>
      <c r="R853" s="496"/>
      <c r="S853" s="496"/>
      <c r="T853" s="496"/>
      <c r="U853" s="496"/>
      <c r="V853" s="496">
        <v>0</v>
      </c>
      <c r="W853" s="496">
        <v>216</v>
      </c>
      <c r="X853" s="496">
        <v>0</v>
      </c>
      <c r="Y853" s="497">
        <v>31538.7</v>
      </c>
    </row>
    <row r="854" spans="2:25">
      <c r="B854" s="495" t="s">
        <v>300</v>
      </c>
      <c r="C854" s="528" t="s">
        <v>3324</v>
      </c>
      <c r="D854" s="528" t="s">
        <v>3325</v>
      </c>
      <c r="E854" s="496" t="s">
        <v>3326</v>
      </c>
      <c r="F854" s="496" t="s">
        <v>3068</v>
      </c>
      <c r="G854" s="496"/>
      <c r="H854" s="496"/>
      <c r="I854" s="496"/>
      <c r="J854" s="496"/>
      <c r="K854" s="496"/>
      <c r="L854" s="496"/>
      <c r="M854" s="496">
        <v>0</v>
      </c>
      <c r="N854" s="496">
        <v>20</v>
      </c>
      <c r="O854" s="496">
        <v>0</v>
      </c>
      <c r="P854" s="496"/>
      <c r="Q854" s="496"/>
      <c r="R854" s="496"/>
      <c r="S854" s="496"/>
      <c r="T854" s="496"/>
      <c r="U854" s="496"/>
      <c r="V854" s="496">
        <v>0</v>
      </c>
      <c r="W854" s="496">
        <v>80</v>
      </c>
      <c r="X854" s="496">
        <v>0</v>
      </c>
      <c r="Y854" s="497">
        <v>12289.4</v>
      </c>
    </row>
    <row r="855" spans="2:25">
      <c r="B855" s="495" t="s">
        <v>300</v>
      </c>
      <c r="C855" s="528" t="s">
        <v>3327</v>
      </c>
      <c r="D855" s="528" t="s">
        <v>3328</v>
      </c>
      <c r="E855" s="496" t="s">
        <v>3329</v>
      </c>
      <c r="F855" s="496" t="s">
        <v>3068</v>
      </c>
      <c r="G855" s="496"/>
      <c r="H855" s="496"/>
      <c r="I855" s="496"/>
      <c r="J855" s="496"/>
      <c r="K855" s="496"/>
      <c r="L855" s="496"/>
      <c r="M855" s="496">
        <v>0</v>
      </c>
      <c r="N855" s="496">
        <v>20</v>
      </c>
      <c r="O855" s="496">
        <v>0</v>
      </c>
      <c r="P855" s="496"/>
      <c r="Q855" s="496"/>
      <c r="R855" s="496"/>
      <c r="S855" s="496"/>
      <c r="T855" s="496"/>
      <c r="U855" s="496"/>
      <c r="V855" s="496">
        <v>0</v>
      </c>
      <c r="W855" s="496">
        <v>240</v>
      </c>
      <c r="X855" s="496">
        <v>0</v>
      </c>
      <c r="Y855" s="497">
        <v>35043</v>
      </c>
    </row>
    <row r="856" spans="2:25">
      <c r="B856" s="495" t="s">
        <v>300</v>
      </c>
      <c r="C856" s="528" t="s">
        <v>3330</v>
      </c>
      <c r="D856" s="528" t="s">
        <v>3331</v>
      </c>
      <c r="E856" s="496" t="s">
        <v>3332</v>
      </c>
      <c r="F856" s="496" t="s">
        <v>3068</v>
      </c>
      <c r="G856" s="496"/>
      <c r="H856" s="496"/>
      <c r="I856" s="496"/>
      <c r="J856" s="496"/>
      <c r="K856" s="496"/>
      <c r="L856" s="496"/>
      <c r="M856" s="496">
        <v>0</v>
      </c>
      <c r="N856" s="496">
        <v>20</v>
      </c>
      <c r="O856" s="496">
        <v>0</v>
      </c>
      <c r="P856" s="496"/>
      <c r="Q856" s="496"/>
      <c r="R856" s="496"/>
      <c r="S856" s="496"/>
      <c r="T856" s="496"/>
      <c r="U856" s="496"/>
      <c r="V856" s="496">
        <v>0</v>
      </c>
      <c r="W856" s="496">
        <v>240</v>
      </c>
      <c r="X856" s="496">
        <v>0</v>
      </c>
      <c r="Y856" s="497">
        <v>35043</v>
      </c>
    </row>
    <row r="857" spans="2:25">
      <c r="B857" s="495" t="s">
        <v>300</v>
      </c>
      <c r="C857" s="528" t="s">
        <v>3333</v>
      </c>
      <c r="D857" s="528" t="s">
        <v>3334</v>
      </c>
      <c r="E857" s="496" t="s">
        <v>3335</v>
      </c>
      <c r="F857" s="496" t="s">
        <v>3068</v>
      </c>
      <c r="G857" s="496"/>
      <c r="H857" s="496"/>
      <c r="I857" s="496"/>
      <c r="J857" s="496"/>
      <c r="K857" s="496"/>
      <c r="L857" s="496"/>
      <c r="M857" s="496">
        <v>0</v>
      </c>
      <c r="N857" s="496">
        <v>20</v>
      </c>
      <c r="O857" s="496">
        <v>0</v>
      </c>
      <c r="P857" s="496"/>
      <c r="Q857" s="496"/>
      <c r="R857" s="496"/>
      <c r="S857" s="496"/>
      <c r="T857" s="496"/>
      <c r="U857" s="496"/>
      <c r="V857" s="496">
        <v>0</v>
      </c>
      <c r="W857" s="496">
        <v>240</v>
      </c>
      <c r="X857" s="496">
        <v>0</v>
      </c>
      <c r="Y857" s="497">
        <v>35043</v>
      </c>
    </row>
    <row r="858" spans="2:25">
      <c r="B858" s="495" t="s">
        <v>300</v>
      </c>
      <c r="C858" s="528" t="s">
        <v>3336</v>
      </c>
      <c r="D858" s="528" t="s">
        <v>3337</v>
      </c>
      <c r="E858" s="496" t="s">
        <v>3338</v>
      </c>
      <c r="F858" s="496" t="s">
        <v>3068</v>
      </c>
      <c r="G858" s="496"/>
      <c r="H858" s="496"/>
      <c r="I858" s="496"/>
      <c r="J858" s="496"/>
      <c r="K858" s="496"/>
      <c r="L858" s="496"/>
      <c r="M858" s="496">
        <v>0</v>
      </c>
      <c r="N858" s="496">
        <v>12</v>
      </c>
      <c r="O858" s="496">
        <v>0</v>
      </c>
      <c r="P858" s="496"/>
      <c r="Q858" s="496"/>
      <c r="R858" s="496"/>
      <c r="S858" s="496"/>
      <c r="T858" s="496"/>
      <c r="U858" s="496"/>
      <c r="V858" s="496">
        <v>0</v>
      </c>
      <c r="W858" s="496">
        <v>144</v>
      </c>
      <c r="X858" s="496">
        <v>0</v>
      </c>
      <c r="Y858" s="497">
        <v>25498.3</v>
      </c>
    </row>
    <row r="859" spans="2:25">
      <c r="B859" s="495" t="s">
        <v>300</v>
      </c>
      <c r="C859" s="528" t="s">
        <v>3339</v>
      </c>
      <c r="D859" s="528" t="s">
        <v>3340</v>
      </c>
      <c r="E859" s="496" t="s">
        <v>3341</v>
      </c>
      <c r="F859" s="496" t="s">
        <v>3068</v>
      </c>
      <c r="G859" s="496"/>
      <c r="H859" s="496"/>
      <c r="I859" s="496"/>
      <c r="J859" s="496"/>
      <c r="K859" s="496"/>
      <c r="L859" s="496"/>
      <c r="M859" s="496">
        <v>0</v>
      </c>
      <c r="N859" s="496">
        <v>15</v>
      </c>
      <c r="O859" s="496">
        <v>0</v>
      </c>
      <c r="P859" s="496"/>
      <c r="Q859" s="496"/>
      <c r="R859" s="496"/>
      <c r="S859" s="496"/>
      <c r="T859" s="496"/>
      <c r="U859" s="496"/>
      <c r="V859" s="496">
        <v>0</v>
      </c>
      <c r="W859" s="496">
        <v>180</v>
      </c>
      <c r="X859" s="496">
        <v>0</v>
      </c>
      <c r="Y859" s="497">
        <v>30904.280000000002</v>
      </c>
    </row>
    <row r="860" spans="2:25">
      <c r="B860" s="495" t="s">
        <v>300</v>
      </c>
      <c r="C860" s="528" t="s">
        <v>3342</v>
      </c>
      <c r="D860" s="528" t="s">
        <v>3343</v>
      </c>
      <c r="E860" s="496" t="s">
        <v>3344</v>
      </c>
      <c r="F860" s="496" t="s">
        <v>3068</v>
      </c>
      <c r="G860" s="496"/>
      <c r="H860" s="496"/>
      <c r="I860" s="496"/>
      <c r="J860" s="496"/>
      <c r="K860" s="496"/>
      <c r="L860" s="496"/>
      <c r="M860" s="496">
        <v>0</v>
      </c>
      <c r="N860" s="496">
        <v>18</v>
      </c>
      <c r="O860" s="496">
        <v>0</v>
      </c>
      <c r="P860" s="496"/>
      <c r="Q860" s="496"/>
      <c r="R860" s="496"/>
      <c r="S860" s="496"/>
      <c r="T860" s="496"/>
      <c r="U860" s="496"/>
      <c r="V860" s="496">
        <v>0</v>
      </c>
      <c r="W860" s="496">
        <v>216</v>
      </c>
      <c r="X860" s="496">
        <v>0</v>
      </c>
      <c r="Y860" s="497">
        <v>30377.820000000003</v>
      </c>
    </row>
    <row r="861" spans="2:25">
      <c r="B861" s="495" t="s">
        <v>300</v>
      </c>
      <c r="C861" s="528" t="s">
        <v>3345</v>
      </c>
      <c r="D861" s="528" t="s">
        <v>3346</v>
      </c>
      <c r="E861" s="496" t="s">
        <v>3347</v>
      </c>
      <c r="F861" s="496" t="s">
        <v>3068</v>
      </c>
      <c r="G861" s="496"/>
      <c r="H861" s="496"/>
      <c r="I861" s="496"/>
      <c r="J861" s="496"/>
      <c r="K861" s="496"/>
      <c r="L861" s="496"/>
      <c r="M861" s="496">
        <v>0</v>
      </c>
      <c r="N861" s="496">
        <v>10</v>
      </c>
      <c r="O861" s="496">
        <v>0</v>
      </c>
      <c r="P861" s="496"/>
      <c r="Q861" s="496"/>
      <c r="R861" s="496"/>
      <c r="S861" s="496"/>
      <c r="T861" s="496"/>
      <c r="U861" s="496"/>
      <c r="V861" s="496">
        <v>0</v>
      </c>
      <c r="W861" s="496">
        <v>120</v>
      </c>
      <c r="X861" s="496">
        <v>0</v>
      </c>
      <c r="Y861" s="497">
        <v>18313.29</v>
      </c>
    </row>
    <row r="862" spans="2:25">
      <c r="B862" s="495" t="s">
        <v>300</v>
      </c>
      <c r="C862" s="528" t="s">
        <v>3348</v>
      </c>
      <c r="D862" s="528" t="s">
        <v>3349</v>
      </c>
      <c r="E862" s="496" t="s">
        <v>3350</v>
      </c>
      <c r="F862" s="496" t="s">
        <v>3068</v>
      </c>
      <c r="G862" s="496"/>
      <c r="H862" s="496"/>
      <c r="I862" s="496"/>
      <c r="J862" s="496"/>
      <c r="K862" s="496"/>
      <c r="L862" s="496"/>
      <c r="M862" s="496">
        <v>0</v>
      </c>
      <c r="N862" s="496">
        <v>18</v>
      </c>
      <c r="O862" s="496">
        <v>0</v>
      </c>
      <c r="P862" s="496"/>
      <c r="Q862" s="496"/>
      <c r="R862" s="496"/>
      <c r="S862" s="496"/>
      <c r="T862" s="496"/>
      <c r="U862" s="496"/>
      <c r="V862" s="496">
        <v>0</v>
      </c>
      <c r="W862" s="496">
        <v>216</v>
      </c>
      <c r="X862" s="496">
        <v>0</v>
      </c>
      <c r="Y862" s="497">
        <v>31160.7</v>
      </c>
    </row>
    <row r="863" spans="2:25">
      <c r="B863" s="495" t="s">
        <v>300</v>
      </c>
      <c r="C863" s="528" t="s">
        <v>3351</v>
      </c>
      <c r="D863" s="528" t="s">
        <v>3352</v>
      </c>
      <c r="E863" s="496" t="s">
        <v>3353</v>
      </c>
      <c r="F863" s="496" t="s">
        <v>3068</v>
      </c>
      <c r="G863" s="496"/>
      <c r="H863" s="496"/>
      <c r="I863" s="496"/>
      <c r="J863" s="496"/>
      <c r="K863" s="496"/>
      <c r="L863" s="496"/>
      <c r="M863" s="496">
        <v>0</v>
      </c>
      <c r="N863" s="496">
        <v>16</v>
      </c>
      <c r="O863" s="496">
        <v>0</v>
      </c>
      <c r="P863" s="496"/>
      <c r="Q863" s="496"/>
      <c r="R863" s="496"/>
      <c r="S863" s="496"/>
      <c r="T863" s="496"/>
      <c r="U863" s="496"/>
      <c r="V863" s="496">
        <v>0</v>
      </c>
      <c r="W863" s="496">
        <v>192</v>
      </c>
      <c r="X863" s="496">
        <v>0</v>
      </c>
      <c r="Y863" s="497">
        <v>31500.920000000002</v>
      </c>
    </row>
    <row r="864" spans="2:25">
      <c r="B864" s="495" t="s">
        <v>300</v>
      </c>
      <c r="C864" s="528" t="s">
        <v>3354</v>
      </c>
      <c r="D864" s="528" t="s">
        <v>3355</v>
      </c>
      <c r="E864" s="496" t="s">
        <v>3356</v>
      </c>
      <c r="F864" s="496" t="s">
        <v>3068</v>
      </c>
      <c r="G864" s="496"/>
      <c r="H864" s="496"/>
      <c r="I864" s="496"/>
      <c r="J864" s="496"/>
      <c r="K864" s="496"/>
      <c r="L864" s="496"/>
      <c r="M864" s="496">
        <v>0</v>
      </c>
      <c r="N864" s="496">
        <v>20</v>
      </c>
      <c r="O864" s="496">
        <v>0</v>
      </c>
      <c r="P864" s="496"/>
      <c r="Q864" s="496"/>
      <c r="R864" s="496"/>
      <c r="S864" s="496"/>
      <c r="T864" s="496"/>
      <c r="U864" s="496"/>
      <c r="V864" s="496">
        <v>0</v>
      </c>
      <c r="W864" s="496">
        <v>240</v>
      </c>
      <c r="X864" s="496">
        <v>0</v>
      </c>
      <c r="Y864" s="497">
        <v>35043</v>
      </c>
    </row>
    <row r="865" spans="2:25">
      <c r="B865" s="495" t="s">
        <v>300</v>
      </c>
      <c r="C865" s="528" t="s">
        <v>3357</v>
      </c>
      <c r="D865" s="528" t="s">
        <v>3358</v>
      </c>
      <c r="E865" s="496" t="s">
        <v>3359</v>
      </c>
      <c r="F865" s="496" t="s">
        <v>3068</v>
      </c>
      <c r="G865" s="496"/>
      <c r="H865" s="496"/>
      <c r="I865" s="496"/>
      <c r="J865" s="496"/>
      <c r="K865" s="496"/>
      <c r="L865" s="496"/>
      <c r="M865" s="496">
        <v>0</v>
      </c>
      <c r="N865" s="496">
        <v>18</v>
      </c>
      <c r="O865" s="496">
        <v>0</v>
      </c>
      <c r="P865" s="496"/>
      <c r="Q865" s="496"/>
      <c r="R865" s="496"/>
      <c r="S865" s="496"/>
      <c r="T865" s="496"/>
      <c r="U865" s="496"/>
      <c r="V865" s="496">
        <v>0</v>
      </c>
      <c r="W865" s="496">
        <v>216</v>
      </c>
      <c r="X865" s="496">
        <v>0</v>
      </c>
      <c r="Y865" s="497">
        <v>32694.22</v>
      </c>
    </row>
    <row r="866" spans="2:25">
      <c r="B866" s="495" t="s">
        <v>300</v>
      </c>
      <c r="C866" s="528" t="s">
        <v>3360</v>
      </c>
      <c r="D866" s="528" t="s">
        <v>3361</v>
      </c>
      <c r="E866" s="496" t="s">
        <v>3362</v>
      </c>
      <c r="F866" s="496" t="s">
        <v>3068</v>
      </c>
      <c r="G866" s="496"/>
      <c r="H866" s="496"/>
      <c r="I866" s="496"/>
      <c r="J866" s="496"/>
      <c r="K866" s="496"/>
      <c r="L866" s="496"/>
      <c r="M866" s="496">
        <v>0</v>
      </c>
      <c r="N866" s="496">
        <v>18</v>
      </c>
      <c r="O866" s="496">
        <v>0</v>
      </c>
      <c r="P866" s="496"/>
      <c r="Q866" s="496"/>
      <c r="R866" s="496"/>
      <c r="S866" s="496"/>
      <c r="T866" s="496"/>
      <c r="U866" s="496"/>
      <c r="V866" s="496">
        <v>0</v>
      </c>
      <c r="W866" s="496">
        <v>216</v>
      </c>
      <c r="X866" s="496">
        <v>0</v>
      </c>
      <c r="Y866" s="497">
        <v>33849.699999999997</v>
      </c>
    </row>
    <row r="867" spans="2:25">
      <c r="B867" s="495" t="s">
        <v>300</v>
      </c>
      <c r="C867" s="528" t="s">
        <v>3363</v>
      </c>
      <c r="D867" s="528" t="s">
        <v>3364</v>
      </c>
      <c r="E867" s="496" t="s">
        <v>3365</v>
      </c>
      <c r="F867" s="496" t="s">
        <v>3068</v>
      </c>
      <c r="G867" s="496"/>
      <c r="H867" s="496"/>
      <c r="I867" s="496"/>
      <c r="J867" s="496"/>
      <c r="K867" s="496"/>
      <c r="L867" s="496"/>
      <c r="M867" s="496">
        <v>0</v>
      </c>
      <c r="N867" s="496">
        <v>20</v>
      </c>
      <c r="O867" s="496">
        <v>0</v>
      </c>
      <c r="P867" s="496"/>
      <c r="Q867" s="496"/>
      <c r="R867" s="496"/>
      <c r="S867" s="496"/>
      <c r="T867" s="496"/>
      <c r="U867" s="496"/>
      <c r="V867" s="496">
        <v>0</v>
      </c>
      <c r="W867" s="496">
        <v>240</v>
      </c>
      <c r="X867" s="496">
        <v>0</v>
      </c>
      <c r="Y867" s="497">
        <v>35043</v>
      </c>
    </row>
    <row r="868" spans="2:25">
      <c r="B868" s="495" t="s">
        <v>300</v>
      </c>
      <c r="C868" s="528" t="s">
        <v>3366</v>
      </c>
      <c r="D868" s="528" t="s">
        <v>3367</v>
      </c>
      <c r="E868" s="496" t="s">
        <v>3368</v>
      </c>
      <c r="F868" s="496" t="s">
        <v>3068</v>
      </c>
      <c r="G868" s="496"/>
      <c r="H868" s="496"/>
      <c r="I868" s="496"/>
      <c r="J868" s="496"/>
      <c r="K868" s="496"/>
      <c r="L868" s="496"/>
      <c r="M868" s="496">
        <v>0</v>
      </c>
      <c r="N868" s="496">
        <v>19</v>
      </c>
      <c r="O868" s="496">
        <v>0</v>
      </c>
      <c r="P868" s="496"/>
      <c r="Q868" s="496"/>
      <c r="R868" s="496"/>
      <c r="S868" s="496"/>
      <c r="T868" s="496"/>
      <c r="U868" s="496"/>
      <c r="V868" s="496">
        <v>0</v>
      </c>
      <c r="W868" s="496">
        <v>228</v>
      </c>
      <c r="X868" s="496">
        <v>0</v>
      </c>
      <c r="Y868" s="497">
        <v>27843.620000000003</v>
      </c>
    </row>
    <row r="869" spans="2:25">
      <c r="B869" s="495" t="s">
        <v>300</v>
      </c>
      <c r="C869" s="528" t="s">
        <v>3369</v>
      </c>
      <c r="D869" s="528" t="s">
        <v>3370</v>
      </c>
      <c r="E869" s="496" t="s">
        <v>3371</v>
      </c>
      <c r="F869" s="496" t="s">
        <v>3068</v>
      </c>
      <c r="G869" s="496"/>
      <c r="H869" s="496"/>
      <c r="I869" s="496"/>
      <c r="J869" s="496"/>
      <c r="K869" s="496"/>
      <c r="L869" s="496"/>
      <c r="M869" s="496">
        <v>0</v>
      </c>
      <c r="N869" s="496">
        <v>19</v>
      </c>
      <c r="O869" s="496">
        <v>0</v>
      </c>
      <c r="P869" s="496"/>
      <c r="Q869" s="496"/>
      <c r="R869" s="496"/>
      <c r="S869" s="496"/>
      <c r="T869" s="496"/>
      <c r="U869" s="496"/>
      <c r="V869" s="496">
        <v>0</v>
      </c>
      <c r="W869" s="496">
        <v>228</v>
      </c>
      <c r="X869" s="496">
        <v>0</v>
      </c>
      <c r="Y869" s="497">
        <v>34446.36</v>
      </c>
    </row>
    <row r="870" spans="2:25">
      <c r="B870" s="495" t="s">
        <v>300</v>
      </c>
      <c r="C870" s="528" t="s">
        <v>3372</v>
      </c>
      <c r="D870" s="528" t="s">
        <v>3373</v>
      </c>
      <c r="E870" s="496" t="s">
        <v>3374</v>
      </c>
      <c r="F870" s="496" t="s">
        <v>3068</v>
      </c>
      <c r="G870" s="496"/>
      <c r="H870" s="496"/>
      <c r="I870" s="496"/>
      <c r="J870" s="496"/>
      <c r="K870" s="496"/>
      <c r="L870" s="496"/>
      <c r="M870" s="496">
        <v>0</v>
      </c>
      <c r="N870" s="496">
        <v>18</v>
      </c>
      <c r="O870" s="496">
        <v>0</v>
      </c>
      <c r="P870" s="496"/>
      <c r="Q870" s="496"/>
      <c r="R870" s="496"/>
      <c r="S870" s="496"/>
      <c r="T870" s="496"/>
      <c r="U870" s="496"/>
      <c r="V870" s="496">
        <v>0</v>
      </c>
      <c r="W870" s="496">
        <v>216</v>
      </c>
      <c r="X870" s="496">
        <v>0</v>
      </c>
      <c r="Y870" s="497">
        <v>31538.7</v>
      </c>
    </row>
    <row r="871" spans="2:25">
      <c r="B871" s="495" t="s">
        <v>300</v>
      </c>
      <c r="C871" s="528" t="s">
        <v>3375</v>
      </c>
      <c r="D871" s="528" t="s">
        <v>3376</v>
      </c>
      <c r="E871" s="496" t="s">
        <v>3377</v>
      </c>
      <c r="F871" s="496" t="s">
        <v>3068</v>
      </c>
      <c r="G871" s="496"/>
      <c r="H871" s="496"/>
      <c r="I871" s="496"/>
      <c r="J871" s="496"/>
      <c r="K871" s="496"/>
      <c r="L871" s="496"/>
      <c r="M871" s="496">
        <v>0</v>
      </c>
      <c r="N871" s="496">
        <v>20</v>
      </c>
      <c r="O871" s="496">
        <v>0</v>
      </c>
      <c r="P871" s="496"/>
      <c r="Q871" s="496"/>
      <c r="R871" s="496"/>
      <c r="S871" s="496"/>
      <c r="T871" s="496"/>
      <c r="U871" s="496"/>
      <c r="V871" s="496">
        <v>0</v>
      </c>
      <c r="W871" s="496">
        <v>240</v>
      </c>
      <c r="X871" s="496">
        <v>0</v>
      </c>
      <c r="Y871" s="497">
        <v>35043</v>
      </c>
    </row>
    <row r="872" spans="2:25">
      <c r="B872" s="495" t="s">
        <v>300</v>
      </c>
      <c r="C872" s="528" t="s">
        <v>3378</v>
      </c>
      <c r="D872" s="528" t="s">
        <v>3379</v>
      </c>
      <c r="E872" s="496" t="s">
        <v>3380</v>
      </c>
      <c r="F872" s="496" t="s">
        <v>3068</v>
      </c>
      <c r="G872" s="496"/>
      <c r="H872" s="496"/>
      <c r="I872" s="496"/>
      <c r="J872" s="496"/>
      <c r="K872" s="496"/>
      <c r="L872" s="496"/>
      <c r="M872" s="496">
        <v>0</v>
      </c>
      <c r="N872" s="496">
        <v>20</v>
      </c>
      <c r="O872" s="496">
        <v>0</v>
      </c>
      <c r="P872" s="496"/>
      <c r="Q872" s="496"/>
      <c r="R872" s="496"/>
      <c r="S872" s="496"/>
      <c r="T872" s="496"/>
      <c r="U872" s="496"/>
      <c r="V872" s="496">
        <v>0</v>
      </c>
      <c r="W872" s="496">
        <v>240</v>
      </c>
      <c r="X872" s="496">
        <v>0</v>
      </c>
      <c r="Y872" s="497">
        <v>35043</v>
      </c>
    </row>
    <row r="873" spans="2:25">
      <c r="B873" s="495" t="s">
        <v>300</v>
      </c>
      <c r="C873" s="528" t="s">
        <v>3381</v>
      </c>
      <c r="D873" s="528" t="s">
        <v>3382</v>
      </c>
      <c r="E873" s="496" t="s">
        <v>3383</v>
      </c>
      <c r="F873" s="496" t="s">
        <v>3068</v>
      </c>
      <c r="G873" s="496"/>
      <c r="H873" s="496"/>
      <c r="I873" s="496"/>
      <c r="J873" s="496"/>
      <c r="K873" s="496"/>
      <c r="L873" s="496"/>
      <c r="M873" s="496">
        <v>0</v>
      </c>
      <c r="N873" s="496">
        <v>20</v>
      </c>
      <c r="O873" s="496">
        <v>0</v>
      </c>
      <c r="P873" s="496"/>
      <c r="Q873" s="496"/>
      <c r="R873" s="496"/>
      <c r="S873" s="496"/>
      <c r="T873" s="496"/>
      <c r="U873" s="496"/>
      <c r="V873" s="496">
        <v>0</v>
      </c>
      <c r="W873" s="496">
        <v>240</v>
      </c>
      <c r="X873" s="496">
        <v>0</v>
      </c>
      <c r="Y873" s="497">
        <v>35043</v>
      </c>
    </row>
    <row r="874" spans="2:25">
      <c r="B874" s="495" t="s">
        <v>300</v>
      </c>
      <c r="C874" s="528" t="s">
        <v>3384</v>
      </c>
      <c r="D874" s="528" t="s">
        <v>3385</v>
      </c>
      <c r="E874" s="496" t="s">
        <v>3386</v>
      </c>
      <c r="F874" s="496" t="s">
        <v>3068</v>
      </c>
      <c r="G874" s="496"/>
      <c r="H874" s="496"/>
      <c r="I874" s="496"/>
      <c r="J874" s="496"/>
      <c r="K874" s="496"/>
      <c r="L874" s="496"/>
      <c r="M874" s="496">
        <v>0</v>
      </c>
      <c r="N874" s="496">
        <v>15</v>
      </c>
      <c r="O874" s="496">
        <v>0</v>
      </c>
      <c r="P874" s="496"/>
      <c r="Q874" s="496"/>
      <c r="R874" s="496"/>
      <c r="S874" s="496"/>
      <c r="T874" s="496"/>
      <c r="U874" s="496"/>
      <c r="V874" s="496">
        <v>0</v>
      </c>
      <c r="W874" s="496">
        <v>180</v>
      </c>
      <c r="X874" s="496">
        <v>0</v>
      </c>
      <c r="Y874" s="497">
        <v>26282.280000000002</v>
      </c>
    </row>
    <row r="875" spans="2:25">
      <c r="B875" s="495" t="s">
        <v>300</v>
      </c>
      <c r="C875" s="528" t="s">
        <v>3387</v>
      </c>
      <c r="D875" s="528" t="s">
        <v>3388</v>
      </c>
      <c r="E875" s="496" t="s">
        <v>3389</v>
      </c>
      <c r="F875" s="496" t="s">
        <v>3068</v>
      </c>
      <c r="G875" s="496"/>
      <c r="H875" s="496"/>
      <c r="I875" s="496"/>
      <c r="J875" s="496"/>
      <c r="K875" s="496"/>
      <c r="L875" s="496"/>
      <c r="M875" s="496">
        <v>0</v>
      </c>
      <c r="N875" s="496">
        <v>20</v>
      </c>
      <c r="O875" s="496">
        <v>0</v>
      </c>
      <c r="P875" s="496"/>
      <c r="Q875" s="496"/>
      <c r="R875" s="496"/>
      <c r="S875" s="496"/>
      <c r="T875" s="496"/>
      <c r="U875" s="496"/>
      <c r="V875" s="496">
        <v>0</v>
      </c>
      <c r="W875" s="496">
        <v>240</v>
      </c>
      <c r="X875" s="496">
        <v>0</v>
      </c>
      <c r="Y875" s="497">
        <v>35043</v>
      </c>
    </row>
    <row r="876" spans="2:25">
      <c r="B876" s="495" t="s">
        <v>300</v>
      </c>
      <c r="C876" s="528" t="s">
        <v>3390</v>
      </c>
      <c r="D876" s="528" t="s">
        <v>3391</v>
      </c>
      <c r="E876" s="496" t="s">
        <v>3392</v>
      </c>
      <c r="F876" s="496" t="s">
        <v>3068</v>
      </c>
      <c r="G876" s="496"/>
      <c r="H876" s="496"/>
      <c r="I876" s="496"/>
      <c r="J876" s="496"/>
      <c r="K876" s="496"/>
      <c r="L876" s="496"/>
      <c r="M876" s="496">
        <v>0</v>
      </c>
      <c r="N876" s="496">
        <v>18</v>
      </c>
      <c r="O876" s="496">
        <v>0</v>
      </c>
      <c r="P876" s="496"/>
      <c r="Q876" s="496"/>
      <c r="R876" s="496"/>
      <c r="S876" s="496"/>
      <c r="T876" s="496"/>
      <c r="U876" s="496"/>
      <c r="V876" s="496">
        <v>0</v>
      </c>
      <c r="W876" s="496">
        <v>216</v>
      </c>
      <c r="X876" s="496">
        <v>0</v>
      </c>
      <c r="Y876" s="497">
        <v>28491.360000000001</v>
      </c>
    </row>
    <row r="877" spans="2:25">
      <c r="B877" s="495" t="s">
        <v>300</v>
      </c>
      <c r="C877" s="528" t="s">
        <v>3393</v>
      </c>
      <c r="D877" s="528" t="s">
        <v>3394</v>
      </c>
      <c r="E877" s="496" t="s">
        <v>3395</v>
      </c>
      <c r="F877" s="496" t="s">
        <v>3068</v>
      </c>
      <c r="G877" s="496"/>
      <c r="H877" s="496"/>
      <c r="I877" s="496"/>
      <c r="J877" s="496"/>
      <c r="K877" s="496"/>
      <c r="L877" s="496"/>
      <c r="M877" s="496">
        <v>0</v>
      </c>
      <c r="N877" s="496">
        <v>15</v>
      </c>
      <c r="O877" s="496">
        <v>0</v>
      </c>
      <c r="P877" s="496"/>
      <c r="Q877" s="496"/>
      <c r="R877" s="496"/>
      <c r="S877" s="496"/>
      <c r="T877" s="496"/>
      <c r="U877" s="496"/>
      <c r="V877" s="496">
        <v>0</v>
      </c>
      <c r="W877" s="496">
        <v>180</v>
      </c>
      <c r="X877" s="496">
        <v>0</v>
      </c>
      <c r="Y877" s="497">
        <v>29748.760000000002</v>
      </c>
    </row>
    <row r="878" spans="2:25">
      <c r="B878" s="495" t="s">
        <v>300</v>
      </c>
      <c r="C878" s="528" t="s">
        <v>3396</v>
      </c>
      <c r="D878" s="528" t="s">
        <v>3397</v>
      </c>
      <c r="E878" s="496" t="s">
        <v>3398</v>
      </c>
      <c r="F878" s="496" t="s">
        <v>3068</v>
      </c>
      <c r="G878" s="496"/>
      <c r="H878" s="496"/>
      <c r="I878" s="496"/>
      <c r="J878" s="496"/>
      <c r="K878" s="496"/>
      <c r="L878" s="496"/>
      <c r="M878" s="496">
        <v>0</v>
      </c>
      <c r="N878" s="496">
        <v>20</v>
      </c>
      <c r="O878" s="496">
        <v>0</v>
      </c>
      <c r="P878" s="496"/>
      <c r="Q878" s="496"/>
      <c r="R878" s="496"/>
      <c r="S878" s="496"/>
      <c r="T878" s="496"/>
      <c r="U878" s="496"/>
      <c r="V878" s="496">
        <v>0</v>
      </c>
      <c r="W878" s="496">
        <v>240</v>
      </c>
      <c r="X878" s="496">
        <v>0</v>
      </c>
      <c r="Y878" s="497">
        <v>33860.520000000004</v>
      </c>
    </row>
    <row r="879" spans="2:25">
      <c r="B879" s="495" t="s">
        <v>300</v>
      </c>
      <c r="C879" s="528" t="s">
        <v>3399</v>
      </c>
      <c r="D879" s="528" t="s">
        <v>3400</v>
      </c>
      <c r="E879" s="496" t="s">
        <v>3401</v>
      </c>
      <c r="F879" s="496" t="s">
        <v>3068</v>
      </c>
      <c r="G879" s="496"/>
      <c r="H879" s="496"/>
      <c r="I879" s="496"/>
      <c r="J879" s="496"/>
      <c r="K879" s="496"/>
      <c r="L879" s="496"/>
      <c r="M879" s="496">
        <v>0</v>
      </c>
      <c r="N879" s="496">
        <v>17</v>
      </c>
      <c r="O879" s="496">
        <v>0</v>
      </c>
      <c r="P879" s="496"/>
      <c r="Q879" s="496"/>
      <c r="R879" s="496"/>
      <c r="S879" s="496"/>
      <c r="T879" s="496"/>
      <c r="U879" s="496"/>
      <c r="V879" s="496">
        <v>0</v>
      </c>
      <c r="W879" s="496">
        <v>204</v>
      </c>
      <c r="X879" s="496">
        <v>0</v>
      </c>
      <c r="Y879" s="497">
        <v>33811.910000000003</v>
      </c>
    </row>
    <row r="880" spans="2:25">
      <c r="B880" s="495" t="s">
        <v>300</v>
      </c>
      <c r="C880" s="528" t="s">
        <v>3402</v>
      </c>
      <c r="D880" s="528" t="s">
        <v>3403</v>
      </c>
      <c r="E880" s="496" t="s">
        <v>3404</v>
      </c>
      <c r="F880" s="496" t="s">
        <v>3068</v>
      </c>
      <c r="G880" s="496"/>
      <c r="H880" s="496"/>
      <c r="I880" s="496"/>
      <c r="J880" s="496"/>
      <c r="K880" s="496"/>
      <c r="L880" s="496"/>
      <c r="M880" s="496">
        <v>0</v>
      </c>
      <c r="N880" s="496">
        <v>15</v>
      </c>
      <c r="O880" s="496">
        <v>0</v>
      </c>
      <c r="P880" s="496"/>
      <c r="Q880" s="496"/>
      <c r="R880" s="496"/>
      <c r="S880" s="496"/>
      <c r="T880" s="496"/>
      <c r="U880" s="496"/>
      <c r="V880" s="496">
        <v>0</v>
      </c>
      <c r="W880" s="496">
        <v>180</v>
      </c>
      <c r="X880" s="496">
        <v>0</v>
      </c>
      <c r="Y880" s="497">
        <v>25288.760000000002</v>
      </c>
    </row>
    <row r="881" spans="2:25">
      <c r="B881" s="495" t="s">
        <v>300</v>
      </c>
      <c r="C881" s="528" t="s">
        <v>3405</v>
      </c>
      <c r="D881" s="528" t="s">
        <v>3406</v>
      </c>
      <c r="E881" s="496" t="s">
        <v>3407</v>
      </c>
      <c r="F881" s="496" t="s">
        <v>3068</v>
      </c>
      <c r="G881" s="496"/>
      <c r="H881" s="496"/>
      <c r="I881" s="496"/>
      <c r="J881" s="496"/>
      <c r="K881" s="496"/>
      <c r="L881" s="496"/>
      <c r="M881" s="496">
        <v>0</v>
      </c>
      <c r="N881" s="496">
        <v>18</v>
      </c>
      <c r="O881" s="496">
        <v>0</v>
      </c>
      <c r="P881" s="496"/>
      <c r="Q881" s="496"/>
      <c r="R881" s="496"/>
      <c r="S881" s="496"/>
      <c r="T881" s="496"/>
      <c r="U881" s="496"/>
      <c r="V881" s="496">
        <v>0</v>
      </c>
      <c r="W881" s="496">
        <v>216</v>
      </c>
      <c r="X881" s="496">
        <v>0</v>
      </c>
      <c r="Y881" s="497">
        <v>29227.7</v>
      </c>
    </row>
    <row r="882" spans="2:25">
      <c r="B882" s="495" t="s">
        <v>300</v>
      </c>
      <c r="C882" s="528" t="s">
        <v>3408</v>
      </c>
      <c r="D882" s="528" t="s">
        <v>3409</v>
      </c>
      <c r="E882" s="496" t="s">
        <v>3410</v>
      </c>
      <c r="F882" s="496" t="s">
        <v>3068</v>
      </c>
      <c r="G882" s="496"/>
      <c r="H882" s="496"/>
      <c r="I882" s="496"/>
      <c r="J882" s="496"/>
      <c r="K882" s="496"/>
      <c r="L882" s="496"/>
      <c r="M882" s="496">
        <v>0</v>
      </c>
      <c r="N882" s="496">
        <v>18</v>
      </c>
      <c r="O882" s="496">
        <v>0</v>
      </c>
      <c r="P882" s="496"/>
      <c r="Q882" s="496"/>
      <c r="R882" s="496"/>
      <c r="S882" s="496"/>
      <c r="T882" s="496"/>
      <c r="U882" s="496"/>
      <c r="V882" s="496">
        <v>0</v>
      </c>
      <c r="W882" s="496">
        <v>216</v>
      </c>
      <c r="X882" s="496">
        <v>0</v>
      </c>
      <c r="Y882" s="497">
        <v>31511.7</v>
      </c>
    </row>
    <row r="883" spans="2:25">
      <c r="B883" s="495" t="s">
        <v>300</v>
      </c>
      <c r="C883" s="528" t="s">
        <v>3411</v>
      </c>
      <c r="D883" s="528" t="s">
        <v>3412</v>
      </c>
      <c r="E883" s="496" t="s">
        <v>3413</v>
      </c>
      <c r="F883" s="496" t="s">
        <v>3068</v>
      </c>
      <c r="G883" s="496"/>
      <c r="H883" s="496"/>
      <c r="I883" s="496"/>
      <c r="J883" s="496"/>
      <c r="K883" s="496"/>
      <c r="L883" s="496"/>
      <c r="M883" s="496">
        <v>0</v>
      </c>
      <c r="N883" s="496">
        <v>15</v>
      </c>
      <c r="O883" s="496">
        <v>0</v>
      </c>
      <c r="P883" s="496"/>
      <c r="Q883" s="496"/>
      <c r="R883" s="496"/>
      <c r="S883" s="496"/>
      <c r="T883" s="496"/>
      <c r="U883" s="496"/>
      <c r="V883" s="496">
        <v>0</v>
      </c>
      <c r="W883" s="496">
        <v>180</v>
      </c>
      <c r="X883" s="496">
        <v>0</v>
      </c>
      <c r="Y883" s="497">
        <v>29748.760000000002</v>
      </c>
    </row>
    <row r="884" spans="2:25">
      <c r="B884" s="495" t="s">
        <v>300</v>
      </c>
      <c r="C884" s="528" t="s">
        <v>3414</v>
      </c>
      <c r="D884" s="528" t="s">
        <v>3415</v>
      </c>
      <c r="E884" s="496" t="s">
        <v>3416</v>
      </c>
      <c r="F884" s="496" t="s">
        <v>3068</v>
      </c>
      <c r="G884" s="496"/>
      <c r="H884" s="496"/>
      <c r="I884" s="496"/>
      <c r="J884" s="496"/>
      <c r="K884" s="496"/>
      <c r="L884" s="496"/>
      <c r="M884" s="496">
        <v>0</v>
      </c>
      <c r="N884" s="496">
        <v>20</v>
      </c>
      <c r="O884" s="496">
        <v>0</v>
      </c>
      <c r="P884" s="496"/>
      <c r="Q884" s="496"/>
      <c r="R884" s="496"/>
      <c r="S884" s="496"/>
      <c r="T884" s="496"/>
      <c r="U884" s="496"/>
      <c r="V884" s="496">
        <v>0</v>
      </c>
      <c r="W884" s="496">
        <v>240</v>
      </c>
      <c r="X884" s="496">
        <v>0</v>
      </c>
      <c r="Y884" s="497">
        <v>29265.52</v>
      </c>
    </row>
    <row r="885" spans="2:25">
      <c r="B885" s="495" t="s">
        <v>300</v>
      </c>
      <c r="C885" s="528" t="s">
        <v>3417</v>
      </c>
      <c r="D885" s="528" t="s">
        <v>3418</v>
      </c>
      <c r="E885" s="496" t="s">
        <v>3419</v>
      </c>
      <c r="F885" s="496" t="s">
        <v>3068</v>
      </c>
      <c r="G885" s="496"/>
      <c r="H885" s="496"/>
      <c r="I885" s="496"/>
      <c r="J885" s="496"/>
      <c r="K885" s="496"/>
      <c r="L885" s="496"/>
      <c r="M885" s="496">
        <v>0</v>
      </c>
      <c r="N885" s="496">
        <v>20</v>
      </c>
      <c r="O885" s="496">
        <v>0</v>
      </c>
      <c r="P885" s="496"/>
      <c r="Q885" s="496"/>
      <c r="R885" s="496"/>
      <c r="S885" s="496"/>
      <c r="T885" s="496"/>
      <c r="U885" s="496"/>
      <c r="V885" s="496">
        <v>0</v>
      </c>
      <c r="W885" s="496">
        <v>240</v>
      </c>
      <c r="X885" s="496">
        <v>0</v>
      </c>
      <c r="Y885" s="497">
        <v>32732</v>
      </c>
    </row>
    <row r="886" spans="2:25">
      <c r="B886" s="495" t="s">
        <v>300</v>
      </c>
      <c r="C886" s="528" t="s">
        <v>3420</v>
      </c>
      <c r="D886" s="528" t="s">
        <v>3421</v>
      </c>
      <c r="E886" s="496" t="s">
        <v>3422</v>
      </c>
      <c r="F886" s="496" t="s">
        <v>3068</v>
      </c>
      <c r="G886" s="496"/>
      <c r="H886" s="496"/>
      <c r="I886" s="496"/>
      <c r="J886" s="496"/>
      <c r="K886" s="496"/>
      <c r="L886" s="496"/>
      <c r="M886" s="496">
        <v>0</v>
      </c>
      <c r="N886" s="496">
        <v>20</v>
      </c>
      <c r="O886" s="496">
        <v>0</v>
      </c>
      <c r="P886" s="496"/>
      <c r="Q886" s="496"/>
      <c r="R886" s="496"/>
      <c r="S886" s="496"/>
      <c r="T886" s="496"/>
      <c r="U886" s="496"/>
      <c r="V886" s="496">
        <v>0</v>
      </c>
      <c r="W886" s="496">
        <v>240</v>
      </c>
      <c r="X886" s="496">
        <v>0</v>
      </c>
      <c r="Y886" s="497">
        <v>35043</v>
      </c>
    </row>
    <row r="887" spans="2:25">
      <c r="B887" s="495" t="s">
        <v>300</v>
      </c>
      <c r="C887" s="528" t="s">
        <v>3423</v>
      </c>
      <c r="D887" s="528" t="s">
        <v>3424</v>
      </c>
      <c r="E887" s="496" t="s">
        <v>3425</v>
      </c>
      <c r="F887" s="496" t="s">
        <v>3068</v>
      </c>
      <c r="G887" s="496"/>
      <c r="H887" s="496"/>
      <c r="I887" s="496"/>
      <c r="J887" s="496"/>
      <c r="K887" s="496"/>
      <c r="L887" s="496"/>
      <c r="M887" s="496">
        <v>0</v>
      </c>
      <c r="N887" s="496">
        <v>18</v>
      </c>
      <c r="O887" s="496">
        <v>0</v>
      </c>
      <c r="P887" s="496"/>
      <c r="Q887" s="496"/>
      <c r="R887" s="496"/>
      <c r="S887" s="496"/>
      <c r="T887" s="496"/>
      <c r="U887" s="496"/>
      <c r="V887" s="496">
        <v>0</v>
      </c>
      <c r="W887" s="496">
        <v>216</v>
      </c>
      <c r="X887" s="496">
        <v>0</v>
      </c>
      <c r="Y887" s="497">
        <v>32694.22</v>
      </c>
    </row>
    <row r="888" spans="2:25">
      <c r="B888" s="495" t="s">
        <v>300</v>
      </c>
      <c r="C888" s="528" t="s">
        <v>3426</v>
      </c>
      <c r="D888" s="528" t="s">
        <v>3427</v>
      </c>
      <c r="E888" s="496" t="s">
        <v>3428</v>
      </c>
      <c r="F888" s="496" t="s">
        <v>3068</v>
      </c>
      <c r="G888" s="496"/>
      <c r="H888" s="496"/>
      <c r="I888" s="496"/>
      <c r="J888" s="496"/>
      <c r="K888" s="496"/>
      <c r="L888" s="496"/>
      <c r="M888" s="496">
        <v>0</v>
      </c>
      <c r="N888" s="496">
        <v>19</v>
      </c>
      <c r="O888" s="496">
        <v>0</v>
      </c>
      <c r="P888" s="496"/>
      <c r="Q888" s="496"/>
      <c r="R888" s="496"/>
      <c r="S888" s="496"/>
      <c r="T888" s="496"/>
      <c r="U888" s="496"/>
      <c r="V888" s="496">
        <v>0</v>
      </c>
      <c r="W888" s="496">
        <v>228</v>
      </c>
      <c r="X888" s="496">
        <v>0</v>
      </c>
      <c r="Y888" s="497">
        <v>34446.36</v>
      </c>
    </row>
    <row r="889" spans="2:25">
      <c r="B889" s="495" t="s">
        <v>300</v>
      </c>
      <c r="C889" s="528" t="s">
        <v>3429</v>
      </c>
      <c r="D889" s="528" t="s">
        <v>3430</v>
      </c>
      <c r="E889" s="496" t="s">
        <v>3431</v>
      </c>
      <c r="F889" s="496" t="s">
        <v>3068</v>
      </c>
      <c r="G889" s="496"/>
      <c r="H889" s="496"/>
      <c r="I889" s="496"/>
      <c r="J889" s="496"/>
      <c r="K889" s="496"/>
      <c r="L889" s="496"/>
      <c r="M889" s="496">
        <v>0</v>
      </c>
      <c r="N889" s="496">
        <v>17</v>
      </c>
      <c r="O889" s="496">
        <v>0</v>
      </c>
      <c r="P889" s="496"/>
      <c r="Q889" s="496"/>
      <c r="R889" s="496"/>
      <c r="S889" s="496"/>
      <c r="T889" s="496"/>
      <c r="U889" s="496"/>
      <c r="V889" s="496">
        <v>0</v>
      </c>
      <c r="W889" s="496">
        <v>207</v>
      </c>
      <c r="X889" s="496">
        <v>0</v>
      </c>
      <c r="Y889" s="497">
        <v>25410.6</v>
      </c>
    </row>
    <row r="890" spans="2:25">
      <c r="B890" s="495" t="s">
        <v>300</v>
      </c>
      <c r="C890" s="528" t="s">
        <v>3432</v>
      </c>
      <c r="D890" s="528" t="s">
        <v>3433</v>
      </c>
      <c r="E890" s="496" t="s">
        <v>3434</v>
      </c>
      <c r="F890" s="496" t="s">
        <v>3068</v>
      </c>
      <c r="G890" s="496"/>
      <c r="H890" s="496"/>
      <c r="I890" s="496"/>
      <c r="J890" s="496"/>
      <c r="K890" s="496"/>
      <c r="L890" s="496"/>
      <c r="M890" s="496">
        <v>0</v>
      </c>
      <c r="N890" s="496">
        <v>15</v>
      </c>
      <c r="O890" s="496">
        <v>0</v>
      </c>
      <c r="P890" s="496"/>
      <c r="Q890" s="496"/>
      <c r="R890" s="496"/>
      <c r="S890" s="496"/>
      <c r="T890" s="496"/>
      <c r="U890" s="496"/>
      <c r="V890" s="496">
        <v>0</v>
      </c>
      <c r="W890" s="496">
        <v>180</v>
      </c>
      <c r="X890" s="496">
        <v>0</v>
      </c>
      <c r="Y890" s="497">
        <v>23534.36</v>
      </c>
    </row>
    <row r="891" spans="2:25">
      <c r="B891" s="495" t="s">
        <v>300</v>
      </c>
      <c r="C891" s="528" t="s">
        <v>3435</v>
      </c>
      <c r="D891" s="528" t="s">
        <v>3436</v>
      </c>
      <c r="E891" s="496" t="s">
        <v>3437</v>
      </c>
      <c r="F891" s="496" t="s">
        <v>3068</v>
      </c>
      <c r="G891" s="496"/>
      <c r="H891" s="496"/>
      <c r="I891" s="496"/>
      <c r="J891" s="496"/>
      <c r="K891" s="496"/>
      <c r="L891" s="496"/>
      <c r="M891" s="496">
        <v>0</v>
      </c>
      <c r="N891" s="496">
        <v>18</v>
      </c>
      <c r="O891" s="496">
        <v>0</v>
      </c>
      <c r="P891" s="496"/>
      <c r="Q891" s="496"/>
      <c r="R891" s="496"/>
      <c r="S891" s="496"/>
      <c r="T891" s="496"/>
      <c r="U891" s="496"/>
      <c r="V891" s="496">
        <v>0</v>
      </c>
      <c r="W891" s="496">
        <v>216</v>
      </c>
      <c r="X891" s="496">
        <v>0</v>
      </c>
      <c r="Y891" s="497">
        <v>25874.200000000004</v>
      </c>
    </row>
    <row r="892" spans="2:25">
      <c r="B892" s="495" t="s">
        <v>300</v>
      </c>
      <c r="C892" s="528" t="s">
        <v>3438</v>
      </c>
      <c r="D892" s="528" t="s">
        <v>3439</v>
      </c>
      <c r="E892" s="496" t="s">
        <v>3440</v>
      </c>
      <c r="F892" s="496" t="s">
        <v>3068</v>
      </c>
      <c r="G892" s="496"/>
      <c r="H892" s="496"/>
      <c r="I892" s="496"/>
      <c r="J892" s="496"/>
      <c r="K892" s="496"/>
      <c r="L892" s="496"/>
      <c r="M892" s="496">
        <v>0</v>
      </c>
      <c r="N892" s="496">
        <v>12</v>
      </c>
      <c r="O892" s="496">
        <v>0</v>
      </c>
      <c r="P892" s="496"/>
      <c r="Q892" s="496"/>
      <c r="R892" s="496"/>
      <c r="S892" s="496"/>
      <c r="T892" s="496"/>
      <c r="U892" s="496"/>
      <c r="V892" s="496">
        <v>0</v>
      </c>
      <c r="W892" s="496">
        <v>144</v>
      </c>
      <c r="X892" s="496">
        <v>0</v>
      </c>
      <c r="Y892" s="497">
        <v>17334.79</v>
      </c>
    </row>
    <row r="893" spans="2:25">
      <c r="B893" s="495" t="s">
        <v>300</v>
      </c>
      <c r="C893" s="528" t="s">
        <v>3441</v>
      </c>
      <c r="D893" s="528" t="s">
        <v>3442</v>
      </c>
      <c r="E893" s="496" t="s">
        <v>3443</v>
      </c>
      <c r="F893" s="496" t="s">
        <v>3068</v>
      </c>
      <c r="G893" s="496"/>
      <c r="H893" s="496"/>
      <c r="I893" s="496"/>
      <c r="J893" s="496"/>
      <c r="K893" s="496"/>
      <c r="L893" s="496"/>
      <c r="M893" s="496">
        <v>0</v>
      </c>
      <c r="N893" s="496">
        <v>19</v>
      </c>
      <c r="O893" s="496">
        <v>0</v>
      </c>
      <c r="P893" s="496"/>
      <c r="Q893" s="496"/>
      <c r="R893" s="496"/>
      <c r="S893" s="496"/>
      <c r="T893" s="496"/>
      <c r="U893" s="496"/>
      <c r="V893" s="496">
        <v>0</v>
      </c>
      <c r="W893" s="496">
        <v>228</v>
      </c>
      <c r="X893" s="496">
        <v>0</v>
      </c>
      <c r="Y893" s="497">
        <v>24552.1</v>
      </c>
    </row>
    <row r="894" spans="2:25">
      <c r="B894" s="495" t="s">
        <v>300</v>
      </c>
      <c r="C894" s="528" t="s">
        <v>3444</v>
      </c>
      <c r="D894" s="528" t="s">
        <v>3445</v>
      </c>
      <c r="E894" s="496" t="s">
        <v>3446</v>
      </c>
      <c r="F894" s="496" t="s">
        <v>3068</v>
      </c>
      <c r="G894" s="496"/>
      <c r="H894" s="496"/>
      <c r="I894" s="496"/>
      <c r="J894" s="496"/>
      <c r="K894" s="496"/>
      <c r="L894" s="496"/>
      <c r="M894" s="496">
        <v>0</v>
      </c>
      <c r="N894" s="496">
        <v>18</v>
      </c>
      <c r="O894" s="496">
        <v>0</v>
      </c>
      <c r="P894" s="496"/>
      <c r="Q894" s="496"/>
      <c r="R894" s="496"/>
      <c r="S894" s="496"/>
      <c r="T894" s="496"/>
      <c r="U894" s="496"/>
      <c r="V894" s="496">
        <v>0</v>
      </c>
      <c r="W894" s="496">
        <v>144</v>
      </c>
      <c r="X894" s="496">
        <v>0</v>
      </c>
      <c r="Y894" s="497">
        <v>20847.599999999999</v>
      </c>
    </row>
    <row r="895" spans="2:25">
      <c r="B895" s="495" t="s">
        <v>300</v>
      </c>
      <c r="C895" s="528" t="s">
        <v>3447</v>
      </c>
      <c r="D895" s="528" t="s">
        <v>3448</v>
      </c>
      <c r="E895" s="496" t="s">
        <v>3449</v>
      </c>
      <c r="F895" s="496" t="s">
        <v>3068</v>
      </c>
      <c r="G895" s="496"/>
      <c r="H895" s="496"/>
      <c r="I895" s="496"/>
      <c r="J895" s="496"/>
      <c r="K895" s="496"/>
      <c r="L895" s="496"/>
      <c r="M895" s="496">
        <v>0</v>
      </c>
      <c r="N895" s="496">
        <v>20</v>
      </c>
      <c r="O895" s="496">
        <v>0</v>
      </c>
      <c r="P895" s="496"/>
      <c r="Q895" s="496"/>
      <c r="R895" s="496"/>
      <c r="S895" s="496"/>
      <c r="T895" s="496"/>
      <c r="U895" s="496"/>
      <c r="V895" s="496">
        <v>0</v>
      </c>
      <c r="W895" s="496">
        <v>240</v>
      </c>
      <c r="X895" s="496">
        <v>0</v>
      </c>
      <c r="Y895" s="497">
        <v>29816.2</v>
      </c>
    </row>
    <row r="896" spans="2:25">
      <c r="B896" s="495" t="s">
        <v>300</v>
      </c>
      <c r="C896" s="528" t="s">
        <v>3450</v>
      </c>
      <c r="D896" s="528" t="s">
        <v>3451</v>
      </c>
      <c r="E896" s="496" t="s">
        <v>3452</v>
      </c>
      <c r="F896" s="496" t="s">
        <v>3068</v>
      </c>
      <c r="G896" s="496"/>
      <c r="H896" s="496"/>
      <c r="I896" s="496"/>
      <c r="J896" s="496"/>
      <c r="K896" s="496"/>
      <c r="L896" s="496"/>
      <c r="M896" s="496">
        <v>0</v>
      </c>
      <c r="N896" s="496">
        <v>20</v>
      </c>
      <c r="O896" s="496">
        <v>0</v>
      </c>
      <c r="P896" s="496"/>
      <c r="Q896" s="496"/>
      <c r="R896" s="496"/>
      <c r="S896" s="496"/>
      <c r="T896" s="496"/>
      <c r="U896" s="496"/>
      <c r="V896" s="496">
        <v>0</v>
      </c>
      <c r="W896" s="496">
        <v>80</v>
      </c>
      <c r="X896" s="496">
        <v>0</v>
      </c>
      <c r="Y896" s="497">
        <v>11976.2</v>
      </c>
    </row>
    <row r="897" spans="2:25">
      <c r="B897" s="495" t="s">
        <v>300</v>
      </c>
      <c r="C897" s="528" t="s">
        <v>3453</v>
      </c>
      <c r="D897" s="528" t="s">
        <v>3454</v>
      </c>
      <c r="E897" s="496" t="s">
        <v>3455</v>
      </c>
      <c r="F897" s="496" t="s">
        <v>3068</v>
      </c>
      <c r="G897" s="496"/>
      <c r="H897" s="496"/>
      <c r="I897" s="496"/>
      <c r="J897" s="496"/>
      <c r="K897" s="496"/>
      <c r="L897" s="496"/>
      <c r="M897" s="496">
        <v>0</v>
      </c>
      <c r="N897" s="496">
        <v>18</v>
      </c>
      <c r="O897" s="496">
        <v>0</v>
      </c>
      <c r="P897" s="496"/>
      <c r="Q897" s="496"/>
      <c r="R897" s="496"/>
      <c r="S897" s="496"/>
      <c r="T897" s="496"/>
      <c r="U897" s="496"/>
      <c r="V897" s="496">
        <v>0</v>
      </c>
      <c r="W897" s="496">
        <v>216</v>
      </c>
      <c r="X897" s="496">
        <v>0</v>
      </c>
      <c r="Y897" s="497">
        <v>21136.800000000003</v>
      </c>
    </row>
    <row r="898" spans="2:25">
      <c r="B898" s="495" t="s">
        <v>300</v>
      </c>
      <c r="C898" s="528" t="s">
        <v>3456</v>
      </c>
      <c r="D898" s="528" t="s">
        <v>3457</v>
      </c>
      <c r="E898" s="496" t="s">
        <v>3458</v>
      </c>
      <c r="F898" s="496" t="s">
        <v>3068</v>
      </c>
      <c r="G898" s="496"/>
      <c r="H898" s="496"/>
      <c r="I898" s="496"/>
      <c r="J898" s="496"/>
      <c r="K898" s="496"/>
      <c r="L898" s="496"/>
      <c r="M898" s="496">
        <v>0</v>
      </c>
      <c r="N898" s="496">
        <v>19</v>
      </c>
      <c r="O898" s="496">
        <v>0</v>
      </c>
      <c r="P898" s="496"/>
      <c r="Q898" s="496"/>
      <c r="R898" s="496"/>
      <c r="S898" s="496"/>
      <c r="T898" s="496"/>
      <c r="U898" s="496"/>
      <c r="V898" s="496">
        <v>0</v>
      </c>
      <c r="W898" s="496">
        <v>228</v>
      </c>
      <c r="X898" s="496">
        <v>0</v>
      </c>
      <c r="Y898" s="497">
        <v>24960.300000000003</v>
      </c>
    </row>
    <row r="899" spans="2:25">
      <c r="B899" s="495" t="s">
        <v>300</v>
      </c>
      <c r="C899" s="528" t="s">
        <v>3459</v>
      </c>
      <c r="D899" s="528" t="s">
        <v>3460</v>
      </c>
      <c r="E899" s="496" t="s">
        <v>3461</v>
      </c>
      <c r="F899" s="496" t="s">
        <v>3068</v>
      </c>
      <c r="G899" s="496"/>
      <c r="H899" s="496"/>
      <c r="I899" s="496"/>
      <c r="J899" s="496"/>
      <c r="K899" s="496"/>
      <c r="L899" s="496"/>
      <c r="M899" s="496">
        <v>0</v>
      </c>
      <c r="N899" s="496">
        <v>20</v>
      </c>
      <c r="O899" s="496">
        <v>0</v>
      </c>
      <c r="P899" s="496"/>
      <c r="Q899" s="496"/>
      <c r="R899" s="496"/>
      <c r="S899" s="496"/>
      <c r="T899" s="496"/>
      <c r="U899" s="496"/>
      <c r="V899" s="496">
        <v>0</v>
      </c>
      <c r="W899" s="496">
        <v>40</v>
      </c>
      <c r="X899" s="496">
        <v>0</v>
      </c>
      <c r="Y899" s="497">
        <v>8702</v>
      </c>
    </row>
    <row r="900" spans="2:25">
      <c r="B900" s="495" t="s">
        <v>300</v>
      </c>
      <c r="C900" s="528" t="s">
        <v>3462</v>
      </c>
      <c r="D900" s="528" t="s">
        <v>3463</v>
      </c>
      <c r="E900" s="496" t="s">
        <v>3464</v>
      </c>
      <c r="F900" s="496" t="s">
        <v>3068</v>
      </c>
      <c r="G900" s="496"/>
      <c r="H900" s="496"/>
      <c r="I900" s="496"/>
      <c r="J900" s="496"/>
      <c r="K900" s="496"/>
      <c r="L900" s="496"/>
      <c r="M900" s="496">
        <v>0</v>
      </c>
      <c r="N900" s="496">
        <v>18</v>
      </c>
      <c r="O900" s="496">
        <v>0</v>
      </c>
      <c r="P900" s="496"/>
      <c r="Q900" s="496"/>
      <c r="R900" s="496"/>
      <c r="S900" s="496"/>
      <c r="T900" s="496"/>
      <c r="U900" s="496"/>
      <c r="V900" s="496">
        <v>0</v>
      </c>
      <c r="W900" s="496">
        <v>36</v>
      </c>
      <c r="X900" s="496">
        <v>0</v>
      </c>
      <c r="Y900" s="497">
        <v>7831.8</v>
      </c>
    </row>
    <row r="901" spans="2:25" ht="15.75">
      <c r="B901" s="330"/>
      <c r="C901" s="327"/>
      <c r="D901" s="327"/>
      <c r="E901" s="328"/>
      <c r="F901" s="324"/>
      <c r="G901" s="325"/>
      <c r="H901" s="326"/>
      <c r="I901" s="325"/>
      <c r="J901" s="325"/>
      <c r="K901" s="325"/>
      <c r="L901" s="325"/>
      <c r="M901" s="325"/>
      <c r="N901" s="329"/>
      <c r="O901" s="325"/>
      <c r="P901" s="325"/>
      <c r="Q901" s="325"/>
      <c r="R901" s="325"/>
      <c r="S901" s="325"/>
      <c r="T901" s="325"/>
      <c r="U901" s="325"/>
      <c r="V901" s="308"/>
      <c r="W901" s="329"/>
      <c r="X901" s="308"/>
      <c r="Y901" s="331"/>
    </row>
    <row r="902" spans="2:25" ht="15.75">
      <c r="B902" s="330"/>
      <c r="C902" s="327"/>
      <c r="D902" s="327"/>
      <c r="E902" s="328"/>
      <c r="F902" s="324"/>
      <c r="G902" s="325"/>
      <c r="H902" s="326"/>
      <c r="I902" s="325"/>
      <c r="J902" s="325"/>
      <c r="K902" s="325"/>
      <c r="L902" s="325"/>
      <c r="M902" s="325"/>
      <c r="N902" s="329"/>
      <c r="O902" s="325"/>
      <c r="P902" s="325"/>
      <c r="Q902" s="325"/>
      <c r="R902" s="325"/>
      <c r="S902" s="325"/>
      <c r="T902" s="325"/>
      <c r="U902" s="325"/>
      <c r="V902" s="308"/>
      <c r="W902" s="329"/>
      <c r="X902" s="308"/>
      <c r="Y902" s="331"/>
    </row>
    <row r="903" spans="2:25" ht="15.75">
      <c r="B903" s="330"/>
      <c r="C903" s="327"/>
      <c r="D903" s="327"/>
      <c r="E903" s="328"/>
      <c r="F903" s="324"/>
      <c r="G903" s="325"/>
      <c r="H903" s="326"/>
      <c r="I903" s="325"/>
      <c r="J903" s="325"/>
      <c r="K903" s="325"/>
      <c r="L903" s="325"/>
      <c r="M903" s="325"/>
      <c r="N903" s="329"/>
      <c r="O903" s="325"/>
      <c r="P903" s="325"/>
      <c r="Q903" s="325"/>
      <c r="R903" s="325"/>
      <c r="S903" s="325"/>
      <c r="T903" s="325"/>
      <c r="U903" s="325"/>
      <c r="V903" s="308"/>
      <c r="W903" s="329"/>
      <c r="X903" s="308"/>
      <c r="Y903" s="331"/>
    </row>
    <row r="904" spans="2:25">
      <c r="B904" s="157"/>
      <c r="C904" s="158"/>
      <c r="D904" s="158"/>
      <c r="E904" s="159"/>
      <c r="F904" s="324"/>
      <c r="G904" s="325"/>
      <c r="H904" s="326"/>
      <c r="I904" s="325"/>
      <c r="J904" s="325"/>
      <c r="K904" s="325"/>
      <c r="L904" s="325"/>
      <c r="M904" s="325"/>
      <c r="N904" s="329"/>
      <c r="O904" s="325"/>
      <c r="P904" s="325"/>
      <c r="Q904" s="325"/>
      <c r="R904" s="325"/>
      <c r="S904" s="325"/>
      <c r="T904" s="325"/>
      <c r="U904" s="325"/>
      <c r="V904" s="308"/>
      <c r="W904" s="329"/>
      <c r="X904" s="308"/>
      <c r="Y904" s="331"/>
    </row>
    <row r="905" spans="2:25">
      <c r="B905" s="518"/>
      <c r="C905" s="519"/>
      <c r="D905" s="519"/>
      <c r="E905" s="520"/>
      <c r="F905" s="324"/>
      <c r="G905" s="325"/>
      <c r="H905" s="326"/>
      <c r="I905" s="325"/>
      <c r="J905" s="325"/>
      <c r="K905" s="325"/>
      <c r="L905" s="325"/>
      <c r="M905" s="325"/>
      <c r="N905" s="329"/>
      <c r="O905" s="325"/>
      <c r="P905" s="325"/>
      <c r="Q905" s="325"/>
      <c r="R905" s="325"/>
      <c r="S905" s="325"/>
      <c r="T905" s="325"/>
      <c r="U905" s="325"/>
      <c r="V905" s="308"/>
      <c r="W905" s="329"/>
      <c r="X905" s="308"/>
      <c r="Y905" s="331"/>
    </row>
    <row r="906" spans="2:25">
      <c r="B906" s="521" t="s">
        <v>37</v>
      </c>
      <c r="C906" s="522"/>
      <c r="D906" s="522"/>
      <c r="E906" s="523"/>
      <c r="F906" s="324"/>
      <c r="G906" s="325"/>
      <c r="H906" s="326"/>
      <c r="I906" s="325"/>
      <c r="J906" s="325"/>
      <c r="K906" s="325"/>
      <c r="L906" s="325"/>
      <c r="M906" s="325"/>
      <c r="N906" s="329"/>
      <c r="O906" s="325"/>
      <c r="P906" s="325"/>
      <c r="Q906" s="325"/>
      <c r="R906" s="325"/>
      <c r="S906" s="325"/>
      <c r="T906" s="325"/>
      <c r="U906" s="325"/>
      <c r="V906" s="308"/>
      <c r="W906" s="329"/>
      <c r="X906" s="308"/>
      <c r="Y906" s="331"/>
    </row>
    <row r="907" spans="2:25">
      <c r="B907" s="524"/>
      <c r="C907" s="525"/>
      <c r="D907" s="525"/>
      <c r="E907" s="526"/>
      <c r="F907" s="324"/>
      <c r="G907" s="325"/>
      <c r="H907" s="326"/>
      <c r="I907" s="325"/>
      <c r="J907" s="325"/>
      <c r="K907" s="325"/>
      <c r="L907" s="325"/>
      <c r="M907" s="325"/>
      <c r="N907" s="329"/>
      <c r="O907" s="325"/>
      <c r="P907" s="325"/>
      <c r="Q907" s="325"/>
      <c r="R907" s="325"/>
      <c r="S907" s="325"/>
      <c r="T907" s="325"/>
      <c r="U907" s="325"/>
      <c r="V907" s="308"/>
      <c r="W907" s="329"/>
      <c r="X907" s="308"/>
      <c r="Y907" s="331"/>
    </row>
    <row r="908" spans="2:25">
      <c r="B908" s="518" t="s">
        <v>3555</v>
      </c>
      <c r="C908" s="519"/>
      <c r="D908" s="519"/>
      <c r="E908" s="520"/>
      <c r="F908" s="324"/>
      <c r="G908" s="325"/>
      <c r="H908" s="326"/>
      <c r="I908" s="325"/>
      <c r="J908" s="325"/>
      <c r="K908" s="325"/>
      <c r="L908" s="325"/>
      <c r="M908" s="325"/>
      <c r="N908" s="329"/>
      <c r="O908" s="325"/>
      <c r="P908" s="325"/>
      <c r="Q908" s="325"/>
      <c r="R908" s="325"/>
      <c r="S908" s="325"/>
      <c r="T908" s="325"/>
      <c r="U908" s="325"/>
      <c r="V908" s="308"/>
      <c r="W908" s="329"/>
      <c r="X908" s="308"/>
      <c r="Y908" s="331"/>
    </row>
    <row r="909" spans="2:25">
      <c r="B909" s="521" t="s">
        <v>38</v>
      </c>
      <c r="C909" s="522"/>
      <c r="D909" s="522"/>
      <c r="E909" s="523"/>
      <c r="F909" s="324"/>
      <c r="G909" s="325"/>
      <c r="H909" s="326"/>
      <c r="I909" s="325"/>
      <c r="J909" s="325"/>
      <c r="K909" s="325"/>
      <c r="L909" s="325"/>
      <c r="M909" s="325"/>
      <c r="N909" s="329"/>
      <c r="O909" s="325"/>
      <c r="P909" s="325"/>
      <c r="Q909" s="325"/>
      <c r="R909" s="325"/>
      <c r="S909" s="325"/>
      <c r="T909" s="325"/>
      <c r="U909" s="325"/>
      <c r="V909" s="308"/>
      <c r="W909" s="329"/>
      <c r="X909" s="308"/>
      <c r="Y909" s="331"/>
    </row>
    <row r="910" spans="2:25">
      <c r="B910" s="524"/>
      <c r="C910" s="525"/>
      <c r="D910" s="525"/>
      <c r="E910" s="526"/>
      <c r="F910" s="324"/>
      <c r="G910" s="325"/>
      <c r="H910" s="326"/>
      <c r="I910" s="325"/>
      <c r="J910" s="325"/>
      <c r="K910" s="325"/>
      <c r="L910" s="325"/>
      <c r="M910" s="325"/>
      <c r="N910" s="329"/>
      <c r="O910" s="325"/>
      <c r="P910" s="325"/>
      <c r="Q910" s="325"/>
      <c r="R910" s="325"/>
      <c r="S910" s="325"/>
      <c r="T910" s="325"/>
      <c r="U910" s="325"/>
      <c r="V910" s="308"/>
      <c r="W910" s="329"/>
      <c r="X910" s="308"/>
      <c r="Y910" s="331"/>
    </row>
    <row r="911" spans="2:25">
      <c r="B911" s="518" t="s">
        <v>3723</v>
      </c>
      <c r="C911" s="519"/>
      <c r="D911" s="519"/>
      <c r="E911" s="520"/>
      <c r="F911" s="324"/>
      <c r="G911" s="325"/>
      <c r="H911" s="326"/>
      <c r="I911" s="325"/>
      <c r="J911" s="325"/>
      <c r="K911" s="325"/>
      <c r="L911" s="325"/>
      <c r="M911" s="325"/>
      <c r="N911" s="329"/>
      <c r="O911" s="325"/>
      <c r="P911" s="325"/>
      <c r="Q911" s="325"/>
      <c r="R911" s="325"/>
      <c r="S911" s="325"/>
      <c r="T911" s="325"/>
      <c r="U911" s="325"/>
      <c r="V911" s="308"/>
      <c r="W911" s="329"/>
      <c r="X911" s="308"/>
      <c r="Y911" s="331"/>
    </row>
    <row r="912" spans="2:25">
      <c r="B912" s="521" t="s">
        <v>39</v>
      </c>
      <c r="C912" s="522"/>
      <c r="D912" s="522"/>
      <c r="E912" s="523"/>
      <c r="F912" s="324"/>
      <c r="G912" s="325"/>
      <c r="H912" s="326"/>
      <c r="I912" s="325"/>
      <c r="J912" s="325"/>
      <c r="K912" s="325"/>
      <c r="L912" s="325"/>
      <c r="M912" s="325"/>
      <c r="N912" s="329"/>
      <c r="O912" s="325"/>
      <c r="P912" s="325"/>
      <c r="Q912" s="325"/>
      <c r="R912" s="325"/>
      <c r="S912" s="325"/>
      <c r="T912" s="325"/>
      <c r="U912" s="325"/>
      <c r="V912" s="308"/>
      <c r="W912" s="329"/>
      <c r="X912" s="308"/>
      <c r="Y912" s="331"/>
    </row>
    <row r="913" spans="2:25">
      <c r="B913" s="524"/>
      <c r="C913" s="525"/>
      <c r="D913" s="525"/>
      <c r="E913" s="526"/>
      <c r="F913" s="324"/>
      <c r="G913" s="325"/>
      <c r="H913" s="326"/>
      <c r="I913" s="325"/>
      <c r="J913" s="325"/>
      <c r="K913" s="325"/>
      <c r="L913" s="325"/>
      <c r="M913" s="325"/>
      <c r="N913" s="329"/>
      <c r="O913" s="325"/>
      <c r="P913" s="325"/>
      <c r="Q913" s="325"/>
      <c r="R913" s="325"/>
      <c r="S913" s="325"/>
      <c r="T913" s="325"/>
      <c r="U913" s="325"/>
      <c r="V913" s="308"/>
      <c r="W913" s="329"/>
      <c r="X913" s="308"/>
      <c r="Y913" s="331"/>
    </row>
    <row r="914" spans="2:25" ht="36.75" customHeight="1">
      <c r="B914" s="527"/>
      <c r="C914" s="519"/>
      <c r="D914" s="519"/>
      <c r="E914" s="520"/>
      <c r="F914" s="324"/>
      <c r="G914" s="325"/>
      <c r="H914" s="326"/>
      <c r="I914" s="325"/>
      <c r="J914" s="325"/>
      <c r="K914" s="325"/>
      <c r="L914" s="325"/>
      <c r="M914" s="325"/>
      <c r="N914" s="329"/>
      <c r="O914" s="325"/>
      <c r="P914" s="325"/>
      <c r="Q914" s="325"/>
      <c r="R914" s="325"/>
      <c r="S914" s="325"/>
      <c r="T914" s="325"/>
      <c r="U914" s="325"/>
      <c r="V914" s="308"/>
      <c r="W914" s="329"/>
      <c r="X914" s="308"/>
      <c r="Y914" s="331"/>
    </row>
    <row r="915" spans="2:25">
      <c r="B915" s="521" t="s">
        <v>292</v>
      </c>
      <c r="C915" s="522"/>
      <c r="D915" s="522"/>
      <c r="E915" s="523"/>
      <c r="F915" s="324"/>
      <c r="G915" s="325"/>
      <c r="H915" s="326"/>
      <c r="I915" s="325"/>
      <c r="J915" s="325"/>
      <c r="K915" s="325"/>
      <c r="L915" s="325"/>
      <c r="M915" s="325"/>
      <c r="N915" s="329"/>
      <c r="O915" s="325"/>
      <c r="P915" s="325"/>
      <c r="Q915" s="325"/>
      <c r="R915" s="325"/>
      <c r="S915" s="325"/>
      <c r="T915" s="325"/>
      <c r="U915" s="325"/>
      <c r="V915" s="308"/>
      <c r="W915" s="329"/>
      <c r="X915" s="308"/>
      <c r="Y915" s="331"/>
    </row>
    <row r="916" spans="2:25">
      <c r="B916" s="518" t="s">
        <v>3724</v>
      </c>
      <c r="C916" s="519"/>
      <c r="D916" s="519"/>
      <c r="E916" s="520"/>
      <c r="F916" s="324"/>
      <c r="G916" s="325"/>
      <c r="H916" s="326"/>
      <c r="I916" s="325"/>
      <c r="J916" s="325"/>
      <c r="K916" s="325"/>
      <c r="L916" s="325"/>
      <c r="M916" s="325"/>
      <c r="N916" s="329"/>
      <c r="O916" s="325"/>
      <c r="P916" s="325"/>
      <c r="Q916" s="325"/>
      <c r="R916" s="325"/>
      <c r="S916" s="325"/>
      <c r="T916" s="325"/>
      <c r="U916" s="325"/>
      <c r="V916" s="308"/>
      <c r="W916" s="329"/>
      <c r="X916" s="308"/>
      <c r="Y916" s="331"/>
    </row>
    <row r="917" spans="2:25">
      <c r="B917"/>
      <c r="C917"/>
      <c r="D917"/>
      <c r="E917"/>
      <c r="F917" s="324"/>
      <c r="G917" s="325"/>
      <c r="H917" s="326"/>
      <c r="I917" s="325"/>
      <c r="J917" s="325"/>
      <c r="K917" s="325"/>
      <c r="L917" s="325"/>
      <c r="M917" s="325"/>
      <c r="N917" s="329"/>
      <c r="O917" s="325"/>
      <c r="P917" s="325"/>
      <c r="Q917" s="325"/>
      <c r="R917" s="325"/>
      <c r="S917" s="325"/>
      <c r="T917" s="325"/>
      <c r="U917" s="325"/>
      <c r="V917" s="308"/>
      <c r="W917" s="329"/>
      <c r="X917" s="308"/>
      <c r="Y917" s="331"/>
    </row>
    <row r="918" spans="2:25" ht="15.75">
      <c r="B918" s="330"/>
      <c r="C918" s="327"/>
      <c r="D918" s="327"/>
      <c r="E918" s="328"/>
      <c r="F918" s="324"/>
      <c r="G918" s="325"/>
      <c r="H918" s="326"/>
      <c r="I918" s="325"/>
      <c r="J918" s="325"/>
      <c r="K918" s="325"/>
      <c r="L918" s="325"/>
      <c r="M918" s="325"/>
      <c r="N918" s="329"/>
      <c r="O918" s="325"/>
      <c r="P918" s="325"/>
      <c r="Q918" s="325"/>
      <c r="R918" s="325"/>
      <c r="S918" s="325"/>
      <c r="T918" s="325"/>
      <c r="U918" s="325"/>
      <c r="V918" s="308"/>
      <c r="W918" s="329"/>
      <c r="X918" s="308"/>
      <c r="Y918" s="331"/>
    </row>
    <row r="919" spans="2:25" ht="15.75">
      <c r="B919" s="330"/>
      <c r="C919" s="327"/>
      <c r="D919" s="327"/>
      <c r="E919" s="328"/>
      <c r="F919" s="324"/>
      <c r="G919" s="325"/>
      <c r="H919" s="326"/>
      <c r="I919" s="325"/>
      <c r="J919" s="325"/>
      <c r="K919" s="325"/>
      <c r="L919" s="325"/>
      <c r="M919" s="325"/>
      <c r="N919" s="329"/>
      <c r="O919" s="325"/>
      <c r="P919" s="325"/>
      <c r="Q919" s="325"/>
      <c r="R919" s="325"/>
      <c r="S919" s="325"/>
      <c r="T919" s="325"/>
      <c r="U919" s="325"/>
      <c r="V919" s="308"/>
      <c r="W919" s="329"/>
      <c r="X919" s="308"/>
      <c r="Y919" s="331"/>
    </row>
    <row r="920" spans="2:25" ht="15.75">
      <c r="B920" s="330"/>
      <c r="C920" s="327"/>
      <c r="D920" s="327"/>
      <c r="E920" s="328"/>
      <c r="F920" s="324"/>
      <c r="G920" s="325"/>
      <c r="H920" s="326"/>
      <c r="I920" s="325"/>
      <c r="J920" s="325"/>
      <c r="K920" s="325"/>
      <c r="L920" s="325"/>
      <c r="M920" s="325"/>
      <c r="N920" s="329"/>
      <c r="O920" s="325"/>
      <c r="P920" s="325"/>
      <c r="Q920" s="325"/>
      <c r="R920" s="325"/>
      <c r="S920" s="325"/>
      <c r="T920" s="325"/>
      <c r="U920" s="325"/>
      <c r="V920" s="308"/>
      <c r="W920" s="329"/>
      <c r="X920" s="308"/>
      <c r="Y920" s="331"/>
    </row>
    <row r="921" spans="2:25" ht="15.75">
      <c r="B921" s="330"/>
      <c r="C921" s="327"/>
      <c r="D921" s="327"/>
      <c r="E921" s="328"/>
      <c r="F921" s="324"/>
      <c r="G921" s="325"/>
      <c r="H921" s="326"/>
      <c r="I921" s="325"/>
      <c r="J921" s="325"/>
      <c r="K921" s="325"/>
      <c r="L921" s="325"/>
      <c r="M921" s="325"/>
      <c r="N921" s="329"/>
      <c r="O921" s="325"/>
      <c r="P921" s="325"/>
      <c r="Q921" s="325"/>
      <c r="R921" s="325"/>
      <c r="S921" s="325"/>
      <c r="T921" s="325"/>
      <c r="U921" s="325"/>
      <c r="V921" s="308"/>
      <c r="W921" s="329"/>
      <c r="X921" s="308"/>
      <c r="Y921" s="331"/>
    </row>
    <row r="922" spans="2:25" ht="15.75">
      <c r="B922" s="330"/>
      <c r="C922" s="327"/>
      <c r="D922" s="327"/>
      <c r="E922" s="328"/>
      <c r="F922" s="324"/>
      <c r="G922" s="325"/>
      <c r="H922" s="326"/>
      <c r="I922" s="325"/>
      <c r="J922" s="325"/>
      <c r="K922" s="325"/>
      <c r="L922" s="325"/>
      <c r="M922" s="325"/>
      <c r="N922" s="329"/>
      <c r="O922" s="325"/>
      <c r="P922" s="325"/>
      <c r="Q922" s="325"/>
      <c r="R922" s="325"/>
      <c r="S922" s="325"/>
      <c r="T922" s="325"/>
      <c r="U922" s="325"/>
      <c r="V922" s="308"/>
      <c r="W922" s="329"/>
      <c r="X922" s="308"/>
      <c r="Y922" s="331"/>
    </row>
    <row r="923" spans="2:25" ht="15.75">
      <c r="B923" s="330"/>
      <c r="C923" s="327"/>
      <c r="D923" s="327"/>
      <c r="E923" s="328"/>
      <c r="F923" s="324"/>
      <c r="G923" s="325"/>
      <c r="H923" s="326"/>
      <c r="I923" s="325"/>
      <c r="J923" s="325"/>
      <c r="K923" s="325"/>
      <c r="L923" s="325"/>
      <c r="M923" s="325"/>
      <c r="N923" s="329"/>
      <c r="O923" s="325"/>
      <c r="P923" s="325"/>
      <c r="Q923" s="325"/>
      <c r="R923" s="325"/>
      <c r="S923" s="325"/>
      <c r="T923" s="325"/>
      <c r="U923" s="325"/>
      <c r="V923" s="308"/>
      <c r="W923" s="329"/>
      <c r="X923" s="308"/>
      <c r="Y923" s="331"/>
    </row>
    <row r="924" spans="2:25" ht="15.75">
      <c r="B924" s="330"/>
      <c r="C924" s="327"/>
      <c r="D924" s="327"/>
      <c r="E924" s="328"/>
      <c r="F924" s="324"/>
      <c r="G924" s="325"/>
      <c r="H924" s="326"/>
      <c r="I924" s="325"/>
      <c r="J924" s="325"/>
      <c r="K924" s="325"/>
      <c r="L924" s="325"/>
      <c r="M924" s="325"/>
      <c r="N924" s="329"/>
      <c r="O924" s="325"/>
      <c r="P924" s="325"/>
      <c r="Q924" s="325"/>
      <c r="R924" s="325"/>
      <c r="S924" s="325"/>
      <c r="T924" s="325"/>
      <c r="U924" s="325"/>
      <c r="V924" s="308"/>
      <c r="W924" s="329"/>
      <c r="X924" s="308"/>
      <c r="Y924" s="331"/>
    </row>
    <row r="925" spans="2:25" ht="15.75">
      <c r="B925" s="330"/>
      <c r="C925" s="327"/>
      <c r="D925" s="327"/>
      <c r="E925" s="328"/>
      <c r="F925" s="324"/>
      <c r="G925" s="325"/>
      <c r="H925" s="326"/>
      <c r="I925" s="325"/>
      <c r="J925" s="325"/>
      <c r="K925" s="325"/>
      <c r="L925" s="325"/>
      <c r="M925" s="325"/>
      <c r="N925" s="329"/>
      <c r="O925" s="325"/>
      <c r="P925" s="325"/>
      <c r="Q925" s="325"/>
      <c r="R925" s="325"/>
      <c r="S925" s="325"/>
      <c r="T925" s="325"/>
      <c r="U925" s="325"/>
      <c r="V925" s="308"/>
      <c r="W925" s="329"/>
      <c r="X925" s="308"/>
      <c r="Y925" s="331"/>
    </row>
    <row r="926" spans="2:25" ht="15.75">
      <c r="B926" s="330"/>
      <c r="C926" s="327"/>
      <c r="D926" s="327"/>
      <c r="E926" s="328"/>
      <c r="F926" s="324"/>
      <c r="G926" s="325"/>
      <c r="H926" s="326"/>
      <c r="I926" s="325"/>
      <c r="J926" s="325"/>
      <c r="K926" s="325"/>
      <c r="L926" s="325"/>
      <c r="M926" s="325"/>
      <c r="N926" s="329"/>
      <c r="O926" s="325"/>
      <c r="P926" s="325"/>
      <c r="Q926" s="325"/>
      <c r="R926" s="325"/>
      <c r="S926" s="325"/>
      <c r="T926" s="325"/>
      <c r="U926" s="325"/>
      <c r="V926" s="308"/>
      <c r="W926" s="329"/>
      <c r="X926" s="308"/>
      <c r="Y926" s="331"/>
    </row>
    <row r="927" spans="2:25" ht="15.75">
      <c r="B927" s="330"/>
      <c r="C927" s="327"/>
      <c r="D927" s="327"/>
      <c r="E927" s="328"/>
      <c r="F927" s="324"/>
      <c r="G927" s="325"/>
      <c r="H927" s="326"/>
      <c r="I927" s="325"/>
      <c r="J927" s="325"/>
      <c r="K927" s="325"/>
      <c r="L927" s="325"/>
      <c r="M927" s="325"/>
      <c r="N927" s="329"/>
      <c r="O927" s="325"/>
      <c r="P927" s="325"/>
      <c r="Q927" s="325"/>
      <c r="R927" s="325"/>
      <c r="S927" s="325"/>
      <c r="T927" s="325"/>
      <c r="U927" s="325"/>
      <c r="V927" s="308"/>
      <c r="W927" s="329"/>
      <c r="X927" s="308"/>
      <c r="Y927" s="331"/>
    </row>
    <row r="928" spans="2:25" ht="15.75">
      <c r="B928" s="330"/>
      <c r="C928" s="327"/>
      <c r="D928" s="327"/>
      <c r="E928" s="328"/>
      <c r="F928" s="324"/>
      <c r="G928" s="325"/>
      <c r="H928" s="326"/>
      <c r="I928" s="325"/>
      <c r="J928" s="325"/>
      <c r="K928" s="325"/>
      <c r="L928" s="325"/>
      <c r="M928" s="325"/>
      <c r="N928" s="329"/>
      <c r="O928" s="325"/>
      <c r="P928" s="325"/>
      <c r="Q928" s="325"/>
      <c r="R928" s="325"/>
      <c r="S928" s="325"/>
      <c r="T928" s="325"/>
      <c r="U928" s="325"/>
      <c r="V928" s="308"/>
      <c r="W928" s="329"/>
      <c r="X928" s="308"/>
      <c r="Y928" s="331"/>
    </row>
    <row r="929" spans="2:25" ht="15.75">
      <c r="B929" s="330"/>
      <c r="C929" s="327"/>
      <c r="D929" s="327"/>
      <c r="E929" s="328"/>
      <c r="F929" s="324"/>
      <c r="G929" s="325"/>
      <c r="H929" s="326"/>
      <c r="I929" s="325"/>
      <c r="J929" s="325"/>
      <c r="K929" s="325"/>
      <c r="L929" s="325"/>
      <c r="M929" s="325"/>
      <c r="N929" s="329"/>
      <c r="O929" s="325"/>
      <c r="P929" s="325"/>
      <c r="Q929" s="325"/>
      <c r="R929" s="325"/>
      <c r="S929" s="325"/>
      <c r="T929" s="325"/>
      <c r="U929" s="325"/>
      <c r="V929" s="308"/>
      <c r="W929" s="329"/>
      <c r="X929" s="308"/>
      <c r="Y929" s="331"/>
    </row>
    <row r="930" spans="2:25" ht="15.75">
      <c r="B930" s="330"/>
      <c r="C930" s="327"/>
      <c r="D930" s="327"/>
      <c r="E930" s="328"/>
      <c r="F930" s="324"/>
      <c r="G930" s="325"/>
      <c r="H930" s="326"/>
      <c r="I930" s="325"/>
      <c r="J930" s="325"/>
      <c r="K930" s="325"/>
      <c r="L930" s="325"/>
      <c r="M930" s="325"/>
      <c r="N930" s="329"/>
      <c r="O930" s="325"/>
      <c r="P930" s="325"/>
      <c r="Q930" s="325"/>
      <c r="R930" s="325"/>
      <c r="S930" s="325"/>
      <c r="T930" s="325"/>
      <c r="U930" s="325"/>
      <c r="V930" s="308"/>
      <c r="W930" s="329"/>
      <c r="X930" s="308"/>
      <c r="Y930" s="331"/>
    </row>
    <row r="931" spans="2:25" ht="15.75">
      <c r="B931" s="330"/>
      <c r="C931" s="327"/>
      <c r="D931" s="327"/>
      <c r="E931" s="328"/>
      <c r="F931" s="324"/>
      <c r="G931" s="325"/>
      <c r="H931" s="326"/>
      <c r="I931" s="325"/>
      <c r="J931" s="325"/>
      <c r="K931" s="325"/>
      <c r="L931" s="325"/>
      <c r="M931" s="325"/>
      <c r="N931" s="329"/>
      <c r="O931" s="325"/>
      <c r="P931" s="325"/>
      <c r="Q931" s="325"/>
      <c r="R931" s="325"/>
      <c r="S931" s="325"/>
      <c r="T931" s="325"/>
      <c r="U931" s="325"/>
      <c r="V931" s="308"/>
      <c r="W931" s="329"/>
      <c r="X931" s="308"/>
      <c r="Y931" s="331"/>
    </row>
    <row r="932" spans="2:25" ht="15.75">
      <c r="B932" s="330"/>
      <c r="C932" s="327"/>
      <c r="D932" s="327"/>
      <c r="E932" s="328"/>
      <c r="F932" s="324"/>
      <c r="G932" s="325"/>
      <c r="H932" s="326"/>
      <c r="I932" s="325"/>
      <c r="J932" s="325"/>
      <c r="K932" s="325"/>
      <c r="L932" s="325"/>
      <c r="M932" s="325"/>
      <c r="N932" s="329"/>
      <c r="O932" s="325"/>
      <c r="P932" s="325"/>
      <c r="Q932" s="325"/>
      <c r="R932" s="325"/>
      <c r="S932" s="325"/>
      <c r="T932" s="325"/>
      <c r="U932" s="325"/>
      <c r="V932" s="308"/>
      <c r="W932" s="329"/>
      <c r="X932" s="308"/>
      <c r="Y932" s="331"/>
    </row>
    <row r="933" spans="2:25" ht="15.75">
      <c r="B933" s="330"/>
      <c r="C933" s="327"/>
      <c r="D933" s="327"/>
      <c r="E933" s="328"/>
      <c r="F933" s="324"/>
      <c r="G933" s="325"/>
      <c r="H933" s="326"/>
      <c r="I933" s="325"/>
      <c r="J933" s="325"/>
      <c r="K933" s="325"/>
      <c r="L933" s="325"/>
      <c r="M933" s="325"/>
      <c r="N933" s="329"/>
      <c r="O933" s="325"/>
      <c r="P933" s="325"/>
      <c r="Q933" s="325"/>
      <c r="R933" s="325"/>
      <c r="S933" s="325"/>
      <c r="T933" s="325"/>
      <c r="U933" s="325"/>
      <c r="V933" s="308"/>
      <c r="W933" s="329"/>
      <c r="X933" s="308"/>
      <c r="Y933" s="331"/>
    </row>
    <row r="934" spans="2:25" ht="15.75">
      <c r="B934" s="330"/>
      <c r="C934" s="327"/>
      <c r="D934" s="327"/>
      <c r="E934" s="328"/>
      <c r="F934" s="324"/>
      <c r="G934" s="325"/>
      <c r="H934" s="326"/>
      <c r="I934" s="325"/>
      <c r="J934" s="325"/>
      <c r="K934" s="325"/>
      <c r="L934" s="325"/>
      <c r="M934" s="325"/>
      <c r="N934" s="329"/>
      <c r="O934" s="325"/>
      <c r="P934" s="325"/>
      <c r="Q934" s="325"/>
      <c r="R934" s="325"/>
      <c r="S934" s="325"/>
      <c r="T934" s="325"/>
      <c r="U934" s="325"/>
      <c r="V934" s="308"/>
      <c r="W934" s="329"/>
      <c r="X934" s="308"/>
      <c r="Y934" s="331"/>
    </row>
    <row r="935" spans="2:25" ht="15.75">
      <c r="B935" s="330"/>
      <c r="C935" s="327"/>
      <c r="D935" s="327"/>
      <c r="E935" s="328"/>
      <c r="F935" s="324"/>
      <c r="G935" s="325"/>
      <c r="H935" s="326"/>
      <c r="I935" s="325"/>
      <c r="J935" s="325"/>
      <c r="K935" s="325"/>
      <c r="L935" s="325"/>
      <c r="M935" s="325"/>
      <c r="N935" s="329"/>
      <c r="O935" s="325"/>
      <c r="P935" s="325"/>
      <c r="Q935" s="325"/>
      <c r="R935" s="325"/>
      <c r="S935" s="325"/>
      <c r="T935" s="325"/>
      <c r="U935" s="325"/>
      <c r="V935" s="308"/>
      <c r="W935" s="329"/>
      <c r="X935" s="308"/>
      <c r="Y935" s="331"/>
    </row>
    <row r="936" spans="2:25" ht="15.75">
      <c r="B936" s="330"/>
      <c r="C936" s="327"/>
      <c r="D936" s="327"/>
      <c r="E936" s="328"/>
      <c r="F936" s="324"/>
      <c r="G936" s="325"/>
      <c r="H936" s="326"/>
      <c r="I936" s="325"/>
      <c r="J936" s="325"/>
      <c r="K936" s="325"/>
      <c r="L936" s="325"/>
      <c r="M936" s="325"/>
      <c r="N936" s="329"/>
      <c r="O936" s="325"/>
      <c r="P936" s="325"/>
      <c r="Q936" s="325"/>
      <c r="R936" s="325"/>
      <c r="S936" s="325"/>
      <c r="T936" s="325"/>
      <c r="U936" s="325"/>
      <c r="V936" s="308"/>
      <c r="W936" s="329"/>
      <c r="X936" s="308"/>
      <c r="Y936" s="331"/>
    </row>
    <row r="937" spans="2:25" ht="15.75">
      <c r="B937" s="330"/>
      <c r="C937" s="327"/>
      <c r="D937" s="327"/>
      <c r="E937" s="328"/>
      <c r="F937" s="324"/>
      <c r="G937" s="325"/>
      <c r="H937" s="326"/>
      <c r="I937" s="325"/>
      <c r="J937" s="325"/>
      <c r="K937" s="325"/>
      <c r="L937" s="325"/>
      <c r="M937" s="325"/>
      <c r="N937" s="329"/>
      <c r="O937" s="325"/>
      <c r="P937" s="325"/>
      <c r="Q937" s="325"/>
      <c r="R937" s="325"/>
      <c r="S937" s="325"/>
      <c r="T937" s="325"/>
      <c r="U937" s="325"/>
      <c r="V937" s="308"/>
      <c r="W937" s="329"/>
      <c r="X937" s="308"/>
      <c r="Y937" s="331"/>
    </row>
    <row r="938" spans="2:25" ht="15.75">
      <c r="B938" s="330"/>
      <c r="C938" s="327"/>
      <c r="D938" s="327"/>
      <c r="E938" s="328"/>
      <c r="F938" s="324"/>
      <c r="G938" s="325"/>
      <c r="H938" s="326"/>
      <c r="I938" s="325"/>
      <c r="J938" s="325"/>
      <c r="K938" s="325"/>
      <c r="L938" s="325"/>
      <c r="M938" s="325"/>
      <c r="N938" s="329"/>
      <c r="O938" s="325"/>
      <c r="P938" s="325"/>
      <c r="Q938" s="325"/>
      <c r="R938" s="325"/>
      <c r="S938" s="325"/>
      <c r="T938" s="325"/>
      <c r="U938" s="325"/>
      <c r="V938" s="308"/>
      <c r="W938" s="329"/>
      <c r="X938" s="308"/>
      <c r="Y938" s="331"/>
    </row>
    <row r="939" spans="2:25" ht="15.75">
      <c r="B939" s="330"/>
      <c r="C939" s="327"/>
      <c r="D939" s="327"/>
      <c r="E939" s="328"/>
      <c r="F939" s="324"/>
      <c r="G939" s="325"/>
      <c r="H939" s="326"/>
      <c r="I939" s="325"/>
      <c r="J939" s="325"/>
      <c r="K939" s="325"/>
      <c r="L939" s="325"/>
      <c r="M939" s="325"/>
      <c r="N939" s="329"/>
      <c r="O939" s="325"/>
      <c r="P939" s="325"/>
      <c r="Q939" s="325"/>
      <c r="R939" s="325"/>
      <c r="S939" s="325"/>
      <c r="T939" s="325"/>
      <c r="U939" s="325"/>
      <c r="V939" s="308"/>
      <c r="W939" s="329"/>
      <c r="X939" s="308"/>
      <c r="Y939" s="331"/>
    </row>
    <row r="940" spans="2:25" ht="15.75">
      <c r="B940" s="330"/>
      <c r="C940" s="327"/>
      <c r="D940" s="327"/>
      <c r="E940" s="328"/>
      <c r="F940" s="324"/>
      <c r="G940" s="325"/>
      <c r="H940" s="326"/>
      <c r="I940" s="325"/>
      <c r="J940" s="325"/>
      <c r="K940" s="325"/>
      <c r="L940" s="325"/>
      <c r="M940" s="325"/>
      <c r="N940" s="329"/>
      <c r="O940" s="325"/>
      <c r="P940" s="325"/>
      <c r="Q940" s="325"/>
      <c r="R940" s="325"/>
      <c r="S940" s="325"/>
      <c r="T940" s="325"/>
      <c r="U940" s="325"/>
      <c r="V940" s="308"/>
      <c r="W940" s="329"/>
      <c r="X940" s="308"/>
      <c r="Y940" s="331"/>
    </row>
    <row r="941" spans="2:25" ht="15.75">
      <c r="B941" s="330"/>
      <c r="C941" s="327"/>
      <c r="D941" s="327"/>
      <c r="E941" s="328"/>
      <c r="F941" s="324"/>
      <c r="G941" s="325"/>
      <c r="H941" s="326"/>
      <c r="I941" s="325"/>
      <c r="J941" s="325"/>
      <c r="K941" s="325"/>
      <c r="L941" s="325"/>
      <c r="M941" s="325"/>
      <c r="N941" s="329"/>
      <c r="O941" s="325"/>
      <c r="P941" s="325"/>
      <c r="Q941" s="325"/>
      <c r="R941" s="325"/>
      <c r="S941" s="325"/>
      <c r="T941" s="325"/>
      <c r="U941" s="325"/>
      <c r="V941" s="308"/>
      <c r="W941" s="329"/>
      <c r="X941" s="308"/>
      <c r="Y941" s="331"/>
    </row>
    <row r="942" spans="2:25" ht="15.75">
      <c r="B942" s="330"/>
      <c r="C942" s="327"/>
      <c r="D942" s="327"/>
      <c r="E942" s="328"/>
      <c r="F942" s="324"/>
      <c r="G942" s="325"/>
      <c r="H942" s="326"/>
      <c r="I942" s="325"/>
      <c r="J942" s="325"/>
      <c r="K942" s="325"/>
      <c r="L942" s="325"/>
      <c r="M942" s="325"/>
      <c r="N942" s="329"/>
      <c r="O942" s="325"/>
      <c r="P942" s="325"/>
      <c r="Q942" s="325"/>
      <c r="R942" s="325"/>
      <c r="S942" s="325"/>
      <c r="T942" s="325"/>
      <c r="U942" s="325"/>
      <c r="V942" s="308"/>
      <c r="W942" s="329"/>
      <c r="X942" s="308"/>
      <c r="Y942" s="331"/>
    </row>
    <row r="943" spans="2:25" ht="15.75">
      <c r="B943" s="330"/>
      <c r="C943" s="327"/>
      <c r="D943" s="327"/>
      <c r="E943" s="328"/>
      <c r="F943" s="324"/>
      <c r="G943" s="325"/>
      <c r="H943" s="326"/>
      <c r="I943" s="325"/>
      <c r="J943" s="325"/>
      <c r="K943" s="325"/>
      <c r="L943" s="325"/>
      <c r="M943" s="325"/>
      <c r="N943" s="329"/>
      <c r="O943" s="325"/>
      <c r="P943" s="325"/>
      <c r="Q943" s="325"/>
      <c r="R943" s="325"/>
      <c r="S943" s="325"/>
      <c r="T943" s="325"/>
      <c r="U943" s="325"/>
      <c r="V943" s="308"/>
      <c r="W943" s="329"/>
      <c r="X943" s="308"/>
      <c r="Y943" s="331"/>
    </row>
    <row r="944" spans="2:25" ht="15.75">
      <c r="B944" s="330"/>
      <c r="C944" s="327"/>
      <c r="D944" s="327"/>
      <c r="E944" s="328"/>
      <c r="F944" s="324"/>
      <c r="G944" s="325"/>
      <c r="H944" s="326"/>
      <c r="I944" s="325"/>
      <c r="J944" s="325"/>
      <c r="K944" s="325"/>
      <c r="L944" s="325"/>
      <c r="M944" s="325"/>
      <c r="N944" s="329"/>
      <c r="O944" s="325"/>
      <c r="P944" s="325"/>
      <c r="Q944" s="325"/>
      <c r="R944" s="325"/>
      <c r="S944" s="325"/>
      <c r="T944" s="325"/>
      <c r="U944" s="325"/>
      <c r="V944" s="308"/>
      <c r="W944" s="329"/>
      <c r="X944" s="308"/>
      <c r="Y944" s="331"/>
    </row>
    <row r="945" spans="2:25" ht="15.75">
      <c r="B945" s="330"/>
      <c r="C945" s="327"/>
      <c r="D945" s="327"/>
      <c r="E945" s="328"/>
      <c r="F945" s="324"/>
      <c r="G945" s="325"/>
      <c r="H945" s="326"/>
      <c r="I945" s="325"/>
      <c r="J945" s="325"/>
      <c r="K945" s="325"/>
      <c r="L945" s="325"/>
      <c r="M945" s="325"/>
      <c r="N945" s="329"/>
      <c r="O945" s="325"/>
      <c r="P945" s="325"/>
      <c r="Q945" s="325"/>
      <c r="R945" s="325"/>
      <c r="S945" s="325"/>
      <c r="T945" s="325"/>
      <c r="U945" s="325"/>
      <c r="V945" s="308"/>
      <c r="W945" s="329"/>
      <c r="X945" s="308"/>
      <c r="Y945" s="331"/>
    </row>
    <row r="946" spans="2:25" ht="15.75">
      <c r="B946" s="330"/>
      <c r="C946" s="327"/>
      <c r="D946" s="327"/>
      <c r="E946" s="328"/>
      <c r="F946" s="324"/>
      <c r="G946" s="325"/>
      <c r="H946" s="326"/>
      <c r="I946" s="325"/>
      <c r="J946" s="325"/>
      <c r="K946" s="325"/>
      <c r="L946" s="325"/>
      <c r="M946" s="325"/>
      <c r="N946" s="329"/>
      <c r="O946" s="325"/>
      <c r="P946" s="325"/>
      <c r="Q946" s="325"/>
      <c r="R946" s="325"/>
      <c r="S946" s="325"/>
      <c r="T946" s="325"/>
      <c r="U946" s="325"/>
      <c r="V946" s="308"/>
      <c r="W946" s="329"/>
      <c r="X946" s="308"/>
      <c r="Y946" s="331"/>
    </row>
    <row r="947" spans="2:25" ht="15.75">
      <c r="B947" s="330"/>
      <c r="C947" s="327"/>
      <c r="D947" s="327"/>
      <c r="E947" s="328"/>
      <c r="F947" s="324"/>
      <c r="G947" s="325"/>
      <c r="H947" s="326"/>
      <c r="I947" s="325"/>
      <c r="J947" s="325"/>
      <c r="K947" s="325"/>
      <c r="L947" s="325"/>
      <c r="M947" s="325"/>
      <c r="N947" s="329"/>
      <c r="O947" s="325"/>
      <c r="P947" s="325"/>
      <c r="Q947" s="325"/>
      <c r="R947" s="325"/>
      <c r="S947" s="325"/>
      <c r="T947" s="325"/>
      <c r="U947" s="325"/>
      <c r="V947" s="308"/>
      <c r="W947" s="329"/>
      <c r="X947" s="308"/>
      <c r="Y947" s="331"/>
    </row>
    <row r="948" spans="2:25" ht="15.75">
      <c r="B948" s="330"/>
      <c r="C948" s="327"/>
      <c r="D948" s="327"/>
      <c r="E948" s="328"/>
      <c r="F948" s="324"/>
      <c r="G948" s="325"/>
      <c r="H948" s="326"/>
      <c r="I948" s="325"/>
      <c r="J948" s="325"/>
      <c r="K948" s="325"/>
      <c r="L948" s="325"/>
      <c r="M948" s="325"/>
      <c r="N948" s="329"/>
      <c r="O948" s="325"/>
      <c r="P948" s="325"/>
      <c r="Q948" s="325"/>
      <c r="R948" s="325"/>
      <c r="S948" s="325"/>
      <c r="T948" s="325"/>
      <c r="U948" s="325"/>
      <c r="V948" s="308"/>
      <c r="W948" s="329"/>
      <c r="X948" s="308"/>
      <c r="Y948" s="331"/>
    </row>
    <row r="949" spans="2:25" ht="15.75">
      <c r="B949" s="330"/>
      <c r="C949" s="327"/>
      <c r="D949" s="327"/>
      <c r="E949" s="328"/>
      <c r="F949" s="324"/>
      <c r="G949" s="325"/>
      <c r="H949" s="326"/>
      <c r="I949" s="325"/>
      <c r="J949" s="325"/>
      <c r="K949" s="325"/>
      <c r="L949" s="325"/>
      <c r="M949" s="325"/>
      <c r="N949" s="329"/>
      <c r="O949" s="325"/>
      <c r="P949" s="325"/>
      <c r="Q949" s="325"/>
      <c r="R949" s="325"/>
      <c r="S949" s="325"/>
      <c r="T949" s="325"/>
      <c r="U949" s="325"/>
      <c r="V949" s="308"/>
      <c r="W949" s="329"/>
      <c r="X949" s="308"/>
      <c r="Y949" s="331"/>
    </row>
    <row r="950" spans="2:25" ht="15.75">
      <c r="B950" s="330"/>
      <c r="C950" s="327"/>
      <c r="D950" s="327"/>
      <c r="E950" s="328"/>
      <c r="F950" s="324"/>
      <c r="G950" s="325"/>
      <c r="H950" s="326"/>
      <c r="I950" s="325"/>
      <c r="J950" s="325"/>
      <c r="K950" s="325"/>
      <c r="L950" s="325"/>
      <c r="M950" s="325"/>
      <c r="N950" s="329"/>
      <c r="O950" s="325"/>
      <c r="P950" s="325"/>
      <c r="Q950" s="325"/>
      <c r="R950" s="325"/>
      <c r="S950" s="325"/>
      <c r="T950" s="325"/>
      <c r="U950" s="325"/>
      <c r="V950" s="308"/>
      <c r="W950" s="329"/>
      <c r="X950" s="308"/>
      <c r="Y950" s="331"/>
    </row>
    <row r="951" spans="2:25" ht="15.75">
      <c r="B951" s="330"/>
      <c r="C951" s="327"/>
      <c r="D951" s="327"/>
      <c r="E951" s="328"/>
      <c r="F951" s="324"/>
      <c r="G951" s="325"/>
      <c r="H951" s="326"/>
      <c r="I951" s="325"/>
      <c r="J951" s="325"/>
      <c r="K951" s="325"/>
      <c r="L951" s="325"/>
      <c r="M951" s="325"/>
      <c r="N951" s="329"/>
      <c r="O951" s="325"/>
      <c r="P951" s="325"/>
      <c r="Q951" s="325"/>
      <c r="R951" s="325"/>
      <c r="S951" s="325"/>
      <c r="T951" s="325"/>
      <c r="U951" s="325"/>
      <c r="V951" s="308"/>
      <c r="W951" s="329"/>
      <c r="X951" s="308"/>
      <c r="Y951" s="331"/>
    </row>
    <row r="952" spans="2:25" ht="15.75">
      <c r="B952" s="330"/>
      <c r="C952" s="327"/>
      <c r="D952" s="327"/>
      <c r="E952" s="328"/>
      <c r="F952" s="324"/>
      <c r="G952" s="325"/>
      <c r="H952" s="326"/>
      <c r="I952" s="325"/>
      <c r="J952" s="325"/>
      <c r="K952" s="325"/>
      <c r="L952" s="325"/>
      <c r="M952" s="325"/>
      <c r="N952" s="329"/>
      <c r="O952" s="325"/>
      <c r="P952" s="325"/>
      <c r="Q952" s="325"/>
      <c r="R952" s="325"/>
      <c r="S952" s="325"/>
      <c r="T952" s="325"/>
      <c r="U952" s="325"/>
      <c r="V952" s="308"/>
      <c r="W952" s="329"/>
      <c r="X952" s="308"/>
      <c r="Y952" s="331"/>
    </row>
    <row r="953" spans="2:25" ht="15.75">
      <c r="B953" s="330"/>
      <c r="C953" s="327"/>
      <c r="D953" s="327"/>
      <c r="E953" s="328"/>
      <c r="F953" s="324"/>
      <c r="G953" s="325"/>
      <c r="H953" s="326"/>
      <c r="I953" s="325"/>
      <c r="J953" s="325"/>
      <c r="K953" s="325"/>
      <c r="L953" s="325"/>
      <c r="M953" s="325"/>
      <c r="N953" s="329"/>
      <c r="O953" s="325"/>
      <c r="P953" s="325"/>
      <c r="Q953" s="325"/>
      <c r="R953" s="325"/>
      <c r="S953" s="325"/>
      <c r="T953" s="325"/>
      <c r="U953" s="325"/>
      <c r="V953" s="308"/>
      <c r="W953" s="329"/>
      <c r="X953" s="308"/>
      <c r="Y953" s="331"/>
    </row>
    <row r="954" spans="2:25" ht="15.75">
      <c r="B954" s="330"/>
      <c r="C954" s="327"/>
      <c r="D954" s="327"/>
      <c r="E954" s="328"/>
      <c r="F954" s="324"/>
      <c r="G954" s="325"/>
      <c r="H954" s="326"/>
      <c r="I954" s="325"/>
      <c r="J954" s="325"/>
      <c r="K954" s="325"/>
      <c r="L954" s="325"/>
      <c r="M954" s="325"/>
      <c r="N954" s="329"/>
      <c r="O954" s="325"/>
      <c r="P954" s="325"/>
      <c r="Q954" s="325"/>
      <c r="R954" s="325"/>
      <c r="S954" s="325"/>
      <c r="T954" s="325"/>
      <c r="U954" s="325"/>
      <c r="V954" s="308"/>
      <c r="W954" s="329"/>
      <c r="X954" s="308"/>
      <c r="Y954" s="331"/>
    </row>
    <row r="955" spans="2:25" ht="15.75">
      <c r="B955" s="330"/>
      <c r="C955" s="327"/>
      <c r="D955" s="327"/>
      <c r="E955" s="328"/>
      <c r="F955" s="324"/>
      <c r="G955" s="325"/>
      <c r="H955" s="326"/>
      <c r="I955" s="325"/>
      <c r="J955" s="325"/>
      <c r="K955" s="325"/>
      <c r="L955" s="325"/>
      <c r="M955" s="325"/>
      <c r="N955" s="329"/>
      <c r="O955" s="325"/>
      <c r="P955" s="325"/>
      <c r="Q955" s="325"/>
      <c r="R955" s="325"/>
      <c r="S955" s="325"/>
      <c r="T955" s="325"/>
      <c r="U955" s="325"/>
      <c r="V955" s="308"/>
      <c r="W955" s="329"/>
      <c r="X955" s="308"/>
      <c r="Y955" s="331"/>
    </row>
    <row r="956" spans="2:25" ht="15.75">
      <c r="B956" s="330"/>
      <c r="C956" s="327"/>
      <c r="D956" s="327"/>
      <c r="E956" s="328"/>
      <c r="F956" s="324"/>
      <c r="G956" s="325"/>
      <c r="H956" s="326"/>
      <c r="I956" s="325"/>
      <c r="J956" s="325"/>
      <c r="K956" s="325"/>
      <c r="L956" s="325"/>
      <c r="M956" s="325"/>
      <c r="N956" s="329"/>
      <c r="O956" s="325"/>
      <c r="P956" s="325"/>
      <c r="Q956" s="325"/>
      <c r="R956" s="325"/>
      <c r="S956" s="325"/>
      <c r="T956" s="325"/>
      <c r="U956" s="325"/>
      <c r="V956" s="308"/>
      <c r="W956" s="329"/>
      <c r="X956" s="308"/>
      <c r="Y956" s="331"/>
    </row>
    <row r="957" spans="2:25" ht="15.75">
      <c r="B957" s="330"/>
      <c r="C957" s="327"/>
      <c r="D957" s="327"/>
      <c r="E957" s="328"/>
      <c r="F957" s="324"/>
      <c r="G957" s="325"/>
      <c r="H957" s="326"/>
      <c r="I957" s="325"/>
      <c r="J957" s="325"/>
      <c r="K957" s="325"/>
      <c r="L957" s="325"/>
      <c r="M957" s="325"/>
      <c r="N957" s="329"/>
      <c r="O957" s="325"/>
      <c r="P957" s="325"/>
      <c r="Q957" s="325"/>
      <c r="R957" s="325"/>
      <c r="S957" s="325"/>
      <c r="T957" s="325"/>
      <c r="U957" s="325"/>
      <c r="V957" s="308"/>
      <c r="W957" s="329"/>
      <c r="X957" s="308"/>
      <c r="Y957" s="331"/>
    </row>
    <row r="958" spans="2:25" ht="15.75">
      <c r="B958" s="330"/>
      <c r="C958" s="327"/>
      <c r="D958" s="327"/>
      <c r="E958" s="328"/>
      <c r="F958" s="324"/>
      <c r="G958" s="325"/>
      <c r="H958" s="326"/>
      <c r="I958" s="325"/>
      <c r="J958" s="325"/>
      <c r="K958" s="325"/>
      <c r="L958" s="325"/>
      <c r="M958" s="325"/>
      <c r="N958" s="329"/>
      <c r="O958" s="325"/>
      <c r="P958" s="325"/>
      <c r="Q958" s="325"/>
      <c r="R958" s="325"/>
      <c r="S958" s="325"/>
      <c r="T958" s="325"/>
      <c r="U958" s="325"/>
      <c r="V958" s="308"/>
      <c r="W958" s="329"/>
      <c r="X958" s="308"/>
      <c r="Y958" s="331"/>
    </row>
    <row r="959" spans="2:25" ht="15.75">
      <c r="B959" s="330"/>
      <c r="C959" s="327"/>
      <c r="D959" s="327"/>
      <c r="E959" s="328"/>
      <c r="F959" s="324"/>
      <c r="G959" s="325"/>
      <c r="H959" s="326"/>
      <c r="I959" s="325"/>
      <c r="J959" s="325"/>
      <c r="K959" s="325"/>
      <c r="L959" s="325"/>
      <c r="M959" s="325"/>
      <c r="N959" s="329"/>
      <c r="O959" s="325"/>
      <c r="P959" s="325"/>
      <c r="Q959" s="325"/>
      <c r="R959" s="325"/>
      <c r="S959" s="325"/>
      <c r="T959" s="325"/>
      <c r="U959" s="325"/>
      <c r="V959" s="308"/>
      <c r="W959" s="329"/>
      <c r="X959" s="308"/>
      <c r="Y959" s="331"/>
    </row>
    <row r="960" spans="2:25" ht="15.75">
      <c r="B960" s="330"/>
      <c r="C960" s="327"/>
      <c r="D960" s="327"/>
      <c r="E960" s="328"/>
      <c r="F960" s="324"/>
      <c r="G960" s="325"/>
      <c r="H960" s="326"/>
      <c r="I960" s="325"/>
      <c r="J960" s="325"/>
      <c r="K960" s="325"/>
      <c r="L960" s="325"/>
      <c r="M960" s="325"/>
      <c r="N960" s="329"/>
      <c r="O960" s="325"/>
      <c r="P960" s="325"/>
      <c r="Q960" s="325"/>
      <c r="R960" s="325"/>
      <c r="S960" s="325"/>
      <c r="T960" s="325"/>
      <c r="U960" s="325"/>
      <c r="V960" s="308"/>
      <c r="W960" s="329"/>
      <c r="X960" s="308"/>
      <c r="Y960" s="331"/>
    </row>
    <row r="961" spans="2:25" ht="15.75">
      <c r="B961" s="330"/>
      <c r="C961" s="327"/>
      <c r="D961" s="327"/>
      <c r="E961" s="328"/>
      <c r="F961" s="324"/>
      <c r="G961" s="325"/>
      <c r="H961" s="326"/>
      <c r="I961" s="325"/>
      <c r="J961" s="325"/>
      <c r="K961" s="325"/>
      <c r="L961" s="325"/>
      <c r="M961" s="325"/>
      <c r="N961" s="329"/>
      <c r="O961" s="325"/>
      <c r="P961" s="325"/>
      <c r="Q961" s="325"/>
      <c r="R961" s="325"/>
      <c r="S961" s="325"/>
      <c r="T961" s="325"/>
      <c r="U961" s="325"/>
      <c r="V961" s="308"/>
      <c r="W961" s="329"/>
      <c r="X961" s="308"/>
      <c r="Y961" s="331"/>
    </row>
    <row r="962" spans="2:25" ht="15.75">
      <c r="B962" s="330"/>
      <c r="C962" s="327"/>
      <c r="D962" s="327"/>
      <c r="E962" s="328"/>
      <c r="F962" s="324"/>
      <c r="G962" s="325"/>
      <c r="H962" s="326"/>
      <c r="I962" s="325"/>
      <c r="J962" s="325"/>
      <c r="K962" s="325"/>
      <c r="L962" s="325"/>
      <c r="M962" s="325"/>
      <c r="N962" s="329"/>
      <c r="O962" s="325"/>
      <c r="P962" s="325"/>
      <c r="Q962" s="325"/>
      <c r="R962" s="325"/>
      <c r="S962" s="325"/>
      <c r="T962" s="325"/>
      <c r="U962" s="325"/>
      <c r="V962" s="308"/>
      <c r="W962" s="329"/>
      <c r="X962" s="308"/>
      <c r="Y962" s="331"/>
    </row>
    <row r="963" spans="2:25" ht="15.75">
      <c r="B963" s="330"/>
      <c r="C963" s="327"/>
      <c r="D963" s="327"/>
      <c r="E963" s="328"/>
      <c r="F963" s="324"/>
      <c r="G963" s="325"/>
      <c r="H963" s="326"/>
      <c r="I963" s="325"/>
      <c r="J963" s="325"/>
      <c r="K963" s="325"/>
      <c r="L963" s="325"/>
      <c r="M963" s="325"/>
      <c r="N963" s="329"/>
      <c r="O963" s="325"/>
      <c r="P963" s="325"/>
      <c r="Q963" s="325"/>
      <c r="R963" s="325"/>
      <c r="S963" s="325"/>
      <c r="T963" s="325"/>
      <c r="U963" s="325"/>
      <c r="V963" s="308"/>
      <c r="W963" s="329"/>
      <c r="X963" s="308"/>
      <c r="Y963" s="331"/>
    </row>
    <row r="964" spans="2:25" ht="15.75">
      <c r="B964" s="330"/>
      <c r="C964" s="327"/>
      <c r="D964" s="327"/>
      <c r="E964" s="328"/>
      <c r="F964" s="324"/>
      <c r="G964" s="325"/>
      <c r="H964" s="326"/>
      <c r="I964" s="325"/>
      <c r="J964" s="325"/>
      <c r="K964" s="325"/>
      <c r="L964" s="325"/>
      <c r="M964" s="325"/>
      <c r="N964" s="329"/>
      <c r="O964" s="325"/>
      <c r="P964" s="325"/>
      <c r="Q964" s="325"/>
      <c r="R964" s="325"/>
      <c r="S964" s="325"/>
      <c r="T964" s="325"/>
      <c r="U964" s="325"/>
      <c r="V964" s="308"/>
      <c r="W964" s="329"/>
      <c r="X964" s="308"/>
      <c r="Y964" s="331"/>
    </row>
    <row r="965" spans="2:25" ht="15.75">
      <c r="B965" s="330"/>
      <c r="C965" s="327"/>
      <c r="D965" s="327"/>
      <c r="E965" s="328"/>
      <c r="F965" s="324"/>
      <c r="G965" s="325"/>
      <c r="H965" s="326"/>
      <c r="I965" s="325"/>
      <c r="J965" s="325"/>
      <c r="K965" s="325"/>
      <c r="L965" s="325"/>
      <c r="M965" s="325"/>
      <c r="N965" s="329"/>
      <c r="O965" s="325"/>
      <c r="P965" s="325"/>
      <c r="Q965" s="325"/>
      <c r="R965" s="325"/>
      <c r="S965" s="325"/>
      <c r="T965" s="325"/>
      <c r="U965" s="325"/>
      <c r="V965" s="308"/>
      <c r="W965" s="329"/>
      <c r="X965" s="308"/>
      <c r="Y965" s="331"/>
    </row>
    <row r="966" spans="2:25" ht="15.75">
      <c r="B966" s="330"/>
      <c r="C966" s="327"/>
      <c r="D966" s="327"/>
      <c r="E966" s="328"/>
      <c r="F966" s="324"/>
      <c r="G966" s="325"/>
      <c r="H966" s="326"/>
      <c r="I966" s="325"/>
      <c r="J966" s="325"/>
      <c r="K966" s="325"/>
      <c r="L966" s="325"/>
      <c r="M966" s="325"/>
      <c r="N966" s="329"/>
      <c r="O966" s="325"/>
      <c r="P966" s="325"/>
      <c r="Q966" s="325"/>
      <c r="R966" s="325"/>
      <c r="S966" s="325"/>
      <c r="T966" s="325"/>
      <c r="U966" s="325"/>
      <c r="V966" s="308"/>
      <c r="W966" s="329"/>
      <c r="X966" s="308"/>
      <c r="Y966" s="331"/>
    </row>
    <row r="967" spans="2:25" ht="15.75">
      <c r="B967" s="330"/>
      <c r="C967" s="327"/>
      <c r="D967" s="327"/>
      <c r="E967" s="328"/>
      <c r="F967" s="324"/>
      <c r="G967" s="325"/>
      <c r="H967" s="326"/>
      <c r="I967" s="325"/>
      <c r="J967" s="325"/>
      <c r="K967" s="325"/>
      <c r="L967" s="325"/>
      <c r="M967" s="325"/>
      <c r="N967" s="329"/>
      <c r="O967" s="325"/>
      <c r="P967" s="325"/>
      <c r="Q967" s="325"/>
      <c r="R967" s="325"/>
      <c r="S967" s="325"/>
      <c r="T967" s="325"/>
      <c r="U967" s="325"/>
      <c r="V967" s="308"/>
      <c r="W967" s="329"/>
      <c r="X967" s="308"/>
      <c r="Y967" s="331"/>
    </row>
    <row r="968" spans="2:25" ht="15.75">
      <c r="B968" s="330"/>
      <c r="C968" s="327"/>
      <c r="D968" s="327"/>
      <c r="E968" s="328"/>
      <c r="F968" s="324"/>
      <c r="G968" s="325"/>
      <c r="H968" s="326"/>
      <c r="I968" s="325"/>
      <c r="J968" s="325"/>
      <c r="K968" s="325"/>
      <c r="L968" s="325"/>
      <c r="M968" s="325"/>
      <c r="N968" s="329"/>
      <c r="O968" s="325"/>
      <c r="P968" s="325"/>
      <c r="Q968" s="325"/>
      <c r="R968" s="325"/>
      <c r="S968" s="325"/>
      <c r="T968" s="325"/>
      <c r="U968" s="325"/>
      <c r="V968" s="308"/>
      <c r="W968" s="329"/>
      <c r="X968" s="308"/>
      <c r="Y968" s="331"/>
    </row>
    <row r="969" spans="2:25" ht="15.75">
      <c r="B969" s="330"/>
      <c r="C969" s="327"/>
      <c r="D969" s="327"/>
      <c r="E969" s="328"/>
      <c r="F969" s="324"/>
      <c r="G969" s="325"/>
      <c r="H969" s="326"/>
      <c r="I969" s="325"/>
      <c r="J969" s="325"/>
      <c r="K969" s="325"/>
      <c r="L969" s="325"/>
      <c r="M969" s="325"/>
      <c r="N969" s="329"/>
      <c r="O969" s="325"/>
      <c r="P969" s="325"/>
      <c r="Q969" s="325"/>
      <c r="R969" s="325"/>
      <c r="S969" s="325"/>
      <c r="T969" s="325"/>
      <c r="U969" s="325"/>
      <c r="V969" s="308"/>
      <c r="W969" s="329"/>
      <c r="X969" s="308"/>
      <c r="Y969" s="331"/>
    </row>
    <row r="970" spans="2:25" ht="15.75">
      <c r="B970" s="330"/>
      <c r="C970" s="327"/>
      <c r="D970" s="327"/>
      <c r="E970" s="328"/>
      <c r="F970" s="324"/>
      <c r="G970" s="325"/>
      <c r="H970" s="326"/>
      <c r="I970" s="325"/>
      <c r="J970" s="325"/>
      <c r="K970" s="325"/>
      <c r="L970" s="325"/>
      <c r="M970" s="325"/>
      <c r="N970" s="329"/>
      <c r="O970" s="325"/>
      <c r="P970" s="325"/>
      <c r="Q970" s="325"/>
      <c r="R970" s="325"/>
      <c r="S970" s="325"/>
      <c r="T970" s="325"/>
      <c r="U970" s="325"/>
      <c r="V970" s="308"/>
      <c r="W970" s="329"/>
      <c r="X970" s="308"/>
      <c r="Y970" s="331"/>
    </row>
    <row r="971" spans="2:25" ht="15.75">
      <c r="B971" s="330"/>
      <c r="C971" s="327"/>
      <c r="D971" s="327"/>
      <c r="E971" s="328"/>
      <c r="F971" s="324"/>
      <c r="G971" s="325"/>
      <c r="H971" s="326"/>
      <c r="I971" s="325"/>
      <c r="J971" s="325"/>
      <c r="K971" s="325"/>
      <c r="L971" s="325"/>
      <c r="M971" s="325"/>
      <c r="N971" s="329"/>
      <c r="O971" s="325"/>
      <c r="P971" s="325"/>
      <c r="Q971" s="325"/>
      <c r="R971" s="325"/>
      <c r="S971" s="325"/>
      <c r="T971" s="325"/>
      <c r="U971" s="325"/>
      <c r="V971" s="308"/>
      <c r="W971" s="329"/>
      <c r="X971" s="308"/>
      <c r="Y971" s="331"/>
    </row>
    <row r="972" spans="2:25" ht="15.75">
      <c r="B972" s="330"/>
      <c r="C972" s="327"/>
      <c r="D972" s="327"/>
      <c r="E972" s="328"/>
      <c r="F972" s="324"/>
      <c r="G972" s="325"/>
      <c r="H972" s="326"/>
      <c r="I972" s="325"/>
      <c r="J972" s="325"/>
      <c r="K972" s="325"/>
      <c r="L972" s="325"/>
      <c r="M972" s="325"/>
      <c r="N972" s="329"/>
      <c r="O972" s="325"/>
      <c r="P972" s="325"/>
      <c r="Q972" s="325"/>
      <c r="R972" s="325"/>
      <c r="S972" s="325"/>
      <c r="T972" s="325"/>
      <c r="U972" s="325"/>
      <c r="V972" s="308"/>
      <c r="W972" s="329"/>
      <c r="X972" s="308"/>
      <c r="Y972" s="331"/>
    </row>
    <row r="973" spans="2:25" ht="15.75">
      <c r="B973" s="330"/>
      <c r="C973" s="327"/>
      <c r="D973" s="327"/>
      <c r="E973" s="328"/>
      <c r="F973" s="324"/>
      <c r="G973" s="325"/>
      <c r="H973" s="326"/>
      <c r="I973" s="325"/>
      <c r="J973" s="325"/>
      <c r="K973" s="325"/>
      <c r="L973" s="325"/>
      <c r="M973" s="325"/>
      <c r="N973" s="329"/>
      <c r="O973" s="325"/>
      <c r="P973" s="325"/>
      <c r="Q973" s="325"/>
      <c r="R973" s="325"/>
      <c r="S973" s="325"/>
      <c r="T973" s="325"/>
      <c r="U973" s="325"/>
      <c r="V973" s="308"/>
      <c r="W973" s="329"/>
      <c r="X973" s="308"/>
      <c r="Y973" s="331"/>
    </row>
    <row r="974" spans="2:25" ht="15.75">
      <c r="B974" s="330"/>
      <c r="C974" s="327"/>
      <c r="D974" s="327"/>
      <c r="E974" s="328"/>
      <c r="F974" s="324"/>
      <c r="G974" s="325"/>
      <c r="H974" s="326"/>
      <c r="I974" s="325"/>
      <c r="J974" s="325"/>
      <c r="K974" s="325"/>
      <c r="L974" s="325"/>
      <c r="M974" s="325"/>
      <c r="N974" s="329"/>
      <c r="O974" s="325"/>
      <c r="P974" s="325"/>
      <c r="Q974" s="325"/>
      <c r="R974" s="325"/>
      <c r="S974" s="325"/>
      <c r="T974" s="325"/>
      <c r="U974" s="325"/>
      <c r="V974" s="308"/>
      <c r="W974" s="329"/>
      <c r="X974" s="308"/>
      <c r="Y974" s="331"/>
    </row>
    <row r="975" spans="2:25" ht="15.75">
      <c r="B975" s="330"/>
      <c r="C975" s="327"/>
      <c r="D975" s="327"/>
      <c r="E975" s="328"/>
      <c r="F975" s="324"/>
      <c r="G975" s="325"/>
      <c r="H975" s="326"/>
      <c r="I975" s="325"/>
      <c r="J975" s="325"/>
      <c r="K975" s="325"/>
      <c r="L975" s="325"/>
      <c r="M975" s="325"/>
      <c r="N975" s="329"/>
      <c r="O975" s="325"/>
      <c r="P975" s="325"/>
      <c r="Q975" s="325"/>
      <c r="R975" s="325"/>
      <c r="S975" s="325"/>
      <c r="T975" s="325"/>
      <c r="U975" s="325"/>
      <c r="V975" s="308"/>
      <c r="W975" s="329"/>
      <c r="X975" s="308"/>
      <c r="Y975" s="331"/>
    </row>
    <row r="976" spans="2:25" ht="15.75">
      <c r="B976" s="330"/>
      <c r="C976" s="327"/>
      <c r="D976" s="327"/>
      <c r="E976" s="328"/>
      <c r="F976" s="324"/>
      <c r="G976" s="325"/>
      <c r="H976" s="326"/>
      <c r="I976" s="325"/>
      <c r="J976" s="325"/>
      <c r="K976" s="325"/>
      <c r="L976" s="325"/>
      <c r="M976" s="325"/>
      <c r="N976" s="329"/>
      <c r="O976" s="325"/>
      <c r="P976" s="325"/>
      <c r="Q976" s="325"/>
      <c r="R976" s="325"/>
      <c r="S976" s="325"/>
      <c r="T976" s="325"/>
      <c r="U976" s="325"/>
      <c r="V976" s="308"/>
      <c r="W976" s="329"/>
      <c r="X976" s="308"/>
      <c r="Y976" s="331"/>
    </row>
    <row r="977" spans="2:25" ht="15.75">
      <c r="B977" s="330"/>
      <c r="C977" s="327"/>
      <c r="D977" s="327"/>
      <c r="E977" s="328"/>
      <c r="F977" s="324"/>
      <c r="G977" s="325"/>
      <c r="H977" s="326"/>
      <c r="I977" s="325"/>
      <c r="J977" s="325"/>
      <c r="K977" s="325"/>
      <c r="L977" s="325"/>
      <c r="M977" s="325"/>
      <c r="N977" s="329"/>
      <c r="O977" s="325"/>
      <c r="P977" s="325"/>
      <c r="Q977" s="325"/>
      <c r="R977" s="325"/>
      <c r="S977" s="325"/>
      <c r="T977" s="325"/>
      <c r="U977" s="325"/>
      <c r="V977" s="308"/>
      <c r="W977" s="329"/>
      <c r="X977" s="308"/>
      <c r="Y977" s="331"/>
    </row>
    <row r="978" spans="2:25" ht="15.75">
      <c r="B978" s="330"/>
      <c r="C978" s="327"/>
      <c r="D978" s="327"/>
      <c r="E978" s="328"/>
      <c r="F978" s="324"/>
      <c r="G978" s="325"/>
      <c r="H978" s="326"/>
      <c r="I978" s="325"/>
      <c r="J978" s="325"/>
      <c r="K978" s="325"/>
      <c r="L978" s="325"/>
      <c r="M978" s="325"/>
      <c r="N978" s="329"/>
      <c r="O978" s="325"/>
      <c r="P978" s="325"/>
      <c r="Q978" s="325"/>
      <c r="R978" s="325"/>
      <c r="S978" s="325"/>
      <c r="T978" s="325"/>
      <c r="U978" s="325"/>
      <c r="V978" s="308"/>
      <c r="W978" s="329"/>
      <c r="X978" s="308"/>
      <c r="Y978" s="331"/>
    </row>
    <row r="979" spans="2:25" ht="15.75">
      <c r="B979" s="330"/>
      <c r="C979" s="327"/>
      <c r="D979" s="327"/>
      <c r="E979" s="328"/>
      <c r="F979" s="324"/>
      <c r="G979" s="325"/>
      <c r="H979" s="326"/>
      <c r="I979" s="325"/>
      <c r="J979" s="325"/>
      <c r="K979" s="325"/>
      <c r="L979" s="325"/>
      <c r="M979" s="325"/>
      <c r="N979" s="329"/>
      <c r="O979" s="325"/>
      <c r="P979" s="325"/>
      <c r="Q979" s="325"/>
      <c r="R979" s="325"/>
      <c r="S979" s="325"/>
      <c r="T979" s="325"/>
      <c r="U979" s="325"/>
      <c r="V979" s="308"/>
      <c r="W979" s="329"/>
      <c r="X979" s="308"/>
      <c r="Y979" s="331"/>
    </row>
    <row r="980" spans="2:25" ht="15.75">
      <c r="B980" s="330"/>
      <c r="C980" s="327"/>
      <c r="D980" s="327"/>
      <c r="E980" s="328"/>
      <c r="F980" s="324"/>
      <c r="G980" s="325"/>
      <c r="H980" s="326"/>
      <c r="I980" s="325"/>
      <c r="J980" s="325"/>
      <c r="K980" s="325"/>
      <c r="L980" s="325"/>
      <c r="M980" s="325"/>
      <c r="N980" s="329"/>
      <c r="O980" s="325"/>
      <c r="P980" s="325"/>
      <c r="Q980" s="325"/>
      <c r="R980" s="325"/>
      <c r="S980" s="325"/>
      <c r="T980" s="325"/>
      <c r="U980" s="325"/>
      <c r="V980" s="308"/>
      <c r="W980" s="329"/>
      <c r="X980" s="308"/>
      <c r="Y980" s="331"/>
    </row>
    <row r="981" spans="2:25" ht="15.75">
      <c r="B981" s="330"/>
      <c r="C981" s="327"/>
      <c r="D981" s="327"/>
      <c r="E981" s="328"/>
      <c r="F981" s="324"/>
      <c r="G981" s="325"/>
      <c r="H981" s="326"/>
      <c r="I981" s="325"/>
      <c r="J981" s="325"/>
      <c r="K981" s="325"/>
      <c r="L981" s="325"/>
      <c r="M981" s="325"/>
      <c r="N981" s="329"/>
      <c r="O981" s="325"/>
      <c r="P981" s="325"/>
      <c r="Q981" s="325"/>
      <c r="R981" s="325"/>
      <c r="S981" s="325"/>
      <c r="T981" s="325"/>
      <c r="U981" s="325"/>
      <c r="V981" s="308"/>
      <c r="W981" s="329"/>
      <c r="X981" s="308"/>
      <c r="Y981" s="331"/>
    </row>
    <row r="982" spans="2:25" ht="15.75">
      <c r="B982" s="330"/>
      <c r="C982" s="327"/>
      <c r="D982" s="327"/>
      <c r="E982" s="328"/>
      <c r="F982" s="324"/>
      <c r="G982" s="325"/>
      <c r="H982" s="326"/>
      <c r="I982" s="325"/>
      <c r="J982" s="325"/>
      <c r="K982" s="325"/>
      <c r="L982" s="325"/>
      <c r="M982" s="325"/>
      <c r="N982" s="329"/>
      <c r="O982" s="325"/>
      <c r="P982" s="325"/>
      <c r="Q982" s="325"/>
      <c r="R982" s="325"/>
      <c r="S982" s="325"/>
      <c r="T982" s="325"/>
      <c r="U982" s="325"/>
      <c r="V982" s="308"/>
      <c r="W982" s="329"/>
      <c r="X982" s="308"/>
      <c r="Y982" s="331"/>
    </row>
    <row r="983" spans="2:25" ht="15.75">
      <c r="B983" s="330"/>
      <c r="C983" s="327"/>
      <c r="D983" s="327"/>
      <c r="E983" s="328"/>
      <c r="F983" s="324"/>
      <c r="G983" s="325"/>
      <c r="H983" s="326"/>
      <c r="I983" s="325"/>
      <c r="J983" s="325"/>
      <c r="K983" s="325"/>
      <c r="L983" s="325"/>
      <c r="M983" s="325"/>
      <c r="N983" s="329"/>
      <c r="O983" s="325"/>
      <c r="P983" s="325"/>
      <c r="Q983" s="325"/>
      <c r="R983" s="325"/>
      <c r="S983" s="325"/>
      <c r="T983" s="325"/>
      <c r="U983" s="325"/>
      <c r="V983" s="308"/>
      <c r="W983" s="329"/>
      <c r="X983" s="308"/>
      <c r="Y983" s="331"/>
    </row>
    <row r="984" spans="2:25" ht="15.75">
      <c r="B984" s="330"/>
      <c r="C984" s="327"/>
      <c r="D984" s="327"/>
      <c r="E984" s="328"/>
      <c r="F984" s="324"/>
      <c r="G984" s="325"/>
      <c r="H984" s="326"/>
      <c r="I984" s="325"/>
      <c r="J984" s="325"/>
      <c r="K984" s="325"/>
      <c r="L984" s="325"/>
      <c r="M984" s="325"/>
      <c r="N984" s="329"/>
      <c r="O984" s="325"/>
      <c r="P984" s="325"/>
      <c r="Q984" s="325"/>
      <c r="R984" s="325"/>
      <c r="S984" s="325"/>
      <c r="T984" s="325"/>
      <c r="U984" s="325"/>
      <c r="V984" s="308"/>
      <c r="W984" s="329"/>
      <c r="X984" s="308"/>
      <c r="Y984" s="331"/>
    </row>
    <row r="985" spans="2:25" ht="15.75">
      <c r="B985" s="330"/>
      <c r="C985" s="327"/>
      <c r="D985" s="327"/>
      <c r="E985" s="328"/>
      <c r="F985" s="324"/>
      <c r="G985" s="325"/>
      <c r="H985" s="326"/>
      <c r="I985" s="325"/>
      <c r="J985" s="325"/>
      <c r="K985" s="325"/>
      <c r="L985" s="325"/>
      <c r="M985" s="325"/>
      <c r="N985" s="329"/>
      <c r="O985" s="325"/>
      <c r="P985" s="325"/>
      <c r="Q985" s="325"/>
      <c r="R985" s="325"/>
      <c r="S985" s="325"/>
      <c r="T985" s="325"/>
      <c r="U985" s="325"/>
      <c r="V985" s="308"/>
      <c r="W985" s="329"/>
      <c r="X985" s="308"/>
      <c r="Y985" s="331"/>
    </row>
    <row r="986" spans="2:25" ht="15.75">
      <c r="B986" s="330"/>
      <c r="C986" s="327"/>
      <c r="D986" s="327"/>
      <c r="E986" s="328"/>
      <c r="F986" s="324"/>
      <c r="G986" s="325"/>
      <c r="H986" s="326"/>
      <c r="I986" s="325"/>
      <c r="J986" s="325"/>
      <c r="K986" s="325"/>
      <c r="L986" s="325"/>
      <c r="M986" s="325"/>
      <c r="N986" s="329"/>
      <c r="O986" s="325"/>
      <c r="P986" s="325"/>
      <c r="Q986" s="325"/>
      <c r="R986" s="325"/>
      <c r="S986" s="325"/>
      <c r="T986" s="325"/>
      <c r="U986" s="325"/>
      <c r="V986" s="308"/>
      <c r="W986" s="329"/>
      <c r="X986" s="308"/>
      <c r="Y986" s="331"/>
    </row>
    <row r="987" spans="2:25" ht="15.75">
      <c r="B987" s="330"/>
      <c r="C987" s="327"/>
      <c r="D987" s="327"/>
      <c r="E987" s="328"/>
      <c r="F987" s="324"/>
      <c r="G987" s="325"/>
      <c r="H987" s="326"/>
      <c r="I987" s="325"/>
      <c r="J987" s="325"/>
      <c r="K987" s="325"/>
      <c r="L987" s="325"/>
      <c r="M987" s="325"/>
      <c r="N987" s="329"/>
      <c r="O987" s="325"/>
      <c r="P987" s="325"/>
      <c r="Q987" s="325"/>
      <c r="R987" s="325"/>
      <c r="S987" s="325"/>
      <c r="T987" s="325"/>
      <c r="U987" s="325"/>
      <c r="V987" s="308"/>
      <c r="W987" s="329"/>
      <c r="X987" s="308"/>
      <c r="Y987" s="331"/>
    </row>
    <row r="988" spans="2:25" ht="15.75">
      <c r="B988" s="330"/>
      <c r="C988" s="327"/>
      <c r="D988" s="327"/>
      <c r="E988" s="328"/>
      <c r="F988" s="324"/>
      <c r="G988" s="325"/>
      <c r="H988" s="326"/>
      <c r="I988" s="325"/>
      <c r="J988" s="325"/>
      <c r="K988" s="325"/>
      <c r="L988" s="325"/>
      <c r="M988" s="325"/>
      <c r="N988" s="329"/>
      <c r="O988" s="325"/>
      <c r="P988" s="325"/>
      <c r="Q988" s="325"/>
      <c r="R988" s="325"/>
      <c r="S988" s="325"/>
      <c r="T988" s="325"/>
      <c r="U988" s="325"/>
      <c r="V988" s="308"/>
      <c r="W988" s="329"/>
      <c r="X988" s="308"/>
      <c r="Y988" s="331"/>
    </row>
    <row r="989" spans="2:25" ht="15.75">
      <c r="B989" s="330"/>
      <c r="C989" s="327"/>
      <c r="D989" s="327"/>
      <c r="E989" s="328"/>
      <c r="F989" s="324"/>
      <c r="G989" s="325"/>
      <c r="H989" s="326"/>
      <c r="I989" s="325"/>
      <c r="J989" s="325"/>
      <c r="K989" s="325"/>
      <c r="L989" s="325"/>
      <c r="M989" s="325"/>
      <c r="N989" s="329"/>
      <c r="O989" s="325"/>
      <c r="P989" s="325"/>
      <c r="Q989" s="325"/>
      <c r="R989" s="325"/>
      <c r="S989" s="325"/>
      <c r="T989" s="325"/>
      <c r="U989" s="325"/>
      <c r="V989" s="308"/>
      <c r="W989" s="329"/>
      <c r="X989" s="308"/>
      <c r="Y989" s="331"/>
    </row>
    <row r="990" spans="2:25" ht="15.75">
      <c r="B990" s="330"/>
      <c r="C990" s="327"/>
      <c r="D990" s="327"/>
      <c r="E990" s="328"/>
      <c r="F990" s="324"/>
      <c r="G990" s="325"/>
      <c r="H990" s="326"/>
      <c r="I990" s="325"/>
      <c r="J990" s="325"/>
      <c r="K990" s="325"/>
      <c r="L990" s="325"/>
      <c r="M990" s="325"/>
      <c r="N990" s="329"/>
      <c r="O990" s="325"/>
      <c r="P990" s="325"/>
      <c r="Q990" s="325"/>
      <c r="R990" s="325"/>
      <c r="S990" s="325"/>
      <c r="T990" s="325"/>
      <c r="U990" s="325"/>
      <c r="V990" s="308"/>
      <c r="W990" s="329"/>
      <c r="X990" s="308"/>
      <c r="Y990" s="331"/>
    </row>
    <row r="991" spans="2:25" ht="15.75">
      <c r="B991" s="330"/>
      <c r="C991" s="327"/>
      <c r="D991" s="327"/>
      <c r="E991" s="328"/>
      <c r="F991" s="324"/>
      <c r="G991" s="325"/>
      <c r="H991" s="326"/>
      <c r="I991" s="325"/>
      <c r="J991" s="325"/>
      <c r="K991" s="325"/>
      <c r="L991" s="325"/>
      <c r="M991" s="325"/>
      <c r="N991" s="329"/>
      <c r="O991" s="325"/>
      <c r="P991" s="325"/>
      <c r="Q991" s="325"/>
      <c r="R991" s="325"/>
      <c r="S991" s="325"/>
      <c r="T991" s="325"/>
      <c r="U991" s="325"/>
      <c r="V991" s="308"/>
      <c r="W991" s="329"/>
      <c r="X991" s="308"/>
      <c r="Y991" s="331"/>
    </row>
    <row r="992" spans="2:25" ht="15.75">
      <c r="B992" s="330"/>
      <c r="C992" s="327"/>
      <c r="D992" s="327"/>
      <c r="E992" s="328"/>
      <c r="F992" s="324"/>
      <c r="G992" s="325"/>
      <c r="H992" s="326"/>
      <c r="I992" s="325"/>
      <c r="J992" s="325"/>
      <c r="K992" s="325"/>
      <c r="L992" s="325"/>
      <c r="M992" s="325"/>
      <c r="N992" s="329"/>
      <c r="O992" s="325"/>
      <c r="P992" s="325"/>
      <c r="Q992" s="325"/>
      <c r="R992" s="325"/>
      <c r="S992" s="325"/>
      <c r="T992" s="325"/>
      <c r="U992" s="325"/>
      <c r="V992" s="308"/>
      <c r="W992" s="329"/>
      <c r="X992" s="308"/>
      <c r="Y992" s="331"/>
    </row>
    <row r="993" spans="2:25" ht="15.75">
      <c r="B993" s="330"/>
      <c r="C993" s="327"/>
      <c r="D993" s="327"/>
      <c r="E993" s="328"/>
      <c r="F993" s="324"/>
      <c r="G993" s="325"/>
      <c r="H993" s="326"/>
      <c r="I993" s="325"/>
      <c r="J993" s="325"/>
      <c r="K993" s="325"/>
      <c r="L993" s="325"/>
      <c r="M993" s="325"/>
      <c r="N993" s="329"/>
      <c r="O993" s="325"/>
      <c r="P993" s="325"/>
      <c r="Q993" s="325"/>
      <c r="R993" s="325"/>
      <c r="S993" s="325"/>
      <c r="T993" s="325"/>
      <c r="U993" s="325"/>
      <c r="V993" s="308"/>
      <c r="W993" s="329"/>
      <c r="X993" s="308"/>
      <c r="Y993" s="331"/>
    </row>
    <row r="994" spans="2:25" ht="15.75">
      <c r="B994" s="330"/>
      <c r="C994" s="327"/>
      <c r="D994" s="327"/>
      <c r="E994" s="328"/>
      <c r="F994" s="324"/>
      <c r="G994" s="325"/>
      <c r="H994" s="326"/>
      <c r="I994" s="325"/>
      <c r="J994" s="325"/>
      <c r="K994" s="325"/>
      <c r="L994" s="325"/>
      <c r="M994" s="325"/>
      <c r="N994" s="329"/>
      <c r="O994" s="325"/>
      <c r="P994" s="325"/>
      <c r="Q994" s="325"/>
      <c r="R994" s="325"/>
      <c r="S994" s="325"/>
      <c r="T994" s="325"/>
      <c r="U994" s="325"/>
      <c r="V994" s="308"/>
      <c r="W994" s="329"/>
      <c r="X994" s="308"/>
      <c r="Y994" s="331"/>
    </row>
    <row r="995" spans="2:25" ht="15.75">
      <c r="B995" s="330"/>
      <c r="C995" s="327"/>
      <c r="D995" s="327"/>
      <c r="E995" s="328"/>
      <c r="F995" s="324"/>
      <c r="G995" s="325"/>
      <c r="H995" s="326"/>
      <c r="I995" s="325"/>
      <c r="J995" s="325"/>
      <c r="K995" s="325"/>
      <c r="L995" s="325"/>
      <c r="M995" s="325"/>
      <c r="N995" s="329"/>
      <c r="O995" s="325"/>
      <c r="P995" s="325"/>
      <c r="Q995" s="325"/>
      <c r="R995" s="325"/>
      <c r="S995" s="325"/>
      <c r="T995" s="325"/>
      <c r="U995" s="325"/>
      <c r="V995" s="308"/>
      <c r="W995" s="329"/>
      <c r="X995" s="308"/>
      <c r="Y995" s="331"/>
    </row>
    <row r="996" spans="2:25" ht="15.75">
      <c r="B996" s="330"/>
      <c r="C996" s="327"/>
      <c r="D996" s="327"/>
      <c r="E996" s="328"/>
      <c r="F996" s="324"/>
      <c r="G996" s="325"/>
      <c r="H996" s="326"/>
      <c r="I996" s="325"/>
      <c r="J996" s="325"/>
      <c r="K996" s="325"/>
      <c r="L996" s="325"/>
      <c r="M996" s="325"/>
      <c r="N996" s="329"/>
      <c r="O996" s="325"/>
      <c r="P996" s="325"/>
      <c r="Q996" s="325"/>
      <c r="R996" s="325"/>
      <c r="S996" s="325"/>
      <c r="T996" s="325"/>
      <c r="U996" s="325"/>
      <c r="V996" s="308"/>
      <c r="W996" s="329"/>
      <c r="X996" s="308"/>
      <c r="Y996" s="331"/>
    </row>
    <row r="997" spans="2:25" ht="15.75">
      <c r="B997" s="330"/>
      <c r="C997" s="327"/>
      <c r="D997" s="327"/>
      <c r="E997" s="328"/>
      <c r="F997" s="324"/>
      <c r="G997" s="325"/>
      <c r="H997" s="326"/>
      <c r="I997" s="325"/>
      <c r="J997" s="325"/>
      <c r="K997" s="325"/>
      <c r="L997" s="325"/>
      <c r="M997" s="325"/>
      <c r="N997" s="329"/>
      <c r="O997" s="325"/>
      <c r="P997" s="325"/>
      <c r="Q997" s="325"/>
      <c r="R997" s="325"/>
      <c r="S997" s="325"/>
      <c r="T997" s="325"/>
      <c r="U997" s="325"/>
      <c r="V997" s="308"/>
      <c r="W997" s="329"/>
      <c r="X997" s="308"/>
      <c r="Y997" s="331"/>
    </row>
    <row r="998" spans="2:25" ht="15.75">
      <c r="B998" s="330"/>
      <c r="C998" s="327"/>
      <c r="D998" s="327"/>
      <c r="E998" s="328"/>
      <c r="F998" s="324"/>
      <c r="G998" s="325"/>
      <c r="H998" s="326"/>
      <c r="I998" s="325"/>
      <c r="J998" s="325"/>
      <c r="K998" s="325"/>
      <c r="L998" s="325"/>
      <c r="M998" s="325"/>
      <c r="N998" s="329"/>
      <c r="O998" s="325"/>
      <c r="P998" s="325"/>
      <c r="Q998" s="325"/>
      <c r="R998" s="325"/>
      <c r="S998" s="325"/>
      <c r="T998" s="325"/>
      <c r="U998" s="325"/>
      <c r="V998" s="308"/>
      <c r="W998" s="329"/>
      <c r="X998" s="308"/>
      <c r="Y998" s="331"/>
    </row>
    <row r="999" spans="2:25" ht="15.75">
      <c r="B999" s="330"/>
      <c r="C999" s="327"/>
      <c r="D999" s="327"/>
      <c r="E999" s="328"/>
      <c r="F999" s="324"/>
      <c r="G999" s="325"/>
      <c r="H999" s="326"/>
      <c r="I999" s="325"/>
      <c r="J999" s="325"/>
      <c r="K999" s="325"/>
      <c r="L999" s="325"/>
      <c r="M999" s="325"/>
      <c r="N999" s="329"/>
      <c r="O999" s="325"/>
      <c r="P999" s="325"/>
      <c r="Q999" s="325"/>
      <c r="R999" s="325"/>
      <c r="S999" s="325"/>
      <c r="T999" s="325"/>
      <c r="U999" s="325"/>
      <c r="V999" s="308"/>
      <c r="W999" s="329"/>
      <c r="X999" s="308"/>
      <c r="Y999" s="331"/>
    </row>
    <row r="1000" spans="2:25" ht="15.75">
      <c r="B1000" s="330"/>
      <c r="C1000" s="327"/>
      <c r="D1000" s="327"/>
      <c r="E1000" s="328"/>
      <c r="F1000" s="324"/>
      <c r="G1000" s="325"/>
      <c r="H1000" s="326"/>
      <c r="I1000" s="325"/>
      <c r="J1000" s="325"/>
      <c r="K1000" s="325"/>
      <c r="L1000" s="325"/>
      <c r="M1000" s="325"/>
      <c r="N1000" s="329"/>
      <c r="O1000" s="325"/>
      <c r="P1000" s="325"/>
      <c r="Q1000" s="325"/>
      <c r="R1000" s="325"/>
      <c r="S1000" s="325"/>
      <c r="T1000" s="325"/>
      <c r="U1000" s="325"/>
      <c r="V1000" s="308"/>
      <c r="W1000" s="329"/>
      <c r="X1000" s="308"/>
      <c r="Y1000" s="331"/>
    </row>
    <row r="1001" spans="2:25" ht="15.75">
      <c r="B1001" s="330"/>
      <c r="C1001" s="327"/>
      <c r="D1001" s="327"/>
      <c r="E1001" s="328"/>
      <c r="F1001" s="324"/>
      <c r="G1001" s="325"/>
      <c r="H1001" s="326"/>
      <c r="I1001" s="325"/>
      <c r="J1001" s="325"/>
      <c r="K1001" s="325"/>
      <c r="L1001" s="325"/>
      <c r="M1001" s="325"/>
      <c r="N1001" s="329"/>
      <c r="O1001" s="325"/>
      <c r="P1001" s="325"/>
      <c r="Q1001" s="325"/>
      <c r="R1001" s="325"/>
      <c r="S1001" s="325"/>
      <c r="T1001" s="325"/>
      <c r="U1001" s="325"/>
      <c r="V1001" s="308"/>
      <c r="W1001" s="329"/>
      <c r="X1001" s="308"/>
      <c r="Y1001" s="331"/>
    </row>
    <row r="1002" spans="2:25" ht="15.75">
      <c r="B1002" s="330"/>
      <c r="C1002" s="327"/>
      <c r="D1002" s="327"/>
      <c r="E1002" s="328"/>
      <c r="F1002" s="324"/>
      <c r="G1002" s="325"/>
      <c r="H1002" s="326"/>
      <c r="I1002" s="325"/>
      <c r="J1002" s="325"/>
      <c r="K1002" s="325"/>
      <c r="L1002" s="325"/>
      <c r="M1002" s="325"/>
      <c r="N1002" s="329"/>
      <c r="O1002" s="325"/>
      <c r="P1002" s="325"/>
      <c r="Q1002" s="325"/>
      <c r="R1002" s="325"/>
      <c r="S1002" s="325"/>
      <c r="T1002" s="325"/>
      <c r="U1002" s="325"/>
      <c r="V1002" s="308"/>
      <c r="W1002" s="329"/>
      <c r="X1002" s="308"/>
      <c r="Y1002" s="331"/>
    </row>
    <row r="1003" spans="2:25" ht="15.75">
      <c r="B1003" s="330"/>
      <c r="C1003" s="327"/>
      <c r="D1003" s="327"/>
      <c r="E1003" s="328"/>
      <c r="F1003" s="324"/>
      <c r="G1003" s="325"/>
      <c r="H1003" s="326"/>
      <c r="I1003" s="325"/>
      <c r="J1003" s="325"/>
      <c r="K1003" s="325"/>
      <c r="L1003" s="325"/>
      <c r="M1003" s="325"/>
      <c r="N1003" s="329"/>
      <c r="O1003" s="325"/>
      <c r="P1003" s="325"/>
      <c r="Q1003" s="325"/>
      <c r="R1003" s="325"/>
      <c r="S1003" s="325"/>
      <c r="T1003" s="325"/>
      <c r="U1003" s="325"/>
      <c r="V1003" s="308"/>
      <c r="W1003" s="329"/>
      <c r="X1003" s="308"/>
      <c r="Y1003" s="331"/>
    </row>
    <row r="1004" spans="2:25" ht="15.75">
      <c r="B1004" s="330"/>
      <c r="C1004" s="327"/>
      <c r="D1004" s="327"/>
      <c r="E1004" s="328"/>
      <c r="F1004" s="324"/>
      <c r="G1004" s="325"/>
      <c r="H1004" s="326"/>
      <c r="I1004" s="325"/>
      <c r="J1004" s="325"/>
      <c r="K1004" s="325"/>
      <c r="L1004" s="325"/>
      <c r="M1004" s="325"/>
      <c r="N1004" s="329"/>
      <c r="O1004" s="325"/>
      <c r="P1004" s="325"/>
      <c r="Q1004" s="325"/>
      <c r="R1004" s="325"/>
      <c r="S1004" s="325"/>
      <c r="T1004" s="325"/>
      <c r="U1004" s="325"/>
      <c r="V1004" s="308"/>
      <c r="W1004" s="329"/>
      <c r="X1004" s="308"/>
      <c r="Y1004" s="331"/>
    </row>
    <row r="1005" spans="2:25" ht="15.75">
      <c r="B1005" s="330"/>
      <c r="C1005" s="327"/>
      <c r="D1005" s="327"/>
      <c r="E1005" s="328"/>
      <c r="F1005" s="324"/>
      <c r="G1005" s="325"/>
      <c r="H1005" s="326"/>
      <c r="I1005" s="325"/>
      <c r="J1005" s="325"/>
      <c r="K1005" s="325"/>
      <c r="L1005" s="325"/>
      <c r="M1005" s="325"/>
      <c r="N1005" s="329"/>
      <c r="O1005" s="325"/>
      <c r="P1005" s="325"/>
      <c r="Q1005" s="325"/>
      <c r="R1005" s="325"/>
      <c r="S1005" s="325"/>
      <c r="T1005" s="325"/>
      <c r="U1005" s="325"/>
      <c r="V1005" s="308"/>
      <c r="W1005" s="329"/>
      <c r="X1005" s="308"/>
      <c r="Y1005" s="331"/>
    </row>
    <row r="1006" spans="2:25" ht="15.75">
      <c r="B1006" s="330"/>
      <c r="C1006" s="327"/>
      <c r="D1006" s="327"/>
      <c r="E1006" s="328"/>
      <c r="F1006" s="324"/>
      <c r="G1006" s="325"/>
      <c r="H1006" s="326"/>
      <c r="I1006" s="325"/>
      <c r="J1006" s="325"/>
      <c r="K1006" s="325"/>
      <c r="L1006" s="325"/>
      <c r="M1006" s="325"/>
      <c r="N1006" s="329"/>
      <c r="O1006" s="325"/>
      <c r="P1006" s="325"/>
      <c r="Q1006" s="325"/>
      <c r="R1006" s="325"/>
      <c r="S1006" s="325"/>
      <c r="T1006" s="325"/>
      <c r="U1006" s="325"/>
      <c r="V1006" s="308"/>
      <c r="W1006" s="329"/>
      <c r="X1006" s="308"/>
      <c r="Y1006" s="331"/>
    </row>
    <row r="1007" spans="2:25" ht="15.75">
      <c r="B1007" s="330"/>
      <c r="C1007" s="327"/>
      <c r="D1007" s="327"/>
      <c r="E1007" s="328"/>
      <c r="F1007" s="324"/>
      <c r="G1007" s="325"/>
      <c r="H1007" s="326"/>
      <c r="I1007" s="325"/>
      <c r="J1007" s="325"/>
      <c r="K1007" s="325"/>
      <c r="L1007" s="325"/>
      <c r="M1007" s="325"/>
      <c r="N1007" s="329"/>
      <c r="O1007" s="325"/>
      <c r="P1007" s="325"/>
      <c r="Q1007" s="325"/>
      <c r="R1007" s="325"/>
      <c r="S1007" s="325"/>
      <c r="T1007" s="325"/>
      <c r="U1007" s="325"/>
      <c r="V1007" s="308"/>
      <c r="W1007" s="329"/>
      <c r="X1007" s="308"/>
      <c r="Y1007" s="331"/>
    </row>
    <row r="1008" spans="2:25" ht="15.75">
      <c r="B1008" s="330"/>
      <c r="C1008" s="327"/>
      <c r="D1008" s="327"/>
      <c r="E1008" s="328"/>
      <c r="F1008" s="324"/>
      <c r="G1008" s="325"/>
      <c r="H1008" s="326"/>
      <c r="I1008" s="325"/>
      <c r="J1008" s="325"/>
      <c r="K1008" s="325"/>
      <c r="L1008" s="325"/>
      <c r="M1008" s="325"/>
      <c r="N1008" s="329"/>
      <c r="O1008" s="325"/>
      <c r="P1008" s="325"/>
      <c r="Q1008" s="325"/>
      <c r="R1008" s="325"/>
      <c r="S1008" s="325"/>
      <c r="T1008" s="325"/>
      <c r="U1008" s="325"/>
      <c r="V1008" s="308"/>
      <c r="W1008" s="329"/>
      <c r="X1008" s="308"/>
      <c r="Y1008" s="331"/>
    </row>
    <row r="1009" spans="2:25" ht="15.75">
      <c r="B1009" s="330"/>
      <c r="C1009" s="327"/>
      <c r="D1009" s="327"/>
      <c r="E1009" s="328"/>
      <c r="F1009" s="324"/>
      <c r="G1009" s="325"/>
      <c r="H1009" s="326"/>
      <c r="I1009" s="325"/>
      <c r="J1009" s="325"/>
      <c r="K1009" s="325"/>
      <c r="L1009" s="325"/>
      <c r="M1009" s="325"/>
      <c r="N1009" s="329"/>
      <c r="O1009" s="325"/>
      <c r="P1009" s="325"/>
      <c r="Q1009" s="325"/>
      <c r="R1009" s="325"/>
      <c r="S1009" s="325"/>
      <c r="T1009" s="325"/>
      <c r="U1009" s="325"/>
      <c r="V1009" s="308"/>
      <c r="W1009" s="329"/>
      <c r="X1009" s="308"/>
      <c r="Y1009" s="331"/>
    </row>
    <row r="1010" spans="2:25" ht="15.75">
      <c r="B1010" s="330"/>
      <c r="C1010" s="327"/>
      <c r="D1010" s="327"/>
      <c r="E1010" s="328"/>
      <c r="F1010" s="324"/>
      <c r="G1010" s="325"/>
      <c r="H1010" s="326"/>
      <c r="I1010" s="325"/>
      <c r="J1010" s="325"/>
      <c r="K1010" s="325"/>
      <c r="L1010" s="325"/>
      <c r="M1010" s="325"/>
      <c r="N1010" s="329"/>
      <c r="O1010" s="325"/>
      <c r="P1010" s="325"/>
      <c r="Q1010" s="325"/>
      <c r="R1010" s="325"/>
      <c r="S1010" s="325"/>
      <c r="T1010" s="325"/>
      <c r="U1010" s="325"/>
      <c r="V1010" s="308"/>
      <c r="W1010" s="329"/>
      <c r="X1010" s="308"/>
      <c r="Y1010" s="331"/>
    </row>
    <row r="1011" spans="2:25" ht="15.75">
      <c r="B1011" s="330"/>
      <c r="C1011" s="327"/>
      <c r="D1011" s="327"/>
      <c r="E1011" s="328"/>
      <c r="F1011" s="324"/>
      <c r="G1011" s="325"/>
      <c r="H1011" s="326"/>
      <c r="I1011" s="325"/>
      <c r="J1011" s="325"/>
      <c r="K1011" s="325"/>
      <c r="L1011" s="325"/>
      <c r="M1011" s="325"/>
      <c r="N1011" s="329"/>
      <c r="O1011" s="325"/>
      <c r="P1011" s="325"/>
      <c r="Q1011" s="325"/>
      <c r="R1011" s="325"/>
      <c r="S1011" s="325"/>
      <c r="T1011" s="325"/>
      <c r="U1011" s="325"/>
      <c r="V1011" s="308"/>
      <c r="W1011" s="329"/>
      <c r="X1011" s="308"/>
      <c r="Y1011" s="331"/>
    </row>
    <row r="1012" spans="2:25" ht="15.75">
      <c r="B1012" s="330"/>
      <c r="C1012" s="327"/>
      <c r="D1012" s="327"/>
      <c r="E1012" s="328"/>
      <c r="F1012" s="324"/>
      <c r="G1012" s="325"/>
      <c r="H1012" s="326"/>
      <c r="I1012" s="325"/>
      <c r="J1012" s="325"/>
      <c r="K1012" s="325"/>
      <c r="L1012" s="325"/>
      <c r="M1012" s="325"/>
      <c r="N1012" s="329"/>
      <c r="O1012" s="325"/>
      <c r="P1012" s="325"/>
      <c r="Q1012" s="325"/>
      <c r="R1012" s="325"/>
      <c r="S1012" s="325"/>
      <c r="T1012" s="325"/>
      <c r="U1012" s="325"/>
      <c r="V1012" s="308"/>
      <c r="W1012" s="329"/>
      <c r="X1012" s="308"/>
      <c r="Y1012" s="331"/>
    </row>
    <row r="1013" spans="2:25" ht="15.75">
      <c r="B1013" s="330"/>
      <c r="C1013" s="327"/>
      <c r="D1013" s="327"/>
      <c r="E1013" s="328"/>
      <c r="F1013" s="324"/>
      <c r="G1013" s="325"/>
      <c r="H1013" s="326"/>
      <c r="I1013" s="325"/>
      <c r="J1013" s="325"/>
      <c r="K1013" s="325"/>
      <c r="L1013" s="325"/>
      <c r="M1013" s="325"/>
      <c r="N1013" s="329"/>
      <c r="O1013" s="325"/>
      <c r="P1013" s="325"/>
      <c r="Q1013" s="325"/>
      <c r="R1013" s="325"/>
      <c r="S1013" s="325"/>
      <c r="T1013" s="325"/>
      <c r="U1013" s="325"/>
      <c r="V1013" s="308"/>
      <c r="W1013" s="329"/>
      <c r="X1013" s="308"/>
      <c r="Y1013" s="331"/>
    </row>
    <row r="1014" spans="2:25" ht="15.75">
      <c r="B1014" s="330"/>
      <c r="C1014" s="327"/>
      <c r="D1014" s="327"/>
      <c r="E1014" s="328"/>
      <c r="F1014" s="324"/>
      <c r="G1014" s="325"/>
      <c r="H1014" s="326"/>
      <c r="I1014" s="325"/>
      <c r="J1014" s="325"/>
      <c r="K1014" s="325"/>
      <c r="L1014" s="325"/>
      <c r="M1014" s="325"/>
      <c r="N1014" s="329"/>
      <c r="O1014" s="325"/>
      <c r="P1014" s="325"/>
      <c r="Q1014" s="325"/>
      <c r="R1014" s="325"/>
      <c r="S1014" s="325"/>
      <c r="T1014" s="325"/>
      <c r="U1014" s="325"/>
      <c r="V1014" s="308"/>
      <c r="W1014" s="329"/>
      <c r="X1014" s="308"/>
      <c r="Y1014" s="331"/>
    </row>
    <row r="1015" spans="2:25" ht="15.75">
      <c r="B1015" s="330"/>
      <c r="C1015" s="327"/>
      <c r="D1015" s="327"/>
      <c r="E1015" s="328"/>
      <c r="F1015" s="324"/>
      <c r="G1015" s="325"/>
      <c r="H1015" s="326"/>
      <c r="I1015" s="325"/>
      <c r="J1015" s="325"/>
      <c r="K1015" s="325"/>
      <c r="L1015" s="325"/>
      <c r="M1015" s="325"/>
      <c r="N1015" s="329"/>
      <c r="O1015" s="325"/>
      <c r="P1015" s="325"/>
      <c r="Q1015" s="325"/>
      <c r="R1015" s="325"/>
      <c r="S1015" s="325"/>
      <c r="T1015" s="325"/>
      <c r="U1015" s="325"/>
      <c r="V1015" s="308"/>
      <c r="W1015" s="329"/>
      <c r="X1015" s="308"/>
      <c r="Y1015" s="331"/>
    </row>
    <row r="1016" spans="2:25" ht="15.75">
      <c r="B1016" s="330"/>
      <c r="C1016" s="327"/>
      <c r="D1016" s="327"/>
      <c r="E1016" s="328"/>
      <c r="F1016" s="324"/>
      <c r="G1016" s="325"/>
      <c r="H1016" s="326"/>
      <c r="I1016" s="325"/>
      <c r="J1016" s="325"/>
      <c r="K1016" s="325"/>
      <c r="L1016" s="325"/>
      <c r="M1016" s="325"/>
      <c r="N1016" s="329"/>
      <c r="O1016" s="325"/>
      <c r="P1016" s="325"/>
      <c r="Q1016" s="325"/>
      <c r="R1016" s="325"/>
      <c r="S1016" s="325"/>
      <c r="T1016" s="325"/>
      <c r="U1016" s="325"/>
      <c r="V1016" s="308"/>
      <c r="W1016" s="329"/>
      <c r="X1016" s="308"/>
      <c r="Y1016" s="331"/>
    </row>
    <row r="1017" spans="2:25" ht="15.75">
      <c r="B1017" s="330"/>
      <c r="C1017" s="327"/>
      <c r="D1017" s="327"/>
      <c r="E1017" s="328"/>
      <c r="F1017" s="324"/>
      <c r="G1017" s="325"/>
      <c r="H1017" s="326"/>
      <c r="I1017" s="325"/>
      <c r="J1017" s="325"/>
      <c r="K1017" s="325"/>
      <c r="L1017" s="325"/>
      <c r="M1017" s="325"/>
      <c r="N1017" s="329"/>
      <c r="O1017" s="325"/>
      <c r="P1017" s="325"/>
      <c r="Q1017" s="325"/>
      <c r="R1017" s="325"/>
      <c r="S1017" s="325"/>
      <c r="T1017" s="325"/>
      <c r="U1017" s="325"/>
      <c r="V1017" s="308"/>
      <c r="W1017" s="329"/>
      <c r="X1017" s="308"/>
      <c r="Y1017" s="331"/>
    </row>
    <row r="1018" spans="2:25" ht="15.75">
      <c r="B1018" s="330"/>
      <c r="C1018" s="327"/>
      <c r="D1018" s="327"/>
      <c r="E1018" s="328"/>
      <c r="F1018" s="324"/>
      <c r="G1018" s="325"/>
      <c r="H1018" s="326"/>
      <c r="I1018" s="325"/>
      <c r="J1018" s="325"/>
      <c r="K1018" s="325"/>
      <c r="L1018" s="325"/>
      <c r="M1018" s="325"/>
      <c r="N1018" s="329"/>
      <c r="O1018" s="325"/>
      <c r="P1018" s="325"/>
      <c r="Q1018" s="325"/>
      <c r="R1018" s="325"/>
      <c r="S1018" s="325"/>
      <c r="T1018" s="325"/>
      <c r="U1018" s="325"/>
      <c r="V1018" s="308"/>
      <c r="W1018" s="329"/>
      <c r="X1018" s="308"/>
      <c r="Y1018" s="331"/>
    </row>
    <row r="1019" spans="2:25" ht="15.75">
      <c r="B1019" s="330"/>
      <c r="C1019" s="327"/>
      <c r="D1019" s="327"/>
      <c r="E1019" s="328"/>
      <c r="F1019" s="324"/>
      <c r="G1019" s="325"/>
      <c r="H1019" s="326"/>
      <c r="I1019" s="325"/>
      <c r="J1019" s="325"/>
      <c r="K1019" s="325"/>
      <c r="L1019" s="325"/>
      <c r="M1019" s="325"/>
      <c r="N1019" s="329"/>
      <c r="O1019" s="325"/>
      <c r="P1019" s="325"/>
      <c r="Q1019" s="325"/>
      <c r="R1019" s="325"/>
      <c r="S1019" s="325"/>
      <c r="T1019" s="325"/>
      <c r="U1019" s="325"/>
      <c r="V1019" s="308"/>
      <c r="W1019" s="329"/>
      <c r="X1019" s="308"/>
      <c r="Y1019" s="331"/>
    </row>
    <row r="1020" spans="2:25" ht="15.75">
      <c r="B1020" s="330"/>
      <c r="C1020" s="327"/>
      <c r="D1020" s="327"/>
      <c r="E1020" s="328"/>
      <c r="F1020" s="324"/>
      <c r="G1020" s="325"/>
      <c r="H1020" s="326"/>
      <c r="I1020" s="325"/>
      <c r="J1020" s="325"/>
      <c r="K1020" s="325"/>
      <c r="L1020" s="325"/>
      <c r="M1020" s="325"/>
      <c r="N1020" s="329"/>
      <c r="O1020" s="325"/>
      <c r="P1020" s="325"/>
      <c r="Q1020" s="325"/>
      <c r="R1020" s="325"/>
      <c r="S1020" s="325"/>
      <c r="T1020" s="325"/>
      <c r="U1020" s="325"/>
      <c r="V1020" s="308"/>
      <c r="W1020" s="329"/>
      <c r="X1020" s="308"/>
      <c r="Y1020" s="331"/>
    </row>
    <row r="1021" spans="2:25" ht="15.75">
      <c r="B1021" s="330"/>
      <c r="C1021" s="327"/>
      <c r="D1021" s="327"/>
      <c r="E1021" s="328"/>
      <c r="F1021" s="324"/>
      <c r="G1021" s="325"/>
      <c r="H1021" s="326"/>
      <c r="I1021" s="325"/>
      <c r="J1021" s="325"/>
      <c r="K1021" s="325"/>
      <c r="L1021" s="325"/>
      <c r="M1021" s="325"/>
      <c r="N1021" s="329"/>
      <c r="O1021" s="325"/>
      <c r="P1021" s="325"/>
      <c r="Q1021" s="325"/>
      <c r="R1021" s="325"/>
      <c r="S1021" s="325"/>
      <c r="T1021" s="325"/>
      <c r="U1021" s="325"/>
      <c r="V1021" s="308"/>
      <c r="W1021" s="329"/>
      <c r="X1021" s="308"/>
      <c r="Y1021" s="331"/>
    </row>
    <row r="1022" spans="2:25" ht="15.75">
      <c r="B1022" s="330"/>
      <c r="C1022" s="327"/>
      <c r="D1022" s="327"/>
      <c r="E1022" s="328"/>
      <c r="F1022" s="324"/>
      <c r="G1022" s="325"/>
      <c r="H1022" s="326"/>
      <c r="I1022" s="325"/>
      <c r="J1022" s="325"/>
      <c r="K1022" s="325"/>
      <c r="L1022" s="325"/>
      <c r="M1022" s="325"/>
      <c r="N1022" s="329"/>
      <c r="O1022" s="325"/>
      <c r="P1022" s="325"/>
      <c r="Q1022" s="325"/>
      <c r="R1022" s="325"/>
      <c r="S1022" s="325"/>
      <c r="T1022" s="325"/>
      <c r="U1022" s="325"/>
      <c r="V1022" s="308"/>
      <c r="W1022" s="329"/>
      <c r="X1022" s="308"/>
      <c r="Y1022" s="331"/>
    </row>
    <row r="1023" spans="2:25" ht="15.75">
      <c r="B1023" s="330"/>
      <c r="C1023" s="327"/>
      <c r="D1023" s="327"/>
      <c r="E1023" s="328"/>
      <c r="F1023" s="324"/>
      <c r="G1023" s="325"/>
      <c r="H1023" s="326"/>
      <c r="I1023" s="325"/>
      <c r="J1023" s="325"/>
      <c r="K1023" s="325"/>
      <c r="L1023" s="325"/>
      <c r="M1023" s="325"/>
      <c r="N1023" s="329"/>
      <c r="O1023" s="325"/>
      <c r="P1023" s="325"/>
      <c r="Q1023" s="325"/>
      <c r="R1023" s="325"/>
      <c r="S1023" s="325"/>
      <c r="T1023" s="325"/>
      <c r="U1023" s="325"/>
      <c r="V1023" s="308"/>
      <c r="W1023" s="329"/>
      <c r="X1023" s="308"/>
      <c r="Y1023" s="331"/>
    </row>
    <row r="1024" spans="2:25" ht="15.75">
      <c r="B1024" s="330"/>
      <c r="C1024" s="327"/>
      <c r="D1024" s="327"/>
      <c r="E1024" s="328"/>
      <c r="F1024" s="324"/>
      <c r="G1024" s="325"/>
      <c r="H1024" s="326"/>
      <c r="I1024" s="325"/>
      <c r="J1024" s="325"/>
      <c r="K1024" s="325"/>
      <c r="L1024" s="325"/>
      <c r="M1024" s="325"/>
      <c r="N1024" s="329"/>
      <c r="O1024" s="325"/>
      <c r="P1024" s="325"/>
      <c r="Q1024" s="325"/>
      <c r="R1024" s="325"/>
      <c r="S1024" s="325"/>
      <c r="T1024" s="325"/>
      <c r="U1024" s="325"/>
      <c r="V1024" s="308"/>
      <c r="W1024" s="329"/>
      <c r="X1024" s="308"/>
      <c r="Y1024" s="331"/>
    </row>
    <row r="1025" spans="2:25" ht="15.75">
      <c r="B1025" s="330"/>
      <c r="C1025" s="327"/>
      <c r="D1025" s="327"/>
      <c r="E1025" s="328"/>
      <c r="F1025" s="324"/>
      <c r="G1025" s="325"/>
      <c r="H1025" s="326"/>
      <c r="I1025" s="325"/>
      <c r="J1025" s="325"/>
      <c r="K1025" s="325"/>
      <c r="L1025" s="325"/>
      <c r="M1025" s="325"/>
      <c r="N1025" s="329"/>
      <c r="O1025" s="325"/>
      <c r="P1025" s="325"/>
      <c r="Q1025" s="325"/>
      <c r="R1025" s="325"/>
      <c r="S1025" s="325"/>
      <c r="T1025" s="325"/>
      <c r="U1025" s="325"/>
      <c r="V1025" s="308"/>
      <c r="W1025" s="329"/>
      <c r="X1025" s="308"/>
      <c r="Y1025" s="331"/>
    </row>
    <row r="1026" spans="2:25" ht="15.75">
      <c r="B1026" s="330"/>
      <c r="C1026" s="327"/>
      <c r="D1026" s="327"/>
      <c r="E1026" s="328"/>
      <c r="F1026" s="324"/>
      <c r="G1026" s="325"/>
      <c r="H1026" s="326"/>
      <c r="I1026" s="325"/>
      <c r="J1026" s="325"/>
      <c r="K1026" s="325"/>
      <c r="L1026" s="325"/>
      <c r="M1026" s="325"/>
      <c r="N1026" s="329"/>
      <c r="O1026" s="325"/>
      <c r="P1026" s="325"/>
      <c r="Q1026" s="325"/>
      <c r="R1026" s="325"/>
      <c r="S1026" s="325"/>
      <c r="T1026" s="325"/>
      <c r="U1026" s="325"/>
      <c r="V1026" s="308"/>
      <c r="W1026" s="329"/>
      <c r="X1026" s="308"/>
      <c r="Y1026" s="331"/>
    </row>
    <row r="1027" spans="2:25" ht="15.75">
      <c r="B1027" s="330"/>
      <c r="C1027" s="327"/>
      <c r="D1027" s="327"/>
      <c r="E1027" s="328"/>
      <c r="F1027" s="324"/>
      <c r="G1027" s="325"/>
      <c r="H1027" s="326"/>
      <c r="I1027" s="325"/>
      <c r="J1027" s="325"/>
      <c r="K1027" s="325"/>
      <c r="L1027" s="325"/>
      <c r="M1027" s="325"/>
      <c r="N1027" s="329"/>
      <c r="O1027" s="325"/>
      <c r="P1027" s="325"/>
      <c r="Q1027" s="325"/>
      <c r="R1027" s="325"/>
      <c r="S1027" s="325"/>
      <c r="T1027" s="325"/>
      <c r="U1027" s="325"/>
      <c r="V1027" s="308"/>
      <c r="W1027" s="329"/>
      <c r="X1027" s="308"/>
      <c r="Y1027" s="331"/>
    </row>
    <row r="1028" spans="2:25" ht="15.75">
      <c r="B1028" s="330"/>
      <c r="C1028" s="327"/>
      <c r="D1028" s="327"/>
      <c r="E1028" s="328"/>
      <c r="F1028" s="324"/>
      <c r="G1028" s="325"/>
      <c r="H1028" s="326"/>
      <c r="I1028" s="325"/>
      <c r="J1028" s="325"/>
      <c r="K1028" s="325"/>
      <c r="L1028" s="325"/>
      <c r="M1028" s="325"/>
      <c r="N1028" s="329"/>
      <c r="O1028" s="325"/>
      <c r="P1028" s="325"/>
      <c r="Q1028" s="325"/>
      <c r="R1028" s="325"/>
      <c r="S1028" s="325"/>
      <c r="T1028" s="325"/>
      <c r="U1028" s="325"/>
      <c r="V1028" s="308"/>
      <c r="W1028" s="329"/>
      <c r="X1028" s="308"/>
      <c r="Y1028" s="331"/>
    </row>
    <row r="1029" spans="2:25" ht="15.75">
      <c r="B1029" s="330"/>
      <c r="C1029" s="327"/>
      <c r="D1029" s="327"/>
      <c r="E1029" s="328"/>
      <c r="F1029" s="324"/>
      <c r="G1029" s="325"/>
      <c r="H1029" s="326"/>
      <c r="I1029" s="325"/>
      <c r="J1029" s="325"/>
      <c r="K1029" s="325"/>
      <c r="L1029" s="325"/>
      <c r="M1029" s="325"/>
      <c r="N1029" s="329"/>
      <c r="O1029" s="325"/>
      <c r="P1029" s="325"/>
      <c r="Q1029" s="325"/>
      <c r="R1029" s="325"/>
      <c r="S1029" s="325"/>
      <c r="T1029" s="325"/>
      <c r="U1029" s="325"/>
      <c r="V1029" s="308"/>
      <c r="W1029" s="329"/>
      <c r="X1029" s="308"/>
      <c r="Y1029" s="331"/>
    </row>
    <row r="1030" spans="2:25" ht="15.75">
      <c r="B1030" s="330"/>
      <c r="C1030" s="327"/>
      <c r="D1030" s="327"/>
      <c r="E1030" s="328"/>
      <c r="F1030" s="324"/>
      <c r="G1030" s="325"/>
      <c r="H1030" s="326"/>
      <c r="I1030" s="325"/>
      <c r="J1030" s="325"/>
      <c r="K1030" s="325"/>
      <c r="L1030" s="325"/>
      <c r="M1030" s="325"/>
      <c r="N1030" s="329"/>
      <c r="O1030" s="325"/>
      <c r="P1030" s="325"/>
      <c r="Q1030" s="325"/>
      <c r="R1030" s="325"/>
      <c r="S1030" s="325"/>
      <c r="T1030" s="325"/>
      <c r="U1030" s="325"/>
      <c r="V1030" s="308"/>
      <c r="W1030" s="329"/>
      <c r="X1030" s="308"/>
      <c r="Y1030" s="331"/>
    </row>
    <row r="1031" spans="2:25" ht="15.75">
      <c r="B1031" s="330"/>
      <c r="C1031" s="327"/>
      <c r="D1031" s="327"/>
      <c r="E1031" s="328"/>
      <c r="F1031" s="324"/>
      <c r="G1031" s="325"/>
      <c r="H1031" s="326"/>
      <c r="I1031" s="325"/>
      <c r="J1031" s="325"/>
      <c r="K1031" s="325"/>
      <c r="L1031" s="325"/>
      <c r="M1031" s="325"/>
      <c r="N1031" s="329"/>
      <c r="O1031" s="325"/>
      <c r="P1031" s="325"/>
      <c r="Q1031" s="325"/>
      <c r="R1031" s="325"/>
      <c r="S1031" s="325"/>
      <c r="T1031" s="325"/>
      <c r="U1031" s="325"/>
      <c r="V1031" s="308"/>
      <c r="W1031" s="329"/>
      <c r="X1031" s="308"/>
      <c r="Y1031" s="331"/>
    </row>
    <row r="1032" spans="2:25" ht="15.75">
      <c r="B1032" s="330"/>
      <c r="C1032" s="327"/>
      <c r="D1032" s="327"/>
      <c r="E1032" s="328"/>
      <c r="F1032" s="324"/>
      <c r="G1032" s="325"/>
      <c r="H1032" s="326"/>
      <c r="I1032" s="325"/>
      <c r="J1032" s="325"/>
      <c r="K1032" s="325"/>
      <c r="L1032" s="325"/>
      <c r="M1032" s="325"/>
      <c r="N1032" s="329"/>
      <c r="O1032" s="325"/>
      <c r="P1032" s="325"/>
      <c r="Q1032" s="325"/>
      <c r="R1032" s="325"/>
      <c r="S1032" s="325"/>
      <c r="T1032" s="325"/>
      <c r="U1032" s="325"/>
      <c r="V1032" s="308"/>
      <c r="W1032" s="329"/>
      <c r="X1032" s="308"/>
      <c r="Y1032" s="331"/>
    </row>
    <row r="1033" spans="2:25" ht="15.75">
      <c r="B1033" s="330"/>
      <c r="C1033" s="327"/>
      <c r="D1033" s="327"/>
      <c r="E1033" s="328"/>
      <c r="F1033" s="324"/>
      <c r="G1033" s="325"/>
      <c r="H1033" s="326"/>
      <c r="I1033" s="325"/>
      <c r="J1033" s="325"/>
      <c r="K1033" s="325"/>
      <c r="L1033" s="325"/>
      <c r="M1033" s="325"/>
      <c r="N1033" s="329"/>
      <c r="O1033" s="325"/>
      <c r="P1033" s="325"/>
      <c r="Q1033" s="325"/>
      <c r="R1033" s="325"/>
      <c r="S1033" s="325"/>
      <c r="T1033" s="325"/>
      <c r="U1033" s="325"/>
      <c r="V1033" s="308"/>
      <c r="W1033" s="329"/>
      <c r="X1033" s="308"/>
      <c r="Y1033" s="331"/>
    </row>
    <row r="1034" spans="2:25" ht="15.75">
      <c r="B1034" s="330"/>
      <c r="C1034" s="327"/>
      <c r="D1034" s="327"/>
      <c r="E1034" s="328"/>
      <c r="F1034" s="324"/>
      <c r="G1034" s="325"/>
      <c r="H1034" s="326"/>
      <c r="I1034" s="325"/>
      <c r="J1034" s="325"/>
      <c r="K1034" s="325"/>
      <c r="L1034" s="325"/>
      <c r="M1034" s="325"/>
      <c r="N1034" s="329"/>
      <c r="O1034" s="325"/>
      <c r="P1034" s="325"/>
      <c r="Q1034" s="325"/>
      <c r="R1034" s="325"/>
      <c r="S1034" s="325"/>
      <c r="T1034" s="325"/>
      <c r="U1034" s="325"/>
      <c r="V1034" s="308"/>
      <c r="W1034" s="329"/>
      <c r="X1034" s="308"/>
      <c r="Y1034" s="331"/>
    </row>
    <row r="1035" spans="2:25" ht="15.75">
      <c r="B1035" s="330"/>
      <c r="C1035" s="327"/>
      <c r="D1035" s="327"/>
      <c r="E1035" s="328"/>
      <c r="F1035" s="324"/>
      <c r="G1035" s="325"/>
      <c r="H1035" s="326"/>
      <c r="I1035" s="325"/>
      <c r="J1035" s="325"/>
      <c r="K1035" s="325"/>
      <c r="L1035" s="325"/>
      <c r="M1035" s="325"/>
      <c r="N1035" s="329"/>
      <c r="O1035" s="325"/>
      <c r="P1035" s="325"/>
      <c r="Q1035" s="325"/>
      <c r="R1035" s="325"/>
      <c r="S1035" s="325"/>
      <c r="T1035" s="325"/>
      <c r="U1035" s="325"/>
      <c r="V1035" s="308"/>
      <c r="W1035" s="329"/>
      <c r="X1035" s="308"/>
      <c r="Y1035" s="331"/>
    </row>
    <row r="1036" spans="2:25" ht="15.75">
      <c r="B1036" s="330"/>
      <c r="C1036" s="327"/>
      <c r="D1036" s="327"/>
      <c r="E1036" s="328"/>
      <c r="F1036" s="324"/>
      <c r="G1036" s="325"/>
      <c r="H1036" s="326"/>
      <c r="I1036" s="325"/>
      <c r="J1036" s="325"/>
      <c r="K1036" s="325"/>
      <c r="L1036" s="325"/>
      <c r="M1036" s="325"/>
      <c r="N1036" s="329"/>
      <c r="O1036" s="325"/>
      <c r="P1036" s="325"/>
      <c r="Q1036" s="325"/>
      <c r="R1036" s="325"/>
      <c r="S1036" s="325"/>
      <c r="T1036" s="325"/>
      <c r="U1036" s="325"/>
      <c r="V1036" s="308"/>
      <c r="W1036" s="329"/>
      <c r="X1036" s="308"/>
      <c r="Y1036" s="331"/>
    </row>
    <row r="1037" spans="2:25" ht="15.75">
      <c r="B1037" s="330"/>
      <c r="C1037" s="327"/>
      <c r="D1037" s="327"/>
      <c r="E1037" s="328"/>
      <c r="F1037" s="324"/>
      <c r="G1037" s="325"/>
      <c r="H1037" s="326"/>
      <c r="I1037" s="325"/>
      <c r="J1037" s="325"/>
      <c r="K1037" s="325"/>
      <c r="L1037" s="325"/>
      <c r="M1037" s="325"/>
      <c r="N1037" s="329"/>
      <c r="O1037" s="325"/>
      <c r="P1037" s="325"/>
      <c r="Q1037" s="325"/>
      <c r="R1037" s="325"/>
      <c r="S1037" s="325"/>
      <c r="T1037" s="325"/>
      <c r="U1037" s="325"/>
      <c r="V1037" s="308"/>
      <c r="W1037" s="329"/>
      <c r="X1037" s="308"/>
      <c r="Y1037" s="331"/>
    </row>
    <row r="1038" spans="2:25" ht="15.75">
      <c r="B1038" s="330"/>
      <c r="C1038" s="327"/>
      <c r="D1038" s="327"/>
      <c r="E1038" s="328"/>
      <c r="F1038" s="324"/>
      <c r="G1038" s="325"/>
      <c r="H1038" s="326"/>
      <c r="I1038" s="325"/>
      <c r="J1038" s="325"/>
      <c r="K1038" s="325"/>
      <c r="L1038" s="325"/>
      <c r="M1038" s="325"/>
      <c r="N1038" s="329"/>
      <c r="O1038" s="325"/>
      <c r="P1038" s="325"/>
      <c r="Q1038" s="325"/>
      <c r="R1038" s="325"/>
      <c r="S1038" s="325"/>
      <c r="T1038" s="325"/>
      <c r="U1038" s="325"/>
      <c r="V1038" s="308"/>
      <c r="W1038" s="329"/>
      <c r="X1038" s="308"/>
      <c r="Y1038" s="331"/>
    </row>
    <row r="1039" spans="2:25" ht="15.75">
      <c r="B1039" s="330"/>
      <c r="C1039" s="327"/>
      <c r="D1039" s="327"/>
      <c r="E1039" s="328"/>
      <c r="F1039" s="324"/>
      <c r="G1039" s="325"/>
      <c r="H1039" s="326"/>
      <c r="I1039" s="325"/>
      <c r="J1039" s="325"/>
      <c r="K1039" s="325"/>
      <c r="L1039" s="325"/>
      <c r="M1039" s="325"/>
      <c r="N1039" s="329"/>
      <c r="O1039" s="325"/>
      <c r="P1039" s="325"/>
      <c r="Q1039" s="325"/>
      <c r="R1039" s="325"/>
      <c r="S1039" s="325"/>
      <c r="T1039" s="325"/>
      <c r="U1039" s="325"/>
      <c r="V1039" s="308"/>
      <c r="W1039" s="329"/>
      <c r="X1039" s="308"/>
      <c r="Y1039" s="331"/>
    </row>
    <row r="1040" spans="2:25" ht="15.75">
      <c r="B1040" s="330"/>
      <c r="C1040" s="327"/>
      <c r="D1040" s="327"/>
      <c r="E1040" s="328"/>
      <c r="F1040" s="324"/>
      <c r="G1040" s="325"/>
      <c r="H1040" s="326"/>
      <c r="I1040" s="325"/>
      <c r="J1040" s="325"/>
      <c r="K1040" s="325"/>
      <c r="L1040" s="325"/>
      <c r="M1040" s="325"/>
      <c r="N1040" s="329"/>
      <c r="O1040" s="325"/>
      <c r="P1040" s="325"/>
      <c r="Q1040" s="325"/>
      <c r="R1040" s="325"/>
      <c r="S1040" s="325"/>
      <c r="T1040" s="325"/>
      <c r="U1040" s="325"/>
      <c r="V1040" s="308"/>
      <c r="W1040" s="329"/>
      <c r="X1040" s="308"/>
      <c r="Y1040" s="331"/>
    </row>
    <row r="1041" spans="2:25" ht="15.75">
      <c r="B1041" s="330"/>
      <c r="C1041" s="327"/>
      <c r="D1041" s="327"/>
      <c r="E1041" s="328"/>
      <c r="F1041" s="324"/>
      <c r="G1041" s="325"/>
      <c r="H1041" s="326"/>
      <c r="I1041" s="325"/>
      <c r="J1041" s="325"/>
      <c r="K1041" s="325"/>
      <c r="L1041" s="325"/>
      <c r="M1041" s="325"/>
      <c r="N1041" s="329"/>
      <c r="O1041" s="325"/>
      <c r="P1041" s="325"/>
      <c r="Q1041" s="325"/>
      <c r="R1041" s="325"/>
      <c r="S1041" s="325"/>
      <c r="T1041" s="325"/>
      <c r="U1041" s="325"/>
      <c r="V1041" s="308"/>
      <c r="W1041" s="329"/>
      <c r="X1041" s="308"/>
      <c r="Y1041" s="331"/>
    </row>
    <row r="1042" spans="2:25" ht="15.75">
      <c r="B1042" s="330"/>
      <c r="C1042" s="327"/>
      <c r="D1042" s="327"/>
      <c r="E1042" s="328"/>
      <c r="F1042" s="324"/>
      <c r="G1042" s="325"/>
      <c r="H1042" s="326"/>
      <c r="I1042" s="325"/>
      <c r="J1042" s="325"/>
      <c r="K1042" s="325"/>
      <c r="L1042" s="325"/>
      <c r="M1042" s="325"/>
      <c r="N1042" s="329"/>
      <c r="O1042" s="325"/>
      <c r="P1042" s="325"/>
      <c r="Q1042" s="325"/>
      <c r="R1042" s="325"/>
      <c r="S1042" s="325"/>
      <c r="T1042" s="325"/>
      <c r="U1042" s="325"/>
      <c r="V1042" s="308"/>
      <c r="W1042" s="329"/>
      <c r="X1042" s="308"/>
      <c r="Y1042" s="331"/>
    </row>
    <row r="1043" spans="2:25" ht="15.75">
      <c r="B1043" s="330"/>
      <c r="C1043" s="327"/>
      <c r="D1043" s="327"/>
      <c r="E1043" s="328"/>
      <c r="F1043" s="324"/>
      <c r="G1043" s="325"/>
      <c r="H1043" s="326"/>
      <c r="I1043" s="325"/>
      <c r="J1043" s="325"/>
      <c r="K1043" s="325"/>
      <c r="L1043" s="325"/>
      <c r="M1043" s="325"/>
      <c r="N1043" s="329"/>
      <c r="O1043" s="325"/>
      <c r="P1043" s="325"/>
      <c r="Q1043" s="325"/>
      <c r="R1043" s="325"/>
      <c r="S1043" s="325"/>
      <c r="T1043" s="325"/>
      <c r="U1043" s="325"/>
      <c r="V1043" s="308"/>
      <c r="W1043" s="329"/>
      <c r="X1043" s="308"/>
      <c r="Y1043" s="331"/>
    </row>
    <row r="1044" spans="2:25" ht="15.75">
      <c r="B1044" s="330"/>
      <c r="C1044" s="327"/>
      <c r="D1044" s="327"/>
      <c r="E1044" s="328"/>
      <c r="F1044" s="324"/>
      <c r="G1044" s="325"/>
      <c r="H1044" s="326"/>
      <c r="I1044" s="325"/>
      <c r="J1044" s="325"/>
      <c r="K1044" s="325"/>
      <c r="L1044" s="325"/>
      <c r="M1044" s="325"/>
      <c r="N1044" s="329"/>
      <c r="O1044" s="325"/>
      <c r="P1044" s="325"/>
      <c r="Q1044" s="325"/>
      <c r="R1044" s="325"/>
      <c r="S1044" s="325"/>
      <c r="T1044" s="325"/>
      <c r="U1044" s="325"/>
      <c r="V1044" s="308"/>
      <c r="W1044" s="329"/>
      <c r="X1044" s="308"/>
      <c r="Y1044" s="331"/>
    </row>
    <row r="1045" spans="2:25" ht="15.75">
      <c r="B1045" s="330"/>
      <c r="C1045" s="327"/>
      <c r="D1045" s="327"/>
      <c r="E1045" s="328"/>
      <c r="F1045" s="324"/>
      <c r="G1045" s="325"/>
      <c r="H1045" s="326"/>
      <c r="I1045" s="325"/>
      <c r="J1045" s="325"/>
      <c r="K1045" s="325"/>
      <c r="L1045" s="325"/>
      <c r="M1045" s="325"/>
      <c r="N1045" s="329"/>
      <c r="O1045" s="325"/>
      <c r="P1045" s="325"/>
      <c r="Q1045" s="325"/>
      <c r="R1045" s="325"/>
      <c r="S1045" s="325"/>
      <c r="T1045" s="325"/>
      <c r="U1045" s="325"/>
      <c r="V1045" s="308"/>
      <c r="W1045" s="329"/>
      <c r="X1045" s="308"/>
      <c r="Y1045" s="331"/>
    </row>
    <row r="1046" spans="2:25" ht="15.75">
      <c r="B1046" s="330"/>
      <c r="C1046" s="327"/>
      <c r="D1046" s="327"/>
      <c r="E1046" s="328"/>
      <c r="F1046" s="324"/>
      <c r="G1046" s="325"/>
      <c r="H1046" s="326"/>
      <c r="I1046" s="325"/>
      <c r="J1046" s="325"/>
      <c r="K1046" s="325"/>
      <c r="L1046" s="325"/>
      <c r="M1046" s="325"/>
      <c r="N1046" s="329"/>
      <c r="O1046" s="325"/>
      <c r="P1046" s="325"/>
      <c r="Q1046" s="325"/>
      <c r="R1046" s="325"/>
      <c r="S1046" s="325"/>
      <c r="T1046" s="325"/>
      <c r="U1046" s="325"/>
      <c r="V1046" s="308"/>
      <c r="W1046" s="329"/>
      <c r="X1046" s="308"/>
      <c r="Y1046" s="331"/>
    </row>
    <row r="1047" spans="2:25" ht="15.75">
      <c r="B1047" s="330"/>
      <c r="C1047" s="327"/>
      <c r="D1047" s="327"/>
      <c r="E1047" s="328"/>
      <c r="F1047" s="324"/>
      <c r="G1047" s="325"/>
      <c r="H1047" s="326"/>
      <c r="I1047" s="325"/>
      <c r="J1047" s="325"/>
      <c r="K1047" s="325"/>
      <c r="L1047" s="325"/>
      <c r="M1047" s="325"/>
      <c r="N1047" s="329"/>
      <c r="O1047" s="325"/>
      <c r="P1047" s="325"/>
      <c r="Q1047" s="325"/>
      <c r="R1047" s="325"/>
      <c r="S1047" s="325"/>
      <c r="T1047" s="325"/>
      <c r="U1047" s="325"/>
      <c r="V1047" s="308"/>
      <c r="W1047" s="329"/>
      <c r="X1047" s="308"/>
      <c r="Y1047" s="331"/>
    </row>
    <row r="1048" spans="2:25" ht="15.75">
      <c r="B1048" s="330"/>
      <c r="C1048" s="327"/>
      <c r="D1048" s="327"/>
      <c r="E1048" s="328"/>
      <c r="F1048" s="324"/>
      <c r="G1048" s="325"/>
      <c r="H1048" s="326"/>
      <c r="I1048" s="325"/>
      <c r="J1048" s="325"/>
      <c r="K1048" s="325"/>
      <c r="L1048" s="325"/>
      <c r="M1048" s="325"/>
      <c r="N1048" s="329"/>
      <c r="O1048" s="325"/>
      <c r="P1048" s="325"/>
      <c r="Q1048" s="325"/>
      <c r="R1048" s="325"/>
      <c r="S1048" s="325"/>
      <c r="T1048" s="325"/>
      <c r="U1048" s="325"/>
      <c r="V1048" s="308"/>
      <c r="W1048" s="329"/>
      <c r="X1048" s="308"/>
      <c r="Y1048" s="331"/>
    </row>
    <row r="1049" spans="2:25" ht="15.75">
      <c r="B1049" s="330"/>
      <c r="C1049" s="327"/>
      <c r="D1049" s="327"/>
      <c r="E1049" s="328"/>
      <c r="F1049" s="324"/>
      <c r="G1049" s="325"/>
      <c r="H1049" s="326"/>
      <c r="I1049" s="325"/>
      <c r="J1049" s="325"/>
      <c r="K1049" s="325"/>
      <c r="L1049" s="325"/>
      <c r="M1049" s="325"/>
      <c r="N1049" s="329"/>
      <c r="O1049" s="325"/>
      <c r="P1049" s="325"/>
      <c r="Q1049" s="325"/>
      <c r="R1049" s="325"/>
      <c r="S1049" s="325"/>
      <c r="T1049" s="325"/>
      <c r="U1049" s="325"/>
      <c r="V1049" s="308"/>
      <c r="W1049" s="329"/>
      <c r="X1049" s="308"/>
      <c r="Y1049" s="331"/>
    </row>
    <row r="1050" spans="2:25" ht="15.75">
      <c r="B1050" s="330"/>
      <c r="C1050" s="327"/>
      <c r="D1050" s="327"/>
      <c r="E1050" s="328"/>
      <c r="F1050" s="324"/>
      <c r="G1050" s="325"/>
      <c r="H1050" s="326"/>
      <c r="I1050" s="325"/>
      <c r="J1050" s="325"/>
      <c r="K1050" s="325"/>
      <c r="L1050" s="325"/>
      <c r="M1050" s="325"/>
      <c r="N1050" s="329"/>
      <c r="O1050" s="325"/>
      <c r="P1050" s="325"/>
      <c r="Q1050" s="325"/>
      <c r="R1050" s="325"/>
      <c r="S1050" s="325"/>
      <c r="T1050" s="325"/>
      <c r="U1050" s="325"/>
      <c r="V1050" s="308"/>
      <c r="W1050" s="329"/>
      <c r="X1050" s="308"/>
      <c r="Y1050" s="331"/>
    </row>
    <row r="1051" spans="2:25" ht="15.75">
      <c r="B1051" s="330"/>
      <c r="C1051" s="327"/>
      <c r="D1051" s="327"/>
      <c r="E1051" s="328"/>
      <c r="F1051" s="324"/>
      <c r="G1051" s="325"/>
      <c r="H1051" s="326"/>
      <c r="I1051" s="325"/>
      <c r="J1051" s="325"/>
      <c r="K1051" s="325"/>
      <c r="L1051" s="325"/>
      <c r="M1051" s="325"/>
      <c r="N1051" s="329"/>
      <c r="O1051" s="325"/>
      <c r="P1051" s="325"/>
      <c r="Q1051" s="325"/>
      <c r="R1051" s="325"/>
      <c r="S1051" s="325"/>
      <c r="T1051" s="325"/>
      <c r="U1051" s="325"/>
      <c r="V1051" s="308"/>
      <c r="W1051" s="329"/>
      <c r="X1051" s="308"/>
      <c r="Y1051" s="331"/>
    </row>
    <row r="1052" spans="2:25" ht="15.75">
      <c r="B1052" s="330"/>
      <c r="C1052" s="327"/>
      <c r="D1052" s="327"/>
      <c r="E1052" s="328"/>
      <c r="F1052" s="324"/>
      <c r="G1052" s="325"/>
      <c r="H1052" s="326"/>
      <c r="I1052" s="325"/>
      <c r="J1052" s="325"/>
      <c r="K1052" s="325"/>
      <c r="L1052" s="325"/>
      <c r="M1052" s="325"/>
      <c r="N1052" s="329"/>
      <c r="O1052" s="325"/>
      <c r="P1052" s="325"/>
      <c r="Q1052" s="325"/>
      <c r="R1052" s="325"/>
      <c r="S1052" s="325"/>
      <c r="T1052" s="325"/>
      <c r="U1052" s="325"/>
      <c r="V1052" s="308"/>
      <c r="W1052" s="329"/>
      <c r="X1052" s="308"/>
      <c r="Y1052" s="331"/>
    </row>
    <row r="1053" spans="2:25" ht="15.75">
      <c r="B1053" s="330"/>
      <c r="C1053" s="327"/>
      <c r="D1053" s="327"/>
      <c r="E1053" s="328"/>
      <c r="F1053" s="324"/>
      <c r="G1053" s="325"/>
      <c r="H1053" s="326"/>
      <c r="I1053" s="325"/>
      <c r="J1053" s="325"/>
      <c r="K1053" s="325"/>
      <c r="L1053" s="325"/>
      <c r="M1053" s="325"/>
      <c r="N1053" s="329"/>
      <c r="O1053" s="325"/>
      <c r="P1053" s="325"/>
      <c r="Q1053" s="325"/>
      <c r="R1053" s="325"/>
      <c r="S1053" s="325"/>
      <c r="T1053" s="325"/>
      <c r="U1053" s="325"/>
      <c r="V1053" s="308"/>
      <c r="W1053" s="329"/>
      <c r="X1053" s="308"/>
      <c r="Y1053" s="331"/>
    </row>
    <row r="1054" spans="2:25" ht="15.75">
      <c r="B1054" s="330"/>
      <c r="C1054" s="327"/>
      <c r="D1054" s="327"/>
      <c r="E1054" s="328"/>
      <c r="F1054" s="324"/>
      <c r="G1054" s="325"/>
      <c r="H1054" s="326"/>
      <c r="I1054" s="325"/>
      <c r="J1054" s="325"/>
      <c r="K1054" s="325"/>
      <c r="L1054" s="325"/>
      <c r="M1054" s="325"/>
      <c r="N1054" s="329"/>
      <c r="O1054" s="325"/>
      <c r="P1054" s="325"/>
      <c r="Q1054" s="325"/>
      <c r="R1054" s="325"/>
      <c r="S1054" s="325"/>
      <c r="T1054" s="325"/>
      <c r="U1054" s="325"/>
      <c r="V1054" s="308"/>
      <c r="W1054" s="329"/>
      <c r="X1054" s="308"/>
      <c r="Y1054" s="331"/>
    </row>
    <row r="1055" spans="2:25" ht="15.75">
      <c r="B1055" s="330"/>
      <c r="C1055" s="327"/>
      <c r="D1055" s="327"/>
      <c r="E1055" s="328"/>
      <c r="F1055" s="324"/>
      <c r="G1055" s="325"/>
      <c r="H1055" s="326"/>
      <c r="I1055" s="325"/>
      <c r="J1055" s="325"/>
      <c r="K1055" s="325"/>
      <c r="L1055" s="325"/>
      <c r="M1055" s="325"/>
      <c r="N1055" s="329"/>
      <c r="O1055" s="325"/>
      <c r="P1055" s="325"/>
      <c r="Q1055" s="325"/>
      <c r="R1055" s="325"/>
      <c r="S1055" s="325"/>
      <c r="T1055" s="325"/>
      <c r="U1055" s="325"/>
      <c r="V1055" s="308"/>
      <c r="W1055" s="329"/>
      <c r="X1055" s="308"/>
      <c r="Y1055" s="331"/>
    </row>
    <row r="1056" spans="2:25" ht="15.75">
      <c r="B1056" s="330"/>
      <c r="C1056" s="327"/>
      <c r="D1056" s="327"/>
      <c r="E1056" s="328"/>
      <c r="F1056" s="324"/>
      <c r="G1056" s="325"/>
      <c r="H1056" s="326"/>
      <c r="I1056" s="325"/>
      <c r="J1056" s="325"/>
      <c r="K1056" s="325"/>
      <c r="L1056" s="325"/>
      <c r="M1056" s="325"/>
      <c r="N1056" s="329"/>
      <c r="O1056" s="325"/>
      <c r="P1056" s="325"/>
      <c r="Q1056" s="325"/>
      <c r="R1056" s="325"/>
      <c r="S1056" s="325"/>
      <c r="T1056" s="325"/>
      <c r="U1056" s="325"/>
      <c r="V1056" s="308"/>
      <c r="W1056" s="329"/>
      <c r="X1056" s="308"/>
      <c r="Y1056" s="331"/>
    </row>
    <row r="1057" spans="2:25" ht="15.75">
      <c r="B1057" s="330"/>
      <c r="C1057" s="327"/>
      <c r="D1057" s="327"/>
      <c r="E1057" s="328"/>
      <c r="F1057" s="324"/>
      <c r="G1057" s="325"/>
      <c r="H1057" s="326"/>
      <c r="I1057" s="325"/>
      <c r="J1057" s="325"/>
      <c r="K1057" s="325"/>
      <c r="L1057" s="325"/>
      <c r="M1057" s="325"/>
      <c r="N1057" s="329"/>
      <c r="O1057" s="325"/>
      <c r="P1057" s="325"/>
      <c r="Q1057" s="325"/>
      <c r="R1057" s="325"/>
      <c r="S1057" s="325"/>
      <c r="T1057" s="325"/>
      <c r="U1057" s="325"/>
      <c r="V1057" s="308"/>
      <c r="W1057" s="329"/>
      <c r="X1057" s="308"/>
      <c r="Y1057" s="331"/>
    </row>
    <row r="1058" spans="2:25" ht="15.75">
      <c r="B1058" s="330"/>
      <c r="C1058" s="327"/>
      <c r="D1058" s="327"/>
      <c r="E1058" s="328"/>
      <c r="F1058" s="324"/>
      <c r="G1058" s="325"/>
      <c r="H1058" s="326"/>
      <c r="I1058" s="325"/>
      <c r="J1058" s="325"/>
      <c r="K1058" s="325"/>
      <c r="L1058" s="325"/>
      <c r="M1058" s="325"/>
      <c r="N1058" s="329"/>
      <c r="O1058" s="325"/>
      <c r="P1058" s="325"/>
      <c r="Q1058" s="325"/>
      <c r="R1058" s="325"/>
      <c r="S1058" s="325"/>
      <c r="T1058" s="325"/>
      <c r="U1058" s="325"/>
      <c r="V1058" s="308"/>
      <c r="W1058" s="329"/>
      <c r="X1058" s="308"/>
      <c r="Y1058" s="331"/>
    </row>
    <row r="1059" spans="2:25" ht="15.75">
      <c r="B1059" s="330"/>
      <c r="C1059" s="327"/>
      <c r="D1059" s="327"/>
      <c r="E1059" s="328"/>
      <c r="F1059" s="324"/>
      <c r="G1059" s="325"/>
      <c r="H1059" s="326"/>
      <c r="I1059" s="325"/>
      <c r="J1059" s="325"/>
      <c r="K1059" s="325"/>
      <c r="L1059" s="325"/>
      <c r="M1059" s="325"/>
      <c r="N1059" s="329"/>
      <c r="O1059" s="325"/>
      <c r="P1059" s="325"/>
      <c r="Q1059" s="325"/>
      <c r="R1059" s="325"/>
      <c r="S1059" s="325"/>
      <c r="T1059" s="325"/>
      <c r="U1059" s="325"/>
      <c r="V1059" s="308"/>
      <c r="W1059" s="329"/>
      <c r="X1059" s="308"/>
      <c r="Y1059" s="331"/>
    </row>
    <row r="1060" spans="2:25" ht="15.75">
      <c r="B1060" s="330"/>
      <c r="C1060" s="327"/>
      <c r="D1060" s="327"/>
      <c r="E1060" s="328"/>
      <c r="F1060" s="324"/>
      <c r="G1060" s="325"/>
      <c r="H1060" s="326"/>
      <c r="I1060" s="325"/>
      <c r="J1060" s="325"/>
      <c r="K1060" s="325"/>
      <c r="L1060" s="325"/>
      <c r="M1060" s="325"/>
      <c r="N1060" s="329"/>
      <c r="O1060" s="325"/>
      <c r="P1060" s="325"/>
      <c r="Q1060" s="325"/>
      <c r="R1060" s="325"/>
      <c r="S1060" s="325"/>
      <c r="T1060" s="325"/>
      <c r="U1060" s="325"/>
      <c r="V1060" s="308"/>
      <c r="W1060" s="329"/>
      <c r="X1060" s="308"/>
      <c r="Y1060" s="331"/>
    </row>
    <row r="1061" spans="2:25" ht="15.75">
      <c r="B1061" s="330"/>
      <c r="C1061" s="327"/>
      <c r="D1061" s="327"/>
      <c r="E1061" s="328"/>
      <c r="F1061" s="324"/>
      <c r="G1061" s="325"/>
      <c r="H1061" s="326"/>
      <c r="I1061" s="325"/>
      <c r="J1061" s="325"/>
      <c r="K1061" s="325"/>
      <c r="L1061" s="325"/>
      <c r="M1061" s="325"/>
      <c r="N1061" s="329"/>
      <c r="O1061" s="325"/>
      <c r="P1061" s="325"/>
      <c r="Q1061" s="325"/>
      <c r="R1061" s="325"/>
      <c r="S1061" s="325"/>
      <c r="T1061" s="325"/>
      <c r="U1061" s="325"/>
      <c r="V1061" s="308"/>
      <c r="W1061" s="329"/>
      <c r="X1061" s="308"/>
      <c r="Y1061" s="331"/>
    </row>
    <row r="1062" spans="2:25" ht="15.75">
      <c r="B1062" s="330"/>
      <c r="C1062" s="327"/>
      <c r="D1062" s="327"/>
      <c r="E1062" s="328"/>
      <c r="F1062" s="324"/>
      <c r="G1062" s="325"/>
      <c r="H1062" s="326"/>
      <c r="I1062" s="325"/>
      <c r="J1062" s="325"/>
      <c r="K1062" s="325"/>
      <c r="L1062" s="325"/>
      <c r="M1062" s="325"/>
      <c r="N1062" s="329"/>
      <c r="O1062" s="325"/>
      <c r="P1062" s="325"/>
      <c r="Q1062" s="325"/>
      <c r="R1062" s="325"/>
      <c r="S1062" s="325"/>
      <c r="T1062" s="325"/>
      <c r="U1062" s="325"/>
      <c r="V1062" s="308"/>
      <c r="W1062" s="329"/>
      <c r="X1062" s="308"/>
      <c r="Y1062" s="331"/>
    </row>
    <row r="1063" spans="2:25" ht="15.75">
      <c r="B1063" s="330"/>
      <c r="C1063" s="327"/>
      <c r="D1063" s="327"/>
      <c r="E1063" s="328"/>
      <c r="F1063" s="324"/>
      <c r="G1063" s="325"/>
      <c r="H1063" s="326"/>
      <c r="I1063" s="325"/>
      <c r="J1063" s="325"/>
      <c r="K1063" s="325"/>
      <c r="L1063" s="325"/>
      <c r="M1063" s="325"/>
      <c r="N1063" s="329"/>
      <c r="O1063" s="325"/>
      <c r="P1063" s="325"/>
      <c r="Q1063" s="325"/>
      <c r="R1063" s="325"/>
      <c r="S1063" s="325"/>
      <c r="T1063" s="325"/>
      <c r="U1063" s="325"/>
      <c r="V1063" s="308"/>
      <c r="W1063" s="329"/>
      <c r="X1063" s="308"/>
      <c r="Y1063" s="331"/>
    </row>
    <row r="1064" spans="2:25" ht="15.75">
      <c r="B1064" s="330"/>
      <c r="C1064" s="327"/>
      <c r="D1064" s="327"/>
      <c r="E1064" s="328"/>
      <c r="F1064" s="324"/>
      <c r="G1064" s="325"/>
      <c r="H1064" s="326"/>
      <c r="I1064" s="325"/>
      <c r="J1064" s="325"/>
      <c r="K1064" s="325"/>
      <c r="L1064" s="325"/>
      <c r="M1064" s="325"/>
      <c r="N1064" s="329"/>
      <c r="O1064" s="325"/>
      <c r="P1064" s="325"/>
      <c r="Q1064" s="325"/>
      <c r="R1064" s="325"/>
      <c r="S1064" s="325"/>
      <c r="T1064" s="325"/>
      <c r="U1064" s="325"/>
      <c r="V1064" s="308"/>
      <c r="W1064" s="329"/>
      <c r="X1064" s="308"/>
      <c r="Y1064" s="331"/>
    </row>
    <row r="1065" spans="2:25" ht="15.75">
      <c r="B1065" s="330"/>
      <c r="C1065" s="327"/>
      <c r="D1065" s="327"/>
      <c r="E1065" s="328"/>
      <c r="F1065" s="324"/>
      <c r="G1065" s="325"/>
      <c r="H1065" s="326"/>
      <c r="I1065" s="325"/>
      <c r="J1065" s="325"/>
      <c r="K1065" s="325"/>
      <c r="L1065" s="325"/>
      <c r="M1065" s="325"/>
      <c r="N1065" s="329"/>
      <c r="O1065" s="325"/>
      <c r="P1065" s="325"/>
      <c r="Q1065" s="325"/>
      <c r="R1065" s="325"/>
      <c r="S1065" s="325"/>
      <c r="T1065" s="325"/>
      <c r="U1065" s="325"/>
      <c r="V1065" s="308"/>
      <c r="W1065" s="329"/>
      <c r="X1065" s="308"/>
      <c r="Y1065" s="331"/>
    </row>
    <row r="1066" spans="2:25" ht="15.75">
      <c r="B1066" s="330"/>
      <c r="C1066" s="327"/>
      <c r="D1066" s="327"/>
      <c r="E1066" s="328"/>
      <c r="F1066" s="324"/>
      <c r="G1066" s="325"/>
      <c r="H1066" s="326"/>
      <c r="I1066" s="325"/>
      <c r="J1066" s="325"/>
      <c r="K1066" s="325"/>
      <c r="L1066" s="325"/>
      <c r="M1066" s="325"/>
      <c r="N1066" s="329"/>
      <c r="O1066" s="325"/>
      <c r="P1066" s="325"/>
      <c r="Q1066" s="325"/>
      <c r="R1066" s="325"/>
      <c r="S1066" s="325"/>
      <c r="T1066" s="325"/>
      <c r="U1066" s="325"/>
      <c r="V1066" s="308"/>
      <c r="W1066" s="329"/>
      <c r="X1066" s="308"/>
      <c r="Y1066" s="331"/>
    </row>
    <row r="1067" spans="2:25" ht="15.75">
      <c r="B1067" s="330"/>
      <c r="C1067" s="327"/>
      <c r="D1067" s="327"/>
      <c r="E1067" s="328"/>
      <c r="F1067" s="324"/>
      <c r="G1067" s="325"/>
      <c r="H1067" s="326"/>
      <c r="I1067" s="325"/>
      <c r="J1067" s="325"/>
      <c r="K1067" s="325"/>
      <c r="L1067" s="325"/>
      <c r="M1067" s="325"/>
      <c r="N1067" s="329"/>
      <c r="O1067" s="325"/>
      <c r="P1067" s="325"/>
      <c r="Q1067" s="325"/>
      <c r="R1067" s="325"/>
      <c r="S1067" s="325"/>
      <c r="T1067" s="325"/>
      <c r="U1067" s="325"/>
      <c r="V1067" s="308"/>
      <c r="W1067" s="329"/>
      <c r="X1067" s="308"/>
      <c r="Y1067" s="331"/>
    </row>
    <row r="1068" spans="2:25" ht="15.75">
      <c r="B1068" s="330"/>
      <c r="C1068" s="327"/>
      <c r="D1068" s="327"/>
      <c r="E1068" s="328"/>
      <c r="F1068" s="324"/>
      <c r="G1068" s="325"/>
      <c r="H1068" s="326"/>
      <c r="I1068" s="325"/>
      <c r="J1068" s="325"/>
      <c r="K1068" s="325"/>
      <c r="L1068" s="325"/>
      <c r="M1068" s="325"/>
      <c r="N1068" s="329"/>
      <c r="O1068" s="325"/>
      <c r="P1068" s="325"/>
      <c r="Q1068" s="325"/>
      <c r="R1068" s="325"/>
      <c r="S1068" s="325"/>
      <c r="T1068" s="325"/>
      <c r="U1068" s="325"/>
      <c r="V1068" s="308"/>
      <c r="W1068" s="329"/>
      <c r="X1068" s="308"/>
      <c r="Y1068" s="331"/>
    </row>
    <row r="1069" spans="2:25" ht="15.75">
      <c r="B1069" s="330"/>
      <c r="C1069" s="327"/>
      <c r="D1069" s="327"/>
      <c r="E1069" s="328"/>
      <c r="F1069" s="324"/>
      <c r="G1069" s="325"/>
      <c r="H1069" s="326"/>
      <c r="I1069" s="325"/>
      <c r="J1069" s="325"/>
      <c r="K1069" s="325"/>
      <c r="L1069" s="325"/>
      <c r="M1069" s="325"/>
      <c r="N1069" s="329"/>
      <c r="O1069" s="325"/>
      <c r="P1069" s="325"/>
      <c r="Q1069" s="325"/>
      <c r="R1069" s="325"/>
      <c r="S1069" s="325"/>
      <c r="T1069" s="325"/>
      <c r="U1069" s="325"/>
      <c r="V1069" s="308"/>
      <c r="W1069" s="329"/>
      <c r="X1069" s="308"/>
      <c r="Y1069" s="331"/>
    </row>
    <row r="1070" spans="2:25" ht="15.75">
      <c r="B1070" s="330"/>
      <c r="C1070" s="327"/>
      <c r="D1070" s="327"/>
      <c r="E1070" s="328"/>
      <c r="F1070" s="324"/>
      <c r="G1070" s="325"/>
      <c r="H1070" s="326"/>
      <c r="I1070" s="325"/>
      <c r="J1070" s="325"/>
      <c r="K1070" s="325"/>
      <c r="L1070" s="325"/>
      <c r="M1070" s="325"/>
      <c r="N1070" s="329"/>
      <c r="O1070" s="325"/>
      <c r="P1070" s="325"/>
      <c r="Q1070" s="325"/>
      <c r="R1070" s="325"/>
      <c r="S1070" s="325"/>
      <c r="T1070" s="325"/>
      <c r="U1070" s="325"/>
      <c r="V1070" s="308"/>
      <c r="W1070" s="329"/>
      <c r="X1070" s="308"/>
      <c r="Y1070" s="331"/>
    </row>
    <row r="1071" spans="2:25" ht="15.75">
      <c r="B1071" s="330"/>
      <c r="C1071" s="327"/>
      <c r="D1071" s="327"/>
      <c r="E1071" s="328"/>
      <c r="F1071" s="324"/>
      <c r="G1071" s="325"/>
      <c r="H1071" s="326"/>
      <c r="I1071" s="325"/>
      <c r="J1071" s="325"/>
      <c r="K1071" s="325"/>
      <c r="L1071" s="325"/>
      <c r="M1071" s="325"/>
      <c r="N1071" s="329"/>
      <c r="O1071" s="325"/>
      <c r="P1071" s="325"/>
      <c r="Q1071" s="325"/>
      <c r="R1071" s="325"/>
      <c r="S1071" s="325"/>
      <c r="T1071" s="325"/>
      <c r="U1071" s="325"/>
      <c r="V1071" s="308"/>
      <c r="W1071" s="329"/>
      <c r="X1071" s="308"/>
      <c r="Y1071" s="331"/>
    </row>
    <row r="1072" spans="2:25" ht="15.75">
      <c r="B1072" s="330"/>
      <c r="C1072" s="327"/>
      <c r="D1072" s="327"/>
      <c r="E1072" s="328"/>
      <c r="F1072" s="324"/>
      <c r="G1072" s="325"/>
      <c r="H1072" s="326"/>
      <c r="I1072" s="325"/>
      <c r="J1072" s="325"/>
      <c r="K1072" s="325"/>
      <c r="L1072" s="325"/>
      <c r="M1072" s="325"/>
      <c r="N1072" s="329"/>
      <c r="O1072" s="325"/>
      <c r="P1072" s="325"/>
      <c r="Q1072" s="325"/>
      <c r="R1072" s="325"/>
      <c r="S1072" s="325"/>
      <c r="T1072" s="325"/>
      <c r="U1072" s="325"/>
      <c r="V1072" s="308"/>
      <c r="W1072" s="329"/>
      <c r="X1072" s="308"/>
      <c r="Y1072" s="331"/>
    </row>
    <row r="1073" spans="2:25" ht="15.75">
      <c r="B1073" s="330"/>
      <c r="C1073" s="327"/>
      <c r="D1073" s="327"/>
      <c r="E1073" s="328"/>
      <c r="F1073" s="324"/>
      <c r="G1073" s="325"/>
      <c r="H1073" s="326"/>
      <c r="I1073" s="325"/>
      <c r="J1073" s="325"/>
      <c r="K1073" s="325"/>
      <c r="L1073" s="325"/>
      <c r="M1073" s="325"/>
      <c r="N1073" s="329"/>
      <c r="O1073" s="325"/>
      <c r="P1073" s="325"/>
      <c r="Q1073" s="325"/>
      <c r="R1073" s="325"/>
      <c r="S1073" s="325"/>
      <c r="T1073" s="325"/>
      <c r="U1073" s="325"/>
      <c r="V1073" s="308"/>
      <c r="W1073" s="329"/>
      <c r="X1073" s="308"/>
      <c r="Y1073" s="331"/>
    </row>
    <row r="1074" spans="2:25" ht="15.75">
      <c r="B1074" s="330"/>
      <c r="C1074" s="327"/>
      <c r="D1074" s="327"/>
      <c r="E1074" s="328"/>
      <c r="F1074" s="324"/>
      <c r="G1074" s="325"/>
      <c r="H1074" s="326"/>
      <c r="I1074" s="325"/>
      <c r="J1074" s="325"/>
      <c r="K1074" s="325"/>
      <c r="L1074" s="325"/>
      <c r="M1074" s="325"/>
      <c r="N1074" s="329"/>
      <c r="O1074" s="325"/>
      <c r="P1074" s="325"/>
      <c r="Q1074" s="325"/>
      <c r="R1074" s="325"/>
      <c r="S1074" s="325"/>
      <c r="T1074" s="325"/>
      <c r="U1074" s="325"/>
      <c r="V1074" s="308"/>
      <c r="W1074" s="329"/>
      <c r="X1074" s="308"/>
      <c r="Y1074" s="331"/>
    </row>
    <row r="1075" spans="2:25" ht="15.75">
      <c r="B1075" s="330"/>
      <c r="C1075" s="327"/>
      <c r="D1075" s="327"/>
      <c r="E1075" s="328"/>
      <c r="F1075" s="324"/>
      <c r="G1075" s="325"/>
      <c r="H1075" s="326"/>
      <c r="I1075" s="325"/>
      <c r="J1075" s="325"/>
      <c r="K1075" s="325"/>
      <c r="L1075" s="325"/>
      <c r="M1075" s="325"/>
      <c r="N1075" s="329"/>
      <c r="O1075" s="325"/>
      <c r="P1075" s="325"/>
      <c r="Q1075" s="325"/>
      <c r="R1075" s="325"/>
      <c r="S1075" s="325"/>
      <c r="T1075" s="325"/>
      <c r="U1075" s="325"/>
      <c r="V1075" s="308"/>
      <c r="W1075" s="329"/>
      <c r="X1075" s="308"/>
      <c r="Y1075" s="331"/>
    </row>
    <row r="1076" spans="2:25" ht="15.75">
      <c r="B1076" s="330"/>
      <c r="C1076" s="327"/>
      <c r="D1076" s="327"/>
      <c r="E1076" s="328"/>
      <c r="F1076" s="324"/>
      <c r="G1076" s="325"/>
      <c r="H1076" s="326"/>
      <c r="I1076" s="325"/>
      <c r="J1076" s="325"/>
      <c r="K1076" s="325"/>
      <c r="L1076" s="325"/>
      <c r="M1076" s="325"/>
      <c r="N1076" s="329"/>
      <c r="O1076" s="325"/>
      <c r="P1076" s="325"/>
      <c r="Q1076" s="325"/>
      <c r="R1076" s="325"/>
      <c r="S1076" s="325"/>
      <c r="T1076" s="325"/>
      <c r="U1076" s="325"/>
      <c r="V1076" s="308"/>
      <c r="W1076" s="329"/>
      <c r="X1076" s="308"/>
      <c r="Y1076" s="331"/>
    </row>
    <row r="1077" spans="2:25" ht="15.75">
      <c r="B1077" s="330"/>
      <c r="C1077" s="327"/>
      <c r="D1077" s="327"/>
      <c r="E1077" s="328"/>
      <c r="F1077" s="324"/>
      <c r="G1077" s="325"/>
      <c r="H1077" s="326"/>
      <c r="I1077" s="325"/>
      <c r="J1077" s="325"/>
      <c r="K1077" s="325"/>
      <c r="L1077" s="325"/>
      <c r="M1077" s="325"/>
      <c r="N1077" s="329"/>
      <c r="O1077" s="325"/>
      <c r="P1077" s="325"/>
      <c r="Q1077" s="325"/>
      <c r="R1077" s="325"/>
      <c r="S1077" s="325"/>
      <c r="T1077" s="325"/>
      <c r="U1077" s="325"/>
      <c r="V1077" s="308"/>
      <c r="W1077" s="329"/>
      <c r="X1077" s="308"/>
      <c r="Y1077" s="331"/>
    </row>
    <row r="1078" spans="2:25" ht="15.75">
      <c r="B1078" s="330"/>
      <c r="C1078" s="327"/>
      <c r="D1078" s="327"/>
      <c r="E1078" s="328"/>
      <c r="F1078" s="324"/>
      <c r="G1078" s="325"/>
      <c r="H1078" s="326"/>
      <c r="I1078" s="325"/>
      <c r="J1078" s="325"/>
      <c r="K1078" s="325"/>
      <c r="L1078" s="325"/>
      <c r="M1078" s="325"/>
      <c r="N1078" s="329"/>
      <c r="O1078" s="325"/>
      <c r="P1078" s="325"/>
      <c r="Q1078" s="325"/>
      <c r="R1078" s="325"/>
      <c r="S1078" s="325"/>
      <c r="T1078" s="325"/>
      <c r="U1078" s="325"/>
      <c r="V1078" s="308"/>
      <c r="W1078" s="329"/>
      <c r="X1078" s="308"/>
      <c r="Y1078" s="331"/>
    </row>
    <row r="1079" spans="2:25" ht="15.75">
      <c r="B1079" s="330"/>
      <c r="C1079" s="327"/>
      <c r="D1079" s="327"/>
      <c r="E1079" s="328"/>
      <c r="F1079" s="324"/>
      <c r="G1079" s="325"/>
      <c r="H1079" s="326"/>
      <c r="I1079" s="325"/>
      <c r="J1079" s="325"/>
      <c r="K1079" s="325"/>
      <c r="L1079" s="325"/>
      <c r="M1079" s="325"/>
      <c r="N1079" s="329"/>
      <c r="O1079" s="325"/>
      <c r="P1079" s="325"/>
      <c r="Q1079" s="325"/>
      <c r="R1079" s="325"/>
      <c r="S1079" s="325"/>
      <c r="T1079" s="325"/>
      <c r="U1079" s="325"/>
      <c r="V1079" s="308"/>
      <c r="W1079" s="329"/>
      <c r="X1079" s="308"/>
      <c r="Y1079" s="331"/>
    </row>
    <row r="1080" spans="2:25" ht="15.75">
      <c r="B1080" s="330"/>
      <c r="C1080" s="327"/>
      <c r="D1080" s="327"/>
      <c r="E1080" s="328"/>
      <c r="F1080" s="324"/>
      <c r="G1080" s="325"/>
      <c r="H1080" s="326"/>
      <c r="I1080" s="325"/>
      <c r="J1080" s="325"/>
      <c r="K1080" s="325"/>
      <c r="L1080" s="325"/>
      <c r="M1080" s="325"/>
      <c r="N1080" s="329"/>
      <c r="O1080" s="325"/>
      <c r="P1080" s="325"/>
      <c r="Q1080" s="325"/>
      <c r="R1080" s="325"/>
      <c r="S1080" s="325"/>
      <c r="T1080" s="325"/>
      <c r="U1080" s="325"/>
      <c r="V1080" s="308"/>
      <c r="W1080" s="329"/>
      <c r="X1080" s="308"/>
      <c r="Y1080" s="331"/>
    </row>
    <row r="1081" spans="2:25" ht="15.75">
      <c r="B1081" s="330"/>
      <c r="C1081" s="327"/>
      <c r="D1081" s="327"/>
      <c r="E1081" s="328"/>
      <c r="F1081" s="324"/>
      <c r="G1081" s="325"/>
      <c r="H1081" s="326"/>
      <c r="I1081" s="325"/>
      <c r="J1081" s="325"/>
      <c r="K1081" s="325"/>
      <c r="L1081" s="325"/>
      <c r="M1081" s="325"/>
      <c r="N1081" s="329"/>
      <c r="O1081" s="325"/>
      <c r="P1081" s="325"/>
      <c r="Q1081" s="325"/>
      <c r="R1081" s="325"/>
      <c r="S1081" s="325"/>
      <c r="T1081" s="325"/>
      <c r="U1081" s="325"/>
      <c r="V1081" s="308"/>
      <c r="W1081" s="329"/>
      <c r="X1081" s="308"/>
      <c r="Y1081" s="331"/>
    </row>
    <row r="1082" spans="2:25" ht="15.75">
      <c r="B1082" s="330"/>
      <c r="C1082" s="327"/>
      <c r="D1082" s="327"/>
      <c r="E1082" s="328"/>
      <c r="F1082" s="324"/>
      <c r="G1082" s="325"/>
      <c r="H1082" s="326"/>
      <c r="I1082" s="325"/>
      <c r="J1082" s="325"/>
      <c r="K1082" s="325"/>
      <c r="L1082" s="325"/>
      <c r="M1082" s="325"/>
      <c r="N1082" s="329"/>
      <c r="O1082" s="325"/>
      <c r="P1082" s="325"/>
      <c r="Q1082" s="325"/>
      <c r="R1082" s="325"/>
      <c r="S1082" s="325"/>
      <c r="T1082" s="325"/>
      <c r="U1082" s="325"/>
      <c r="V1082" s="308"/>
      <c r="W1082" s="329"/>
      <c r="X1082" s="308"/>
      <c r="Y1082" s="331"/>
    </row>
    <row r="1083" spans="2:25" ht="15.75">
      <c r="B1083" s="330"/>
      <c r="C1083" s="327"/>
      <c r="D1083" s="327"/>
      <c r="E1083" s="328"/>
      <c r="F1083" s="324"/>
      <c r="G1083" s="325"/>
      <c r="H1083" s="326"/>
      <c r="I1083" s="325"/>
      <c r="J1083" s="325"/>
      <c r="K1083" s="325"/>
      <c r="L1083" s="325"/>
      <c r="M1083" s="325"/>
      <c r="N1083" s="329"/>
      <c r="O1083" s="325"/>
      <c r="P1083" s="325"/>
      <c r="Q1083" s="325"/>
      <c r="R1083" s="325"/>
      <c r="S1083" s="325"/>
      <c r="T1083" s="325"/>
      <c r="U1083" s="325"/>
      <c r="V1083" s="308"/>
      <c r="W1083" s="329"/>
      <c r="X1083" s="308"/>
      <c r="Y1083" s="331"/>
    </row>
    <row r="1084" spans="2:25" ht="15.75">
      <c r="B1084" s="330"/>
      <c r="C1084" s="327"/>
      <c r="D1084" s="327"/>
      <c r="E1084" s="328"/>
      <c r="F1084" s="324"/>
      <c r="G1084" s="325"/>
      <c r="H1084" s="326"/>
      <c r="I1084" s="325"/>
      <c r="J1084" s="325"/>
      <c r="K1084" s="325"/>
      <c r="L1084" s="325"/>
      <c r="M1084" s="325"/>
      <c r="N1084" s="329"/>
      <c r="O1084" s="325"/>
      <c r="P1084" s="325"/>
      <c r="Q1084" s="325"/>
      <c r="R1084" s="325"/>
      <c r="S1084" s="325"/>
      <c r="T1084" s="325"/>
      <c r="U1084" s="325"/>
      <c r="V1084" s="308"/>
      <c r="W1084" s="329"/>
      <c r="X1084" s="308"/>
      <c r="Y1084" s="331"/>
    </row>
    <row r="1085" spans="2:25" ht="15.75">
      <c r="B1085" s="330"/>
      <c r="C1085" s="327"/>
      <c r="D1085" s="327"/>
      <c r="E1085" s="328"/>
      <c r="F1085" s="324"/>
      <c r="G1085" s="325"/>
      <c r="H1085" s="326"/>
      <c r="I1085" s="325"/>
      <c r="J1085" s="325"/>
      <c r="K1085" s="325"/>
      <c r="L1085" s="325"/>
      <c r="M1085" s="325"/>
      <c r="N1085" s="329"/>
      <c r="O1085" s="325"/>
      <c r="P1085" s="325"/>
      <c r="Q1085" s="325"/>
      <c r="R1085" s="325"/>
      <c r="S1085" s="325"/>
      <c r="T1085" s="325"/>
      <c r="U1085" s="325"/>
      <c r="V1085" s="308"/>
      <c r="W1085" s="329"/>
      <c r="X1085" s="308"/>
      <c r="Y1085" s="331"/>
    </row>
    <row r="1086" spans="2:25" ht="15.75">
      <c r="B1086" s="330"/>
      <c r="C1086" s="327"/>
      <c r="D1086" s="327"/>
      <c r="E1086" s="328"/>
      <c r="F1086" s="324"/>
      <c r="G1086" s="325"/>
      <c r="H1086" s="326"/>
      <c r="I1086" s="325"/>
      <c r="J1086" s="325"/>
      <c r="K1086" s="325"/>
      <c r="L1086" s="325"/>
      <c r="M1086" s="325"/>
      <c r="N1086" s="329"/>
      <c r="O1086" s="325"/>
      <c r="P1086" s="325"/>
      <c r="Q1086" s="325"/>
      <c r="R1086" s="325"/>
      <c r="S1086" s="325"/>
      <c r="T1086" s="325"/>
      <c r="U1086" s="325"/>
      <c r="V1086" s="308"/>
      <c r="W1086" s="329"/>
      <c r="X1086" s="308"/>
      <c r="Y1086" s="331"/>
    </row>
    <row r="1087" spans="2:25" ht="15.75">
      <c r="B1087" s="330"/>
      <c r="C1087" s="327"/>
      <c r="D1087" s="327"/>
      <c r="E1087" s="328"/>
      <c r="F1087" s="324"/>
      <c r="G1087" s="325"/>
      <c r="H1087" s="326"/>
      <c r="I1087" s="325"/>
      <c r="J1087" s="325"/>
      <c r="K1087" s="325"/>
      <c r="L1087" s="325"/>
      <c r="M1087" s="325"/>
      <c r="N1087" s="329"/>
      <c r="O1087" s="325"/>
      <c r="P1087" s="325"/>
      <c r="Q1087" s="325"/>
      <c r="R1087" s="325"/>
      <c r="S1087" s="325"/>
      <c r="T1087" s="325"/>
      <c r="U1087" s="325"/>
      <c r="V1087" s="308"/>
      <c r="W1087" s="329"/>
      <c r="X1087" s="308"/>
      <c r="Y1087" s="331"/>
    </row>
    <row r="1088" spans="2:25" ht="15.75">
      <c r="B1088" s="330"/>
      <c r="C1088" s="327"/>
      <c r="D1088" s="327"/>
      <c r="E1088" s="328"/>
      <c r="F1088" s="324"/>
      <c r="G1088" s="325"/>
      <c r="H1088" s="326"/>
      <c r="I1088" s="325"/>
      <c r="J1088" s="325"/>
      <c r="K1088" s="325"/>
      <c r="L1088" s="325"/>
      <c r="M1088" s="325"/>
      <c r="N1088" s="329"/>
      <c r="O1088" s="325"/>
      <c r="P1088" s="325"/>
      <c r="Q1088" s="325"/>
      <c r="R1088" s="325"/>
      <c r="S1088" s="325"/>
      <c r="T1088" s="325"/>
      <c r="U1088" s="325"/>
      <c r="V1088" s="308"/>
      <c r="W1088" s="329"/>
      <c r="X1088" s="308"/>
      <c r="Y1088" s="331"/>
    </row>
    <row r="1089" spans="2:25" ht="15.75">
      <c r="B1089" s="330"/>
      <c r="C1089" s="327"/>
      <c r="D1089" s="327"/>
      <c r="E1089" s="328"/>
      <c r="F1089" s="324"/>
      <c r="G1089" s="325"/>
      <c r="H1089" s="326"/>
      <c r="I1089" s="325"/>
      <c r="J1089" s="325"/>
      <c r="K1089" s="325"/>
      <c r="L1089" s="325"/>
      <c r="M1089" s="325"/>
      <c r="N1089" s="329"/>
      <c r="O1089" s="325"/>
      <c r="P1089" s="325"/>
      <c r="Q1089" s="325"/>
      <c r="R1089" s="325"/>
      <c r="S1089" s="325"/>
      <c r="T1089" s="325"/>
      <c r="U1089" s="325"/>
      <c r="V1089" s="308"/>
      <c r="W1089" s="329"/>
      <c r="X1089" s="308"/>
      <c r="Y1089" s="331"/>
    </row>
    <row r="1090" spans="2:25" ht="15.75">
      <c r="B1090" s="330"/>
      <c r="C1090" s="327"/>
      <c r="D1090" s="327"/>
      <c r="E1090" s="328"/>
      <c r="F1090" s="324"/>
      <c r="G1090" s="325"/>
      <c r="H1090" s="326"/>
      <c r="I1090" s="325"/>
      <c r="J1090" s="325"/>
      <c r="K1090" s="325"/>
      <c r="L1090" s="325"/>
      <c r="M1090" s="325"/>
      <c r="N1090" s="329"/>
      <c r="O1090" s="325"/>
      <c r="P1090" s="325"/>
      <c r="Q1090" s="325"/>
      <c r="R1090" s="325"/>
      <c r="S1090" s="325"/>
      <c r="T1090" s="325"/>
      <c r="U1090" s="325"/>
      <c r="V1090" s="308"/>
      <c r="W1090" s="329"/>
      <c r="X1090" s="308"/>
      <c r="Y1090" s="331"/>
    </row>
    <row r="1091" spans="2:25" ht="15.75">
      <c r="B1091" s="330"/>
      <c r="C1091" s="327"/>
      <c r="D1091" s="327"/>
      <c r="E1091" s="328"/>
      <c r="F1091" s="324"/>
      <c r="G1091" s="325"/>
      <c r="H1091" s="326"/>
      <c r="I1091" s="325"/>
      <c r="J1091" s="325"/>
      <c r="K1091" s="325"/>
      <c r="L1091" s="325"/>
      <c r="M1091" s="325"/>
      <c r="N1091" s="329"/>
      <c r="O1091" s="325"/>
      <c r="P1091" s="325"/>
      <c r="Q1091" s="325"/>
      <c r="R1091" s="325"/>
      <c r="S1091" s="325"/>
      <c r="T1091" s="325"/>
      <c r="U1091" s="325"/>
      <c r="V1091" s="308"/>
      <c r="W1091" s="329"/>
      <c r="X1091" s="308"/>
      <c r="Y1091" s="331"/>
    </row>
    <row r="1092" spans="2:25" ht="15.75">
      <c r="B1092" s="330"/>
      <c r="C1092" s="327"/>
      <c r="D1092" s="327"/>
      <c r="E1092" s="328"/>
      <c r="F1092" s="324"/>
      <c r="G1092" s="325"/>
      <c r="H1092" s="326"/>
      <c r="I1092" s="325"/>
      <c r="J1092" s="325"/>
      <c r="K1092" s="325"/>
      <c r="L1092" s="325"/>
      <c r="M1092" s="325"/>
      <c r="N1092" s="329"/>
      <c r="O1092" s="325"/>
      <c r="P1092" s="325"/>
      <c r="Q1092" s="325"/>
      <c r="R1092" s="325"/>
      <c r="S1092" s="325"/>
      <c r="T1092" s="325"/>
      <c r="U1092" s="325"/>
      <c r="V1092" s="308"/>
      <c r="W1092" s="329"/>
      <c r="X1092" s="308"/>
      <c r="Y1092" s="331"/>
    </row>
    <row r="1093" spans="2:25" ht="15.75">
      <c r="B1093" s="330"/>
      <c r="C1093" s="327"/>
      <c r="D1093" s="327"/>
      <c r="E1093" s="328"/>
      <c r="F1093" s="324"/>
      <c r="G1093" s="325"/>
      <c r="H1093" s="326"/>
      <c r="I1093" s="325"/>
      <c r="J1093" s="325"/>
      <c r="K1093" s="325"/>
      <c r="L1093" s="325"/>
      <c r="M1093" s="325"/>
      <c r="N1093" s="329"/>
      <c r="O1093" s="325"/>
      <c r="P1093" s="325"/>
      <c r="Q1093" s="325"/>
      <c r="R1093" s="325"/>
      <c r="S1093" s="325"/>
      <c r="T1093" s="325"/>
      <c r="U1093" s="325"/>
      <c r="V1093" s="308"/>
      <c r="W1093" s="329"/>
      <c r="X1093" s="308"/>
      <c r="Y1093" s="331"/>
    </row>
    <row r="1094" spans="2:25" ht="15.75">
      <c r="B1094" s="330"/>
      <c r="C1094" s="327"/>
      <c r="D1094" s="327"/>
      <c r="E1094" s="328"/>
      <c r="F1094" s="324"/>
      <c r="G1094" s="325"/>
      <c r="H1094" s="326"/>
      <c r="I1094" s="325"/>
      <c r="J1094" s="325"/>
      <c r="K1094" s="325"/>
      <c r="L1094" s="325"/>
      <c r="M1094" s="325"/>
      <c r="N1094" s="329"/>
      <c r="O1094" s="325"/>
      <c r="P1094" s="325"/>
      <c r="Q1094" s="325"/>
      <c r="R1094" s="325"/>
      <c r="S1094" s="325"/>
      <c r="T1094" s="325"/>
      <c r="U1094" s="325"/>
      <c r="V1094" s="308"/>
      <c r="W1094" s="329"/>
      <c r="X1094" s="308"/>
      <c r="Y1094" s="331"/>
    </row>
    <row r="1095" spans="2:25" ht="15.75">
      <c r="B1095" s="330"/>
      <c r="C1095" s="327"/>
      <c r="D1095" s="327"/>
      <c r="E1095" s="328"/>
      <c r="F1095" s="324"/>
      <c r="G1095" s="325"/>
      <c r="H1095" s="326"/>
      <c r="I1095" s="325"/>
      <c r="J1095" s="325"/>
      <c r="K1095" s="325"/>
      <c r="L1095" s="325"/>
      <c r="M1095" s="325"/>
      <c r="N1095" s="329"/>
      <c r="O1095" s="325"/>
      <c r="P1095" s="325"/>
      <c r="Q1095" s="325"/>
      <c r="R1095" s="325"/>
      <c r="S1095" s="325"/>
      <c r="T1095" s="325"/>
      <c r="U1095" s="325"/>
      <c r="V1095" s="308"/>
      <c r="W1095" s="329"/>
      <c r="X1095" s="308"/>
      <c r="Y1095" s="331"/>
    </row>
    <row r="1096" spans="2:25" ht="15.75">
      <c r="B1096" s="330"/>
      <c r="C1096" s="327"/>
      <c r="D1096" s="327"/>
      <c r="E1096" s="328"/>
      <c r="F1096" s="324"/>
      <c r="G1096" s="325"/>
      <c r="H1096" s="326"/>
      <c r="I1096" s="325"/>
      <c r="J1096" s="325"/>
      <c r="K1096" s="325"/>
      <c r="L1096" s="325"/>
      <c r="M1096" s="325"/>
      <c r="N1096" s="329"/>
      <c r="O1096" s="325"/>
      <c r="P1096" s="325"/>
      <c r="Q1096" s="325"/>
      <c r="R1096" s="325"/>
      <c r="S1096" s="325"/>
      <c r="T1096" s="325"/>
      <c r="U1096" s="325"/>
      <c r="V1096" s="308"/>
      <c r="W1096" s="329"/>
      <c r="X1096" s="308"/>
      <c r="Y1096" s="331"/>
    </row>
    <row r="1097" spans="2:25" ht="15.75">
      <c r="B1097" s="330"/>
      <c r="C1097" s="327"/>
      <c r="D1097" s="327"/>
      <c r="E1097" s="328"/>
      <c r="F1097" s="324"/>
      <c r="G1097" s="325"/>
      <c r="H1097" s="326"/>
      <c r="I1097" s="325"/>
      <c r="J1097" s="325"/>
      <c r="K1097" s="325"/>
      <c r="L1097" s="325"/>
      <c r="M1097" s="325"/>
      <c r="N1097" s="329"/>
      <c r="O1097" s="325"/>
      <c r="P1097" s="325"/>
      <c r="Q1097" s="325"/>
      <c r="R1097" s="325"/>
      <c r="S1097" s="325"/>
      <c r="T1097" s="325"/>
      <c r="U1097" s="325"/>
      <c r="V1097" s="308"/>
      <c r="W1097" s="329"/>
      <c r="X1097" s="308"/>
      <c r="Y1097" s="331"/>
    </row>
    <row r="1098" spans="2:25" ht="15.75">
      <c r="B1098" s="330"/>
      <c r="C1098" s="327"/>
      <c r="D1098" s="327"/>
      <c r="E1098" s="328"/>
      <c r="F1098" s="324"/>
      <c r="G1098" s="325"/>
      <c r="H1098" s="326"/>
      <c r="I1098" s="325"/>
      <c r="J1098" s="325"/>
      <c r="K1098" s="325"/>
      <c r="L1098" s="325"/>
      <c r="M1098" s="325"/>
      <c r="N1098" s="329"/>
      <c r="O1098" s="325"/>
      <c r="P1098" s="325"/>
      <c r="Q1098" s="325"/>
      <c r="R1098" s="325"/>
      <c r="S1098" s="325"/>
      <c r="T1098" s="325"/>
      <c r="U1098" s="325"/>
      <c r="V1098" s="308"/>
      <c r="W1098" s="329"/>
      <c r="X1098" s="308"/>
      <c r="Y1098" s="331"/>
    </row>
    <row r="1099" spans="2:25" ht="15.75">
      <c r="B1099" s="330"/>
      <c r="C1099" s="327"/>
      <c r="D1099" s="327"/>
      <c r="E1099" s="328"/>
      <c r="F1099" s="324"/>
      <c r="G1099" s="325"/>
      <c r="H1099" s="326"/>
      <c r="I1099" s="325"/>
      <c r="J1099" s="325"/>
      <c r="K1099" s="325"/>
      <c r="L1099" s="325"/>
      <c r="M1099" s="325"/>
      <c r="N1099" s="329"/>
      <c r="O1099" s="325"/>
      <c r="P1099" s="325"/>
      <c r="Q1099" s="325"/>
      <c r="R1099" s="325"/>
      <c r="S1099" s="325"/>
      <c r="T1099" s="325"/>
      <c r="U1099" s="325"/>
      <c r="V1099" s="308"/>
      <c r="W1099" s="329"/>
      <c r="X1099" s="308"/>
      <c r="Y1099" s="331"/>
    </row>
    <row r="1100" spans="2:25" ht="15.75">
      <c r="B1100" s="330"/>
      <c r="C1100" s="327"/>
      <c r="D1100" s="327"/>
      <c r="E1100" s="328"/>
      <c r="F1100" s="324"/>
      <c r="G1100" s="325"/>
      <c r="H1100" s="326"/>
      <c r="I1100" s="325"/>
      <c r="J1100" s="325"/>
      <c r="K1100" s="325"/>
      <c r="L1100" s="325"/>
      <c r="M1100" s="325"/>
      <c r="N1100" s="329"/>
      <c r="O1100" s="325"/>
      <c r="P1100" s="325"/>
      <c r="Q1100" s="325"/>
      <c r="R1100" s="325"/>
      <c r="S1100" s="325"/>
      <c r="T1100" s="325"/>
      <c r="U1100" s="325"/>
      <c r="V1100" s="308"/>
      <c r="W1100" s="329"/>
      <c r="X1100" s="308"/>
      <c r="Y1100" s="331"/>
    </row>
    <row r="1101" spans="2:25" ht="15.75">
      <c r="B1101" s="330"/>
      <c r="C1101" s="327"/>
      <c r="D1101" s="327"/>
      <c r="E1101" s="328"/>
      <c r="F1101" s="324"/>
      <c r="G1101" s="325"/>
      <c r="H1101" s="326"/>
      <c r="I1101" s="325"/>
      <c r="J1101" s="325"/>
      <c r="K1101" s="325"/>
      <c r="L1101" s="325"/>
      <c r="M1101" s="325"/>
      <c r="N1101" s="329"/>
      <c r="O1101" s="325"/>
      <c r="P1101" s="325"/>
      <c r="Q1101" s="325"/>
      <c r="R1101" s="325"/>
      <c r="S1101" s="325"/>
      <c r="T1101" s="325"/>
      <c r="U1101" s="325"/>
      <c r="V1101" s="308"/>
      <c r="W1101" s="329"/>
      <c r="X1101" s="308"/>
      <c r="Y1101" s="331"/>
    </row>
    <row r="1102" spans="2:25" ht="15.75">
      <c r="B1102" s="330"/>
      <c r="C1102" s="327"/>
      <c r="D1102" s="327"/>
      <c r="E1102" s="328"/>
      <c r="F1102" s="324"/>
      <c r="G1102" s="325"/>
      <c r="H1102" s="326"/>
      <c r="I1102" s="325"/>
      <c r="J1102" s="325"/>
      <c r="K1102" s="325"/>
      <c r="L1102" s="325"/>
      <c r="M1102" s="325"/>
      <c r="N1102" s="329"/>
      <c r="O1102" s="325"/>
      <c r="P1102" s="325"/>
      <c r="Q1102" s="325"/>
      <c r="R1102" s="325"/>
      <c r="S1102" s="325"/>
      <c r="T1102" s="325"/>
      <c r="U1102" s="325"/>
      <c r="V1102" s="308"/>
      <c r="W1102" s="329"/>
      <c r="X1102" s="308"/>
      <c r="Y1102" s="331"/>
    </row>
    <row r="1103" spans="2:25" ht="15.75">
      <c r="B1103" s="330"/>
      <c r="C1103" s="327"/>
      <c r="D1103" s="327"/>
      <c r="E1103" s="328"/>
      <c r="F1103" s="324"/>
      <c r="G1103" s="325"/>
      <c r="H1103" s="326"/>
      <c r="I1103" s="325"/>
      <c r="J1103" s="325"/>
      <c r="K1103" s="325"/>
      <c r="L1103" s="325"/>
      <c r="M1103" s="325"/>
      <c r="N1103" s="329"/>
      <c r="O1103" s="325"/>
      <c r="P1103" s="325"/>
      <c r="Q1103" s="325"/>
      <c r="R1103" s="325"/>
      <c r="S1103" s="325"/>
      <c r="T1103" s="325"/>
      <c r="U1103" s="325"/>
      <c r="V1103" s="308"/>
      <c r="W1103" s="329"/>
      <c r="X1103" s="308"/>
      <c r="Y1103" s="331"/>
    </row>
    <row r="1104" spans="2:25" ht="15.75">
      <c r="B1104" s="330"/>
      <c r="C1104" s="327"/>
      <c r="D1104" s="327"/>
      <c r="E1104" s="328"/>
      <c r="F1104" s="324"/>
      <c r="G1104" s="325"/>
      <c r="H1104" s="326"/>
      <c r="I1104" s="325"/>
      <c r="J1104" s="325"/>
      <c r="K1104" s="325"/>
      <c r="L1104" s="325"/>
      <c r="M1104" s="325"/>
      <c r="N1104" s="329"/>
      <c r="O1104" s="325"/>
      <c r="P1104" s="325"/>
      <c r="Q1104" s="325"/>
      <c r="R1104" s="325"/>
      <c r="S1104" s="325"/>
      <c r="T1104" s="325"/>
      <c r="U1104" s="325"/>
      <c r="V1104" s="308"/>
      <c r="W1104" s="329"/>
      <c r="X1104" s="308"/>
      <c r="Y1104" s="331"/>
    </row>
    <row r="1105" spans="2:25" ht="15.75">
      <c r="B1105" s="330"/>
      <c r="C1105" s="327"/>
      <c r="D1105" s="327"/>
      <c r="E1105" s="328"/>
      <c r="F1105" s="324"/>
      <c r="G1105" s="325"/>
      <c r="H1105" s="326"/>
      <c r="I1105" s="325"/>
      <c r="J1105" s="325"/>
      <c r="K1105" s="325"/>
      <c r="L1105" s="325"/>
      <c r="M1105" s="325"/>
      <c r="N1105" s="329"/>
      <c r="O1105" s="325"/>
      <c r="P1105" s="325"/>
      <c r="Q1105" s="325"/>
      <c r="R1105" s="325"/>
      <c r="S1105" s="325"/>
      <c r="T1105" s="325"/>
      <c r="U1105" s="325"/>
      <c r="V1105" s="308"/>
      <c r="W1105" s="329"/>
      <c r="X1105" s="308"/>
      <c r="Y1105" s="331"/>
    </row>
    <row r="1106" spans="2:25" ht="15.75">
      <c r="B1106" s="330"/>
      <c r="C1106" s="327"/>
      <c r="D1106" s="327"/>
      <c r="E1106" s="328"/>
      <c r="F1106" s="324"/>
      <c r="G1106" s="325"/>
      <c r="H1106" s="326"/>
      <c r="I1106" s="325"/>
      <c r="J1106" s="325"/>
      <c r="K1106" s="325"/>
      <c r="L1106" s="325"/>
      <c r="M1106" s="325"/>
      <c r="N1106" s="329"/>
      <c r="O1106" s="325"/>
      <c r="P1106" s="325"/>
      <c r="Q1106" s="325"/>
      <c r="R1106" s="325"/>
      <c r="S1106" s="325"/>
      <c r="T1106" s="325"/>
      <c r="U1106" s="325"/>
      <c r="V1106" s="308"/>
      <c r="W1106" s="329"/>
      <c r="X1106" s="308"/>
      <c r="Y1106" s="331"/>
    </row>
    <row r="1107" spans="2:25" ht="15.75">
      <c r="B1107" s="330"/>
      <c r="C1107" s="327"/>
      <c r="D1107" s="327"/>
      <c r="E1107" s="328"/>
      <c r="F1107" s="324"/>
      <c r="G1107" s="325"/>
      <c r="H1107" s="326"/>
      <c r="I1107" s="325"/>
      <c r="J1107" s="325"/>
      <c r="K1107" s="325"/>
      <c r="L1107" s="325"/>
      <c r="M1107" s="325"/>
      <c r="N1107" s="329"/>
      <c r="O1107" s="325"/>
      <c r="P1107" s="325"/>
      <c r="Q1107" s="325"/>
      <c r="R1107" s="325"/>
      <c r="S1107" s="325"/>
      <c r="T1107" s="325"/>
      <c r="U1107" s="325"/>
      <c r="V1107" s="308"/>
      <c r="W1107" s="329"/>
      <c r="X1107" s="308"/>
      <c r="Y1107" s="331"/>
    </row>
    <row r="1108" spans="2:25" ht="15.75">
      <c r="B1108" s="330"/>
      <c r="C1108" s="327"/>
      <c r="D1108" s="327"/>
      <c r="E1108" s="328"/>
      <c r="F1108" s="324"/>
      <c r="G1108" s="325"/>
      <c r="H1108" s="326"/>
      <c r="I1108" s="325"/>
      <c r="J1108" s="325"/>
      <c r="K1108" s="325"/>
      <c r="L1108" s="325"/>
      <c r="M1108" s="325"/>
      <c r="N1108" s="329"/>
      <c r="O1108" s="325"/>
      <c r="P1108" s="325"/>
      <c r="Q1108" s="325"/>
      <c r="R1108" s="325"/>
      <c r="S1108" s="325"/>
      <c r="T1108" s="325"/>
      <c r="U1108" s="325"/>
      <c r="V1108" s="308"/>
      <c r="W1108" s="329"/>
      <c r="X1108" s="308"/>
      <c r="Y1108" s="331"/>
    </row>
    <row r="1109" spans="2:25" ht="15.75">
      <c r="B1109" s="330"/>
      <c r="C1109" s="327"/>
      <c r="D1109" s="327"/>
      <c r="E1109" s="328"/>
      <c r="F1109" s="324"/>
      <c r="G1109" s="325"/>
      <c r="H1109" s="326"/>
      <c r="I1109" s="325"/>
      <c r="J1109" s="325"/>
      <c r="K1109" s="325"/>
      <c r="L1109" s="325"/>
      <c r="M1109" s="325"/>
      <c r="N1109" s="329"/>
      <c r="O1109" s="325"/>
      <c r="P1109" s="325"/>
      <c r="Q1109" s="325"/>
      <c r="R1109" s="325"/>
      <c r="S1109" s="325"/>
      <c r="T1109" s="325"/>
      <c r="U1109" s="325"/>
      <c r="V1109" s="308"/>
      <c r="W1109" s="329"/>
      <c r="X1109" s="308"/>
      <c r="Y1109" s="331"/>
    </row>
    <row r="1110" spans="2:25" ht="15.75">
      <c r="B1110" s="330"/>
      <c r="C1110" s="327"/>
      <c r="D1110" s="327"/>
      <c r="E1110" s="328"/>
      <c r="F1110" s="324"/>
      <c r="G1110" s="325"/>
      <c r="H1110" s="326"/>
      <c r="I1110" s="325"/>
      <c r="J1110" s="325"/>
      <c r="K1110" s="325"/>
      <c r="L1110" s="325"/>
      <c r="M1110" s="325"/>
      <c r="N1110" s="329"/>
      <c r="O1110" s="325"/>
      <c r="P1110" s="325"/>
      <c r="Q1110" s="325"/>
      <c r="R1110" s="325"/>
      <c r="S1110" s="325"/>
      <c r="T1110" s="325"/>
      <c r="U1110" s="325"/>
      <c r="V1110" s="308"/>
      <c r="W1110" s="329"/>
      <c r="X1110" s="308"/>
      <c r="Y1110" s="331"/>
    </row>
    <row r="1111" spans="2:25" ht="15.75">
      <c r="B1111" s="330"/>
      <c r="C1111" s="327"/>
      <c r="D1111" s="327"/>
      <c r="E1111" s="328"/>
      <c r="F1111" s="324"/>
      <c r="G1111" s="325"/>
      <c r="H1111" s="326"/>
      <c r="I1111" s="325"/>
      <c r="J1111" s="325"/>
      <c r="K1111" s="325"/>
      <c r="L1111" s="325"/>
      <c r="M1111" s="325"/>
      <c r="N1111" s="329"/>
      <c r="O1111" s="325"/>
      <c r="P1111" s="325"/>
      <c r="Q1111" s="325"/>
      <c r="R1111" s="325"/>
      <c r="S1111" s="325"/>
      <c r="T1111" s="325"/>
      <c r="U1111" s="325"/>
      <c r="V1111" s="308"/>
      <c r="W1111" s="329"/>
      <c r="X1111" s="308"/>
      <c r="Y1111" s="331"/>
    </row>
    <row r="1112" spans="2:25" ht="15.75">
      <c r="B1112" s="330"/>
      <c r="C1112" s="327"/>
      <c r="D1112" s="327"/>
      <c r="E1112" s="328"/>
      <c r="F1112" s="324"/>
      <c r="G1112" s="325"/>
      <c r="H1112" s="326"/>
      <c r="I1112" s="325"/>
      <c r="J1112" s="325"/>
      <c r="K1112" s="325"/>
      <c r="L1112" s="325"/>
      <c r="M1112" s="325"/>
      <c r="N1112" s="329"/>
      <c r="O1112" s="325"/>
      <c r="P1112" s="325"/>
      <c r="Q1112" s="325"/>
      <c r="R1112" s="325"/>
      <c r="S1112" s="325"/>
      <c r="T1112" s="325"/>
      <c r="U1112" s="325"/>
      <c r="V1112" s="308"/>
      <c r="W1112" s="329"/>
      <c r="X1112" s="308"/>
      <c r="Y1112" s="331"/>
    </row>
    <row r="1113" spans="2:25" ht="15.75">
      <c r="B1113" s="330"/>
      <c r="C1113" s="327"/>
      <c r="D1113" s="327"/>
      <c r="E1113" s="328"/>
      <c r="F1113" s="324"/>
      <c r="G1113" s="325"/>
      <c r="H1113" s="326"/>
      <c r="I1113" s="325"/>
      <c r="J1113" s="325"/>
      <c r="K1113" s="325"/>
      <c r="L1113" s="325"/>
      <c r="M1113" s="325"/>
      <c r="N1113" s="329"/>
      <c r="O1113" s="325"/>
      <c r="P1113" s="325"/>
      <c r="Q1113" s="325"/>
      <c r="R1113" s="325"/>
      <c r="S1113" s="325"/>
      <c r="T1113" s="325"/>
      <c r="U1113" s="325"/>
      <c r="V1113" s="308"/>
      <c r="W1113" s="329"/>
      <c r="X1113" s="308"/>
      <c r="Y1113" s="331"/>
    </row>
    <row r="1114" spans="2:25" ht="15.75">
      <c r="B1114" s="330"/>
      <c r="C1114" s="327"/>
      <c r="D1114" s="327"/>
      <c r="E1114" s="328"/>
      <c r="F1114" s="324"/>
      <c r="G1114" s="325"/>
      <c r="H1114" s="326"/>
      <c r="I1114" s="325"/>
      <c r="J1114" s="325"/>
      <c r="K1114" s="325"/>
      <c r="L1114" s="325"/>
      <c r="M1114" s="325"/>
      <c r="N1114" s="329"/>
      <c r="O1114" s="325"/>
      <c r="P1114" s="325"/>
      <c r="Q1114" s="325"/>
      <c r="R1114" s="325"/>
      <c r="S1114" s="325"/>
      <c r="T1114" s="325"/>
      <c r="U1114" s="325"/>
      <c r="V1114" s="308"/>
      <c r="W1114" s="329"/>
      <c r="X1114" s="308"/>
      <c r="Y1114" s="331"/>
    </row>
    <row r="1115" spans="2:25" ht="15.75">
      <c r="B1115" s="330"/>
      <c r="C1115" s="327"/>
      <c r="D1115" s="327"/>
      <c r="E1115" s="328"/>
      <c r="F1115" s="324"/>
      <c r="G1115" s="325"/>
      <c r="H1115" s="326"/>
      <c r="I1115" s="325"/>
      <c r="J1115" s="325"/>
      <c r="K1115" s="325"/>
      <c r="L1115" s="325"/>
      <c r="M1115" s="325"/>
      <c r="N1115" s="329"/>
      <c r="O1115" s="325"/>
      <c r="P1115" s="325"/>
      <c r="Q1115" s="325"/>
      <c r="R1115" s="325"/>
      <c r="S1115" s="325"/>
      <c r="T1115" s="325"/>
      <c r="U1115" s="325"/>
      <c r="V1115" s="308"/>
      <c r="W1115" s="329"/>
      <c r="X1115" s="308"/>
      <c r="Y1115" s="331"/>
    </row>
    <row r="1116" spans="2:25" ht="15.75">
      <c r="B1116" s="330"/>
      <c r="C1116" s="327"/>
      <c r="D1116" s="327"/>
      <c r="E1116" s="328"/>
      <c r="F1116" s="324"/>
      <c r="G1116" s="325"/>
      <c r="H1116" s="326"/>
      <c r="I1116" s="325"/>
      <c r="J1116" s="325"/>
      <c r="K1116" s="325"/>
      <c r="L1116" s="325"/>
      <c r="M1116" s="325"/>
      <c r="N1116" s="329"/>
      <c r="O1116" s="325"/>
      <c r="P1116" s="325"/>
      <c r="Q1116" s="325"/>
      <c r="R1116" s="325"/>
      <c r="S1116" s="325"/>
      <c r="T1116" s="325"/>
      <c r="U1116" s="325"/>
      <c r="V1116" s="308"/>
      <c r="W1116" s="329"/>
      <c r="X1116" s="308"/>
      <c r="Y1116" s="331"/>
    </row>
    <row r="1117" spans="2:25" ht="15.75">
      <c r="B1117" s="330"/>
      <c r="C1117" s="327"/>
      <c r="D1117" s="327"/>
      <c r="E1117" s="328"/>
      <c r="F1117" s="324"/>
      <c r="G1117" s="325"/>
      <c r="H1117" s="326"/>
      <c r="I1117" s="325"/>
      <c r="J1117" s="325"/>
      <c r="K1117" s="325"/>
      <c r="L1117" s="325"/>
      <c r="M1117" s="325"/>
      <c r="N1117" s="329"/>
      <c r="O1117" s="325"/>
      <c r="P1117" s="325"/>
      <c r="Q1117" s="325"/>
      <c r="R1117" s="325"/>
      <c r="S1117" s="325"/>
      <c r="T1117" s="325"/>
      <c r="U1117" s="325"/>
      <c r="V1117" s="308"/>
      <c r="W1117" s="329"/>
      <c r="X1117" s="308"/>
      <c r="Y1117" s="331"/>
    </row>
    <row r="1118" spans="2:25" ht="15.75">
      <c r="B1118" s="330"/>
      <c r="C1118" s="327"/>
      <c r="D1118" s="327"/>
      <c r="E1118" s="328"/>
      <c r="F1118" s="324"/>
      <c r="G1118" s="325"/>
      <c r="H1118" s="326"/>
      <c r="I1118" s="325"/>
      <c r="J1118" s="325"/>
      <c r="K1118" s="325"/>
      <c r="L1118" s="325"/>
      <c r="M1118" s="325"/>
      <c r="N1118" s="329"/>
      <c r="O1118" s="325"/>
      <c r="P1118" s="325"/>
      <c r="Q1118" s="325"/>
      <c r="R1118" s="325"/>
      <c r="S1118" s="325"/>
      <c r="T1118" s="325"/>
      <c r="U1118" s="325"/>
      <c r="V1118" s="308"/>
      <c r="W1118" s="329"/>
      <c r="X1118" s="308"/>
      <c r="Y1118" s="331"/>
    </row>
    <row r="1119" spans="2:25" ht="15.75">
      <c r="B1119" s="330"/>
      <c r="C1119" s="327"/>
      <c r="D1119" s="327"/>
      <c r="E1119" s="328"/>
      <c r="F1119" s="324"/>
      <c r="G1119" s="325"/>
      <c r="H1119" s="326"/>
      <c r="I1119" s="325"/>
      <c r="J1119" s="325"/>
      <c r="K1119" s="325"/>
      <c r="L1119" s="325"/>
      <c r="M1119" s="325"/>
      <c r="N1119" s="329"/>
      <c r="O1119" s="325"/>
      <c r="P1119" s="325"/>
      <c r="Q1119" s="325"/>
      <c r="R1119" s="325"/>
      <c r="S1119" s="325"/>
      <c r="T1119" s="325"/>
      <c r="U1119" s="325"/>
      <c r="V1119" s="308"/>
      <c r="W1119" s="329"/>
      <c r="X1119" s="308"/>
      <c r="Y1119" s="331"/>
    </row>
    <row r="1120" spans="2:25" ht="15.75">
      <c r="B1120" s="330"/>
      <c r="C1120" s="327"/>
      <c r="D1120" s="327"/>
      <c r="E1120" s="328"/>
      <c r="F1120" s="324"/>
      <c r="G1120" s="325"/>
      <c r="H1120" s="326"/>
      <c r="I1120" s="325"/>
      <c r="J1120" s="325"/>
      <c r="K1120" s="325"/>
      <c r="L1120" s="325"/>
      <c r="M1120" s="325"/>
      <c r="N1120" s="329"/>
      <c r="O1120" s="325"/>
      <c r="P1120" s="325"/>
      <c r="Q1120" s="325"/>
      <c r="R1120" s="325"/>
      <c r="S1120" s="325"/>
      <c r="T1120" s="325"/>
      <c r="U1120" s="325"/>
      <c r="V1120" s="308"/>
      <c r="W1120" s="329"/>
      <c r="X1120" s="308"/>
      <c r="Y1120" s="331"/>
    </row>
    <row r="1121" spans="2:25" ht="15.75">
      <c r="B1121" s="330"/>
      <c r="C1121" s="327"/>
      <c r="D1121" s="327"/>
      <c r="E1121" s="328"/>
      <c r="F1121" s="324"/>
      <c r="G1121" s="325"/>
      <c r="H1121" s="326"/>
      <c r="I1121" s="325"/>
      <c r="J1121" s="325"/>
      <c r="K1121" s="325"/>
      <c r="L1121" s="325"/>
      <c r="M1121" s="325"/>
      <c r="N1121" s="329"/>
      <c r="O1121" s="325"/>
      <c r="P1121" s="325"/>
      <c r="Q1121" s="325"/>
      <c r="R1121" s="325"/>
      <c r="S1121" s="325"/>
      <c r="T1121" s="325"/>
      <c r="U1121" s="325"/>
      <c r="V1121" s="308"/>
      <c r="W1121" s="329"/>
      <c r="X1121" s="308"/>
      <c r="Y1121" s="331"/>
    </row>
    <row r="1122" spans="2:25" ht="15.75">
      <c r="B1122" s="330"/>
      <c r="C1122" s="327"/>
      <c r="D1122" s="327"/>
      <c r="E1122" s="328"/>
      <c r="F1122" s="324"/>
      <c r="G1122" s="325"/>
      <c r="H1122" s="326"/>
      <c r="I1122" s="325"/>
      <c r="J1122" s="325"/>
      <c r="K1122" s="325"/>
      <c r="L1122" s="325"/>
      <c r="M1122" s="325"/>
      <c r="N1122" s="329"/>
      <c r="O1122" s="325"/>
      <c r="P1122" s="325"/>
      <c r="Q1122" s="325"/>
      <c r="R1122" s="325"/>
      <c r="S1122" s="325"/>
      <c r="T1122" s="325"/>
      <c r="U1122" s="325"/>
      <c r="V1122" s="308"/>
      <c r="W1122" s="329"/>
      <c r="X1122" s="308"/>
      <c r="Y1122" s="331"/>
    </row>
    <row r="1123" spans="2:25" ht="15.75">
      <c r="B1123" s="330"/>
      <c r="C1123" s="327"/>
      <c r="D1123" s="327"/>
      <c r="E1123" s="328"/>
      <c r="F1123" s="324"/>
      <c r="G1123" s="325"/>
      <c r="H1123" s="326"/>
      <c r="I1123" s="325"/>
      <c r="J1123" s="325"/>
      <c r="K1123" s="325"/>
      <c r="L1123" s="325"/>
      <c r="M1123" s="325"/>
      <c r="N1123" s="329"/>
      <c r="O1123" s="325"/>
      <c r="P1123" s="325"/>
      <c r="Q1123" s="325"/>
      <c r="R1123" s="325"/>
      <c r="S1123" s="325"/>
      <c r="T1123" s="325"/>
      <c r="U1123" s="325"/>
      <c r="V1123" s="308"/>
      <c r="W1123" s="329"/>
      <c r="X1123" s="308"/>
      <c r="Y1123" s="331"/>
    </row>
    <row r="1124" spans="2:25" ht="15.75">
      <c r="B1124" s="330"/>
      <c r="C1124" s="327"/>
      <c r="D1124" s="327"/>
      <c r="E1124" s="328"/>
      <c r="F1124" s="324"/>
      <c r="G1124" s="325"/>
      <c r="H1124" s="326"/>
      <c r="I1124" s="325"/>
      <c r="J1124" s="325"/>
      <c r="K1124" s="325"/>
      <c r="L1124" s="325"/>
      <c r="M1124" s="325"/>
      <c r="N1124" s="329"/>
      <c r="O1124" s="325"/>
      <c r="P1124" s="325"/>
      <c r="Q1124" s="325"/>
      <c r="R1124" s="325"/>
      <c r="S1124" s="325"/>
      <c r="T1124" s="325"/>
      <c r="U1124" s="325"/>
      <c r="V1124" s="308"/>
      <c r="W1124" s="329"/>
      <c r="X1124" s="308"/>
      <c r="Y1124" s="331"/>
    </row>
    <row r="1125" spans="2:25" ht="15.75">
      <c r="B1125" s="330"/>
      <c r="C1125" s="327"/>
      <c r="D1125" s="327"/>
      <c r="E1125" s="328"/>
      <c r="F1125" s="324"/>
      <c r="G1125" s="325"/>
      <c r="H1125" s="326"/>
      <c r="I1125" s="325"/>
      <c r="J1125" s="325"/>
      <c r="K1125" s="325"/>
      <c r="L1125" s="325"/>
      <c r="M1125" s="325"/>
      <c r="N1125" s="329"/>
      <c r="O1125" s="325"/>
      <c r="P1125" s="325"/>
      <c r="Q1125" s="325"/>
      <c r="R1125" s="325"/>
      <c r="S1125" s="325"/>
      <c r="T1125" s="325"/>
      <c r="U1125" s="325"/>
      <c r="V1125" s="308"/>
      <c r="W1125" s="329"/>
      <c r="X1125" s="308"/>
      <c r="Y1125" s="331"/>
    </row>
    <row r="1126" spans="2:25" ht="15.75">
      <c r="B1126" s="330"/>
      <c r="C1126" s="327"/>
      <c r="D1126" s="327"/>
      <c r="E1126" s="328"/>
      <c r="F1126" s="324"/>
      <c r="G1126" s="325"/>
      <c r="H1126" s="326"/>
      <c r="I1126" s="325"/>
      <c r="J1126" s="325"/>
      <c r="K1126" s="325"/>
      <c r="L1126" s="325"/>
      <c r="M1126" s="325"/>
      <c r="N1126" s="329"/>
      <c r="O1126" s="325"/>
      <c r="P1126" s="325"/>
      <c r="Q1126" s="325"/>
      <c r="R1126" s="325"/>
      <c r="S1126" s="325"/>
      <c r="T1126" s="325"/>
      <c r="U1126" s="325"/>
      <c r="V1126" s="308"/>
      <c r="W1126" s="329"/>
      <c r="X1126" s="308"/>
      <c r="Y1126" s="331"/>
    </row>
    <row r="1127" spans="2:25" ht="15.75">
      <c r="B1127" s="330"/>
      <c r="C1127" s="327"/>
      <c r="D1127" s="327"/>
      <c r="E1127" s="328"/>
      <c r="F1127" s="324"/>
      <c r="G1127" s="325"/>
      <c r="H1127" s="326"/>
      <c r="I1127" s="325"/>
      <c r="J1127" s="325"/>
      <c r="K1127" s="325"/>
      <c r="L1127" s="325"/>
      <c r="M1127" s="325"/>
      <c r="N1127" s="329"/>
      <c r="O1127" s="325"/>
      <c r="P1127" s="325"/>
      <c r="Q1127" s="325"/>
      <c r="R1127" s="325"/>
      <c r="S1127" s="325"/>
      <c r="T1127" s="325"/>
      <c r="U1127" s="325"/>
      <c r="V1127" s="308"/>
      <c r="W1127" s="329"/>
      <c r="X1127" s="308"/>
      <c r="Y1127" s="331"/>
    </row>
    <row r="1128" spans="2:25" ht="15.75">
      <c r="B1128" s="330"/>
      <c r="C1128" s="327"/>
      <c r="D1128" s="327"/>
      <c r="E1128" s="328"/>
      <c r="F1128" s="324"/>
      <c r="G1128" s="325"/>
      <c r="H1128" s="326"/>
      <c r="I1128" s="325"/>
      <c r="J1128" s="325"/>
      <c r="K1128" s="325"/>
      <c r="L1128" s="325"/>
      <c r="M1128" s="325"/>
      <c r="N1128" s="329"/>
      <c r="O1128" s="325"/>
      <c r="P1128" s="325"/>
      <c r="Q1128" s="325"/>
      <c r="R1128" s="325"/>
      <c r="S1128" s="325"/>
      <c r="T1128" s="325"/>
      <c r="U1128" s="325"/>
      <c r="V1128" s="308"/>
      <c r="W1128" s="329"/>
      <c r="X1128" s="308"/>
      <c r="Y1128" s="331"/>
    </row>
    <row r="1129" spans="2:25" ht="15.75">
      <c r="B1129" s="330"/>
      <c r="C1129" s="327"/>
      <c r="D1129" s="327"/>
      <c r="E1129" s="328"/>
      <c r="F1129" s="324"/>
      <c r="G1129" s="325"/>
      <c r="H1129" s="326"/>
      <c r="I1129" s="325"/>
      <c r="J1129" s="325"/>
      <c r="K1129" s="325"/>
      <c r="L1129" s="325"/>
      <c r="M1129" s="325"/>
      <c r="N1129" s="329"/>
      <c r="O1129" s="325"/>
      <c r="P1129" s="325"/>
      <c r="Q1129" s="325"/>
      <c r="R1129" s="325"/>
      <c r="S1129" s="325"/>
      <c r="T1129" s="325"/>
      <c r="U1129" s="325"/>
      <c r="V1129" s="308"/>
      <c r="W1129" s="329"/>
      <c r="X1129" s="308"/>
      <c r="Y1129" s="331"/>
    </row>
    <row r="1130" spans="2:25" ht="15.75">
      <c r="B1130" s="330"/>
      <c r="C1130" s="327"/>
      <c r="D1130" s="327"/>
      <c r="E1130" s="328"/>
      <c r="F1130" s="324"/>
      <c r="G1130" s="325"/>
      <c r="H1130" s="326"/>
      <c r="I1130" s="325"/>
      <c r="J1130" s="325"/>
      <c r="K1130" s="325"/>
      <c r="L1130" s="325"/>
      <c r="M1130" s="325"/>
      <c r="N1130" s="329"/>
      <c r="O1130" s="325"/>
      <c r="P1130" s="325"/>
      <c r="Q1130" s="325"/>
      <c r="R1130" s="325"/>
      <c r="S1130" s="325"/>
      <c r="T1130" s="325"/>
      <c r="U1130" s="325"/>
      <c r="V1130" s="308"/>
      <c r="W1130" s="329"/>
      <c r="X1130" s="308"/>
      <c r="Y1130" s="331"/>
    </row>
    <row r="1131" spans="2:25" ht="15.75">
      <c r="B1131" s="330"/>
      <c r="C1131" s="327"/>
      <c r="D1131" s="327"/>
      <c r="E1131" s="328"/>
      <c r="F1131" s="324"/>
      <c r="G1131" s="325"/>
      <c r="H1131" s="326"/>
      <c r="I1131" s="325"/>
      <c r="J1131" s="325"/>
      <c r="K1131" s="325"/>
      <c r="L1131" s="325"/>
      <c r="M1131" s="325"/>
      <c r="N1131" s="329"/>
      <c r="O1131" s="325"/>
      <c r="P1131" s="325"/>
      <c r="Q1131" s="325"/>
      <c r="R1131" s="325"/>
      <c r="S1131" s="325"/>
      <c r="T1131" s="325"/>
      <c r="U1131" s="325"/>
      <c r="V1131" s="308"/>
      <c r="W1131" s="329"/>
      <c r="X1131" s="308"/>
      <c r="Y1131" s="331"/>
    </row>
    <row r="1132" spans="2:25" ht="15.75">
      <c r="B1132" s="330"/>
      <c r="C1132" s="327"/>
      <c r="D1132" s="327"/>
      <c r="E1132" s="328"/>
      <c r="F1132" s="324"/>
      <c r="G1132" s="325"/>
      <c r="H1132" s="326"/>
      <c r="I1132" s="325"/>
      <c r="J1132" s="325"/>
      <c r="K1132" s="325"/>
      <c r="L1132" s="325"/>
      <c r="M1132" s="325"/>
      <c r="N1132" s="329"/>
      <c r="O1132" s="325"/>
      <c r="P1132" s="325"/>
      <c r="Q1132" s="325"/>
      <c r="R1132" s="325"/>
      <c r="S1132" s="325"/>
      <c r="T1132" s="325"/>
      <c r="U1132" s="325"/>
      <c r="V1132" s="308"/>
      <c r="W1132" s="329"/>
      <c r="X1132" s="308"/>
      <c r="Y1132" s="331"/>
    </row>
    <row r="1133" spans="2:25" ht="15.75">
      <c r="B1133" s="330"/>
      <c r="C1133" s="327"/>
      <c r="D1133" s="327"/>
      <c r="E1133" s="328"/>
      <c r="F1133" s="324"/>
      <c r="G1133" s="325"/>
      <c r="H1133" s="326"/>
      <c r="I1133" s="325"/>
      <c r="J1133" s="325"/>
      <c r="K1133" s="325"/>
      <c r="L1133" s="325"/>
      <c r="M1133" s="325"/>
      <c r="N1133" s="329"/>
      <c r="O1133" s="325"/>
      <c r="P1133" s="325"/>
      <c r="Q1133" s="325"/>
      <c r="R1133" s="325"/>
      <c r="S1133" s="325"/>
      <c r="T1133" s="325"/>
      <c r="U1133" s="325"/>
      <c r="V1133" s="308"/>
      <c r="W1133" s="329"/>
      <c r="X1133" s="308"/>
      <c r="Y1133" s="331"/>
    </row>
    <row r="1134" spans="2:25" ht="15.75">
      <c r="B1134" s="330"/>
      <c r="C1134" s="327"/>
      <c r="D1134" s="327"/>
      <c r="E1134" s="328"/>
      <c r="F1134" s="324"/>
      <c r="G1134" s="325"/>
      <c r="H1134" s="326"/>
      <c r="I1134" s="325"/>
      <c r="J1134" s="325"/>
      <c r="K1134" s="325"/>
      <c r="L1134" s="325"/>
      <c r="M1134" s="325"/>
      <c r="N1134" s="329"/>
      <c r="O1134" s="325"/>
      <c r="P1134" s="325"/>
      <c r="Q1134" s="325"/>
      <c r="R1134" s="325"/>
      <c r="S1134" s="325"/>
      <c r="T1134" s="325"/>
      <c r="U1134" s="325"/>
      <c r="V1134" s="308"/>
      <c r="W1134" s="329"/>
      <c r="X1134" s="308"/>
      <c r="Y1134" s="331"/>
    </row>
    <row r="1135" spans="2:25" ht="15.75">
      <c r="B1135" s="330"/>
      <c r="C1135" s="327"/>
      <c r="D1135" s="327"/>
      <c r="E1135" s="328"/>
      <c r="F1135" s="324"/>
      <c r="G1135" s="325"/>
      <c r="H1135" s="326"/>
      <c r="I1135" s="325"/>
      <c r="J1135" s="325"/>
      <c r="K1135" s="325"/>
      <c r="L1135" s="325"/>
      <c r="M1135" s="325"/>
      <c r="N1135" s="329"/>
      <c r="O1135" s="325"/>
      <c r="P1135" s="325"/>
      <c r="Q1135" s="325"/>
      <c r="R1135" s="325"/>
      <c r="S1135" s="325"/>
      <c r="T1135" s="325"/>
      <c r="U1135" s="325"/>
      <c r="V1135" s="308"/>
      <c r="W1135" s="329"/>
      <c r="X1135" s="308"/>
      <c r="Y1135" s="331"/>
    </row>
    <row r="1136" spans="2:25" ht="15.75">
      <c r="B1136" s="330"/>
      <c r="C1136" s="327"/>
      <c r="D1136" s="327"/>
      <c r="E1136" s="328"/>
      <c r="F1136" s="324"/>
      <c r="G1136" s="325"/>
      <c r="H1136" s="326"/>
      <c r="I1136" s="325"/>
      <c r="J1136" s="325"/>
      <c r="K1136" s="325"/>
      <c r="L1136" s="325"/>
      <c r="M1136" s="325"/>
      <c r="N1136" s="329"/>
      <c r="O1136" s="325"/>
      <c r="P1136" s="325"/>
      <c r="Q1136" s="325"/>
      <c r="R1136" s="325"/>
      <c r="S1136" s="325"/>
      <c r="T1136" s="325"/>
      <c r="U1136" s="325"/>
      <c r="V1136" s="308"/>
      <c r="W1136" s="329"/>
      <c r="X1136" s="308"/>
      <c r="Y1136" s="331"/>
    </row>
    <row r="1137" spans="2:25" ht="15.75">
      <c r="B1137" s="330"/>
      <c r="C1137" s="327"/>
      <c r="D1137" s="327"/>
      <c r="E1137" s="328"/>
      <c r="F1137" s="324"/>
      <c r="G1137" s="325"/>
      <c r="H1137" s="326"/>
      <c r="I1137" s="325"/>
      <c r="J1137" s="325"/>
      <c r="K1137" s="325"/>
      <c r="L1137" s="325"/>
      <c r="M1137" s="325"/>
      <c r="N1137" s="329"/>
      <c r="O1137" s="325"/>
      <c r="P1137" s="325"/>
      <c r="Q1137" s="325"/>
      <c r="R1137" s="325"/>
      <c r="S1137" s="325"/>
      <c r="T1137" s="325"/>
      <c r="U1137" s="325"/>
      <c r="V1137" s="308"/>
      <c r="W1137" s="329"/>
      <c r="X1137" s="308"/>
      <c r="Y1137" s="331"/>
    </row>
    <row r="1138" spans="2:25" ht="15.75">
      <c r="B1138" s="330"/>
      <c r="C1138" s="327"/>
      <c r="D1138" s="327"/>
      <c r="E1138" s="328"/>
      <c r="F1138" s="324"/>
      <c r="G1138" s="325"/>
      <c r="H1138" s="326"/>
      <c r="I1138" s="325"/>
      <c r="J1138" s="325"/>
      <c r="K1138" s="325"/>
      <c r="L1138" s="325"/>
      <c r="M1138" s="325"/>
      <c r="N1138" s="329"/>
      <c r="O1138" s="325"/>
      <c r="P1138" s="325"/>
      <c r="Q1138" s="325"/>
      <c r="R1138" s="325"/>
      <c r="S1138" s="325"/>
      <c r="T1138" s="325"/>
      <c r="U1138" s="325"/>
      <c r="V1138" s="308"/>
      <c r="W1138" s="329"/>
      <c r="X1138" s="308"/>
      <c r="Y1138" s="331"/>
    </row>
    <row r="1139" spans="2:25" ht="15.75">
      <c r="B1139" s="330"/>
      <c r="C1139" s="327"/>
      <c r="D1139" s="327"/>
      <c r="E1139" s="328"/>
      <c r="F1139" s="324"/>
      <c r="G1139" s="325"/>
      <c r="H1139" s="326"/>
      <c r="I1139" s="325"/>
      <c r="J1139" s="325"/>
      <c r="K1139" s="325"/>
      <c r="L1139" s="325"/>
      <c r="M1139" s="325"/>
      <c r="N1139" s="329"/>
      <c r="O1139" s="325"/>
      <c r="P1139" s="325"/>
      <c r="Q1139" s="325"/>
      <c r="R1139" s="325"/>
      <c r="S1139" s="325"/>
      <c r="T1139" s="325"/>
      <c r="U1139" s="325"/>
      <c r="V1139" s="308"/>
      <c r="W1139" s="329"/>
      <c r="X1139" s="308"/>
      <c r="Y1139" s="331"/>
    </row>
    <row r="1140" spans="2:25" ht="15.75">
      <c r="B1140" s="330"/>
      <c r="C1140" s="327"/>
      <c r="D1140" s="327"/>
      <c r="E1140" s="328"/>
      <c r="F1140" s="324"/>
      <c r="G1140" s="325"/>
      <c r="H1140" s="326"/>
      <c r="I1140" s="325"/>
      <c r="J1140" s="325"/>
      <c r="K1140" s="325"/>
      <c r="L1140" s="325"/>
      <c r="M1140" s="325"/>
      <c r="N1140" s="329"/>
      <c r="O1140" s="325"/>
      <c r="P1140" s="325"/>
      <c r="Q1140" s="325"/>
      <c r="R1140" s="325"/>
      <c r="S1140" s="325"/>
      <c r="T1140" s="325"/>
      <c r="U1140" s="325"/>
      <c r="V1140" s="308"/>
      <c r="W1140" s="329"/>
      <c r="X1140" s="308"/>
      <c r="Y1140" s="331"/>
    </row>
    <row r="1141" spans="2:25" ht="15.75">
      <c r="B1141" s="330"/>
      <c r="C1141" s="327"/>
      <c r="D1141" s="327"/>
      <c r="E1141" s="328"/>
      <c r="F1141" s="324"/>
      <c r="G1141" s="325"/>
      <c r="H1141" s="326"/>
      <c r="I1141" s="325"/>
      <c r="J1141" s="325"/>
      <c r="K1141" s="325"/>
      <c r="L1141" s="325"/>
      <c r="M1141" s="325"/>
      <c r="N1141" s="329"/>
      <c r="O1141" s="325"/>
      <c r="P1141" s="325"/>
      <c r="Q1141" s="325"/>
      <c r="R1141" s="325"/>
      <c r="S1141" s="325"/>
      <c r="T1141" s="325"/>
      <c r="U1141" s="325"/>
      <c r="V1141" s="308"/>
      <c r="W1141" s="329"/>
      <c r="X1141" s="308"/>
      <c r="Y1141" s="331"/>
    </row>
    <row r="1142" spans="2:25" ht="15.75">
      <c r="B1142" s="330"/>
      <c r="C1142" s="327"/>
      <c r="D1142" s="327"/>
      <c r="E1142" s="328"/>
      <c r="F1142" s="324"/>
      <c r="G1142" s="325"/>
      <c r="H1142" s="326"/>
      <c r="I1142" s="325"/>
      <c r="J1142" s="325"/>
      <c r="K1142" s="325"/>
      <c r="L1142" s="325"/>
      <c r="M1142" s="325"/>
      <c r="N1142" s="329"/>
      <c r="O1142" s="325"/>
      <c r="P1142" s="325"/>
      <c r="Q1142" s="325"/>
      <c r="R1142" s="325"/>
      <c r="S1142" s="325"/>
      <c r="T1142" s="325"/>
      <c r="U1142" s="325"/>
      <c r="V1142" s="308"/>
      <c r="W1142" s="329"/>
      <c r="X1142" s="308"/>
      <c r="Y1142" s="331"/>
    </row>
    <row r="1143" spans="2:25" ht="15.75">
      <c r="B1143" s="330"/>
      <c r="C1143" s="327"/>
      <c r="D1143" s="327"/>
      <c r="E1143" s="328"/>
      <c r="F1143" s="324"/>
      <c r="G1143" s="325"/>
      <c r="H1143" s="326"/>
      <c r="I1143" s="325"/>
      <c r="J1143" s="325"/>
      <c r="K1143" s="325"/>
      <c r="L1143" s="325"/>
      <c r="M1143" s="325"/>
      <c r="N1143" s="329"/>
      <c r="O1143" s="325"/>
      <c r="P1143" s="325"/>
      <c r="Q1143" s="325"/>
      <c r="R1143" s="325"/>
      <c r="S1143" s="325"/>
      <c r="T1143" s="325"/>
      <c r="U1143" s="325"/>
      <c r="V1143" s="308"/>
      <c r="W1143" s="329"/>
      <c r="X1143" s="308"/>
      <c r="Y1143" s="331"/>
    </row>
    <row r="1144" spans="2:25" ht="15.75">
      <c r="B1144" s="330"/>
      <c r="C1144" s="327"/>
      <c r="D1144" s="327"/>
      <c r="E1144" s="328"/>
      <c r="F1144" s="324"/>
      <c r="G1144" s="325"/>
      <c r="H1144" s="326"/>
      <c r="I1144" s="325"/>
      <c r="J1144" s="325"/>
      <c r="K1144" s="325"/>
      <c r="L1144" s="325"/>
      <c r="M1144" s="325"/>
      <c r="N1144" s="329"/>
      <c r="O1144" s="325"/>
      <c r="P1144" s="325"/>
      <c r="Q1144" s="325"/>
      <c r="R1144" s="325"/>
      <c r="S1144" s="325"/>
      <c r="T1144" s="325"/>
      <c r="U1144" s="325"/>
      <c r="V1144" s="308"/>
      <c r="W1144" s="329"/>
      <c r="X1144" s="308"/>
      <c r="Y1144" s="331"/>
    </row>
    <row r="1145" spans="2:25" ht="15.75">
      <c r="B1145" s="330"/>
      <c r="C1145" s="327"/>
      <c r="D1145" s="327"/>
      <c r="E1145" s="328"/>
      <c r="F1145" s="324"/>
      <c r="G1145" s="325"/>
      <c r="H1145" s="326"/>
      <c r="I1145" s="325"/>
      <c r="J1145" s="325"/>
      <c r="K1145" s="325"/>
      <c r="L1145" s="325"/>
      <c r="M1145" s="325"/>
      <c r="N1145" s="329"/>
      <c r="O1145" s="325"/>
      <c r="P1145" s="325"/>
      <c r="Q1145" s="325"/>
      <c r="R1145" s="325"/>
      <c r="S1145" s="325"/>
      <c r="T1145" s="325"/>
      <c r="U1145" s="325"/>
      <c r="V1145" s="308"/>
      <c r="W1145" s="329"/>
      <c r="X1145" s="308"/>
      <c r="Y1145" s="331"/>
    </row>
    <row r="1146" spans="2:25" ht="15.75">
      <c r="B1146" s="330"/>
      <c r="C1146" s="327"/>
      <c r="D1146" s="327"/>
      <c r="E1146" s="328"/>
      <c r="F1146" s="324"/>
      <c r="G1146" s="325"/>
      <c r="H1146" s="326"/>
      <c r="I1146" s="325"/>
      <c r="J1146" s="325"/>
      <c r="K1146" s="325"/>
      <c r="L1146" s="325"/>
      <c r="M1146" s="325"/>
      <c r="N1146" s="329"/>
      <c r="O1146" s="325"/>
      <c r="P1146" s="325"/>
      <c r="Q1146" s="325"/>
      <c r="R1146" s="325"/>
      <c r="S1146" s="325"/>
      <c r="T1146" s="325"/>
      <c r="U1146" s="325"/>
      <c r="V1146" s="308"/>
      <c r="W1146" s="329"/>
      <c r="X1146" s="308"/>
      <c r="Y1146" s="331"/>
    </row>
    <row r="1147" spans="2:25" ht="15.75">
      <c r="B1147" s="330"/>
      <c r="C1147" s="327"/>
      <c r="D1147" s="327"/>
      <c r="E1147" s="328"/>
      <c r="F1147" s="324"/>
      <c r="G1147" s="325"/>
      <c r="H1147" s="326"/>
      <c r="I1147" s="325"/>
      <c r="J1147" s="325"/>
      <c r="K1147" s="325"/>
      <c r="L1147" s="325"/>
      <c r="M1147" s="325"/>
      <c r="N1147" s="329"/>
      <c r="O1147" s="325"/>
      <c r="P1147" s="325"/>
      <c r="Q1147" s="325"/>
      <c r="R1147" s="325"/>
      <c r="S1147" s="325"/>
      <c r="T1147" s="325"/>
      <c r="U1147" s="325"/>
      <c r="V1147" s="308"/>
      <c r="W1147" s="329"/>
      <c r="X1147" s="308"/>
      <c r="Y1147" s="331"/>
    </row>
  </sheetData>
  <sheetProtection insertRows="0" deleteRows="0" autoFilter="0"/>
  <autoFilter ref="B11:F900" xr:uid="{00000000-0001-0000-0400-000000000000}"/>
  <mergeCells count="18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</mergeCells>
  <dataValidations count="3">
    <dataValidation allowBlank="1" showInputMessage="1" showErrorMessage="1" sqref="B8:P8" xr:uid="{00000000-0002-0000-0400-000000000000}"/>
    <dataValidation type="textLength" errorStyle="information" allowBlank="1" showInputMessage="1" showErrorMessage="1" sqref="D215:D216 D279 D294:D298 D282:D284 D257:D262 D264:D271 D219:D255" xr:uid="{E62C974E-A485-452C-870F-5C803940AB71}">
      <formula1>0</formula1>
      <formula2>18</formula2>
    </dataValidation>
    <dataValidation type="textLength" allowBlank="1" showInputMessage="1" showErrorMessage="1" sqref="D465:D466 D456 D450 D507 D667:D668 D680:D682 D702 D707 D698 D715:D717 D709:D712" xr:uid="{0AD8A3D5-3EBF-4CF1-9758-E49DA3E236D9}">
      <formula1>0</formula1>
      <formula2>18</formula2>
    </dataValidation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0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2192"/>
  <sheetViews>
    <sheetView showGridLines="0" view="pageBreakPreview" topLeftCell="A4" zoomScale="80" zoomScaleNormal="80" zoomScaleSheetLayoutView="80" workbookViewId="0">
      <selection activeCell="E4" sqref="E4"/>
    </sheetView>
  </sheetViews>
  <sheetFormatPr baseColWidth="10" defaultColWidth="11" defaultRowHeight="15"/>
  <cols>
    <col min="1" max="1" width="1.85546875" style="10" customWidth="1"/>
    <col min="2" max="2" width="13.85546875" style="10" customWidth="1"/>
    <col min="3" max="3" width="12.85546875" style="10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346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>
      <c r="B1" s="72"/>
      <c r="C1" s="73"/>
      <c r="D1" s="73"/>
      <c r="E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4"/>
      <c r="T1" s="74"/>
      <c r="U1" s="342"/>
      <c r="V1" s="74"/>
    </row>
    <row r="2" spans="2:22" ht="17.25" customHeight="1">
      <c r="B2" s="72"/>
      <c r="C2" s="73"/>
      <c r="D2" s="73"/>
      <c r="E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4"/>
      <c r="T2" s="74"/>
      <c r="U2" s="342"/>
      <c r="V2" s="74"/>
    </row>
    <row r="3" spans="2:22" ht="17.25" customHeight="1">
      <c r="B3" s="72"/>
      <c r="C3" s="73"/>
      <c r="D3" s="73"/>
      <c r="E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4"/>
      <c r="T3" s="74"/>
      <c r="U3" s="342"/>
      <c r="V3" s="74"/>
    </row>
    <row r="4" spans="2:22" ht="17.25" customHeight="1">
      <c r="B4" s="72"/>
      <c r="C4" s="73"/>
      <c r="D4" s="73"/>
      <c r="E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4"/>
      <c r="T4" s="74"/>
      <c r="U4" s="342"/>
      <c r="V4" s="74"/>
    </row>
    <row r="5" spans="2:22" ht="17.25" customHeight="1">
      <c r="B5" s="72"/>
      <c r="C5" s="73"/>
      <c r="D5" s="73"/>
      <c r="E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4"/>
      <c r="T5" s="74"/>
      <c r="U5" s="342"/>
      <c r="V5" s="74"/>
    </row>
    <row r="6" spans="2:22" ht="17.25" customHeight="1">
      <c r="B6" s="72"/>
      <c r="C6" s="73"/>
      <c r="D6" s="73"/>
      <c r="E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4"/>
      <c r="T6" s="74"/>
      <c r="U6" s="342"/>
      <c r="V6" s="74"/>
    </row>
    <row r="7" spans="2:22" s="14" customFormat="1" ht="17.25" customHeight="1">
      <c r="B7" s="11" t="s">
        <v>112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343">
        <f>'Caratula Resumen'!E16</f>
        <v>0</v>
      </c>
      <c r="V7" s="13"/>
    </row>
    <row r="8" spans="2:22" s="14" customFormat="1" ht="16.5" customHeight="1">
      <c r="B8" s="412" t="str">
        <f>'Caratula Resumen'!E17</f>
        <v>Fondo de Aportaciones para la Educación Tecnológica y de Adultos/Colegio Nacional de Educación Profesional Técnica (FAETA/CONALEP)</v>
      </c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166"/>
      <c r="R8" s="15"/>
      <c r="S8" s="15"/>
      <c r="T8" s="164"/>
      <c r="U8" s="344" t="str">
        <f>+'A Y  II D3'!X8</f>
        <v>1er. Trimestre 2023</v>
      </c>
      <c r="V8" s="16"/>
    </row>
    <row r="9" spans="2:22" ht="17.25" customHeight="1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345"/>
      <c r="V9" s="19"/>
    </row>
    <row r="10" spans="2:22" ht="5.0999999999999996" hidden="1" customHeight="1">
      <c r="B10" s="69"/>
      <c r="C10" s="68"/>
      <c r="D10" s="68"/>
      <c r="E10" s="68"/>
      <c r="F10" s="68"/>
      <c r="G10" s="68"/>
      <c r="H10" s="68"/>
      <c r="I10" s="68"/>
      <c r="J10" s="69"/>
    </row>
    <row r="11" spans="2:22" s="174" customFormat="1" ht="37.5" customHeight="1">
      <c r="B11" s="409" t="s">
        <v>41</v>
      </c>
      <c r="C11" s="414" t="s">
        <v>113</v>
      </c>
      <c r="D11" s="414" t="s">
        <v>67</v>
      </c>
      <c r="E11" s="416" t="s">
        <v>83</v>
      </c>
      <c r="F11" s="418" t="s">
        <v>43</v>
      </c>
      <c r="G11" s="418" t="s">
        <v>44</v>
      </c>
      <c r="H11" s="420" t="s">
        <v>114</v>
      </c>
      <c r="I11" s="409" t="s">
        <v>115</v>
      </c>
      <c r="J11" s="408" t="s">
        <v>46</v>
      </c>
      <c r="K11" s="408"/>
      <c r="L11" s="408"/>
      <c r="M11" s="408"/>
      <c r="N11" s="408"/>
      <c r="O11" s="408"/>
      <c r="P11" s="408"/>
      <c r="Q11" s="409" t="s">
        <v>116</v>
      </c>
      <c r="R11" s="410" t="s">
        <v>117</v>
      </c>
      <c r="S11" s="409" t="s">
        <v>118</v>
      </c>
      <c r="T11" s="409"/>
      <c r="U11" s="413" t="s">
        <v>48</v>
      </c>
      <c r="V11" s="410" t="s">
        <v>49</v>
      </c>
    </row>
    <row r="12" spans="2:22" s="174" customFormat="1" ht="55.5" customHeight="1">
      <c r="B12" s="409"/>
      <c r="C12" s="415"/>
      <c r="D12" s="415"/>
      <c r="E12" s="417"/>
      <c r="F12" s="419"/>
      <c r="G12" s="419"/>
      <c r="H12" s="421"/>
      <c r="I12" s="409"/>
      <c r="J12" s="191" t="s">
        <v>57</v>
      </c>
      <c r="K12" s="191" t="s">
        <v>58</v>
      </c>
      <c r="L12" s="191" t="s">
        <v>59</v>
      </c>
      <c r="M12" s="191" t="s">
        <v>60</v>
      </c>
      <c r="N12" s="191" t="s">
        <v>61</v>
      </c>
      <c r="O12" s="192" t="s">
        <v>62</v>
      </c>
      <c r="P12" s="191" t="s">
        <v>63</v>
      </c>
      <c r="Q12" s="409"/>
      <c r="R12" s="411"/>
      <c r="S12" s="192" t="s">
        <v>119</v>
      </c>
      <c r="T12" s="192" t="s">
        <v>120</v>
      </c>
      <c r="U12" s="413"/>
      <c r="V12" s="410"/>
    </row>
    <row r="13" spans="2:22" s="174" customFormat="1" ht="5.0999999999999996" customHeight="1">
      <c r="U13" s="347"/>
    </row>
    <row r="14" spans="2:22" s="174" customFormat="1" ht="76.5" hidden="1">
      <c r="B14" s="193" t="s">
        <v>41</v>
      </c>
      <c r="C14" s="193" t="s">
        <v>113</v>
      </c>
      <c r="D14" s="193" t="s">
        <v>67</v>
      </c>
      <c r="E14" s="194" t="s">
        <v>83</v>
      </c>
      <c r="F14" s="194" t="s">
        <v>43</v>
      </c>
      <c r="G14" s="194" t="s">
        <v>44</v>
      </c>
      <c r="H14" s="193" t="s">
        <v>114</v>
      </c>
      <c r="I14" s="193" t="s">
        <v>115</v>
      </c>
      <c r="J14" s="191" t="s">
        <v>57</v>
      </c>
      <c r="K14" s="191" t="s">
        <v>58</v>
      </c>
      <c r="L14" s="191" t="s">
        <v>59</v>
      </c>
      <c r="M14" s="191" t="s">
        <v>60</v>
      </c>
      <c r="N14" s="191" t="s">
        <v>61</v>
      </c>
      <c r="O14" s="191" t="s">
        <v>92</v>
      </c>
      <c r="P14" s="191" t="s">
        <v>93</v>
      </c>
      <c r="Q14" s="193" t="s">
        <v>116</v>
      </c>
      <c r="R14" s="193" t="s">
        <v>117</v>
      </c>
      <c r="S14" s="191" t="s">
        <v>121</v>
      </c>
      <c r="T14" s="191" t="s">
        <v>122</v>
      </c>
      <c r="U14" s="193" t="s">
        <v>48</v>
      </c>
      <c r="V14" s="193" t="s">
        <v>49</v>
      </c>
    </row>
    <row r="15" spans="2:22" s="174" customFormat="1">
      <c r="B15" s="498" t="s">
        <v>300</v>
      </c>
      <c r="C15" s="499" t="s">
        <v>301</v>
      </c>
      <c r="D15" s="500">
        <v>200</v>
      </c>
      <c r="E15" s="500" t="s">
        <v>302</v>
      </c>
      <c r="F15" s="500" t="s">
        <v>303</v>
      </c>
      <c r="G15" s="501" t="s">
        <v>304</v>
      </c>
      <c r="H15" s="502">
        <v>30102</v>
      </c>
      <c r="I15" s="501">
        <v>240</v>
      </c>
      <c r="J15" s="503">
        <v>83101</v>
      </c>
      <c r="K15" s="504">
        <v>1001</v>
      </c>
      <c r="L15" s="503">
        <v>0</v>
      </c>
      <c r="M15" s="503">
        <v>26</v>
      </c>
      <c r="N15" s="505" t="s">
        <v>635</v>
      </c>
      <c r="O15" s="506">
        <v>20</v>
      </c>
      <c r="P15" s="503">
        <v>0</v>
      </c>
      <c r="Q15" s="502">
        <v>3</v>
      </c>
      <c r="R15" s="500"/>
      <c r="S15" s="507">
        <v>20230101</v>
      </c>
      <c r="T15" s="507">
        <v>20230331</v>
      </c>
      <c r="U15" s="508">
        <v>52870.6</v>
      </c>
      <c r="V15" s="509"/>
    </row>
    <row r="16" spans="2:22" s="174" customFormat="1">
      <c r="B16" s="498" t="s">
        <v>300</v>
      </c>
      <c r="C16" s="499" t="s">
        <v>301</v>
      </c>
      <c r="D16" s="500">
        <v>200</v>
      </c>
      <c r="E16" s="500" t="s">
        <v>305</v>
      </c>
      <c r="F16" s="500" t="s">
        <v>306</v>
      </c>
      <c r="G16" s="501" t="s">
        <v>307</v>
      </c>
      <c r="H16" s="502">
        <v>30102</v>
      </c>
      <c r="I16" s="501">
        <v>152</v>
      </c>
      <c r="J16" s="503">
        <v>83101</v>
      </c>
      <c r="K16" s="504">
        <v>1001</v>
      </c>
      <c r="L16" s="503">
        <v>0</v>
      </c>
      <c r="M16" s="503">
        <v>26</v>
      </c>
      <c r="N16" s="505" t="s">
        <v>636</v>
      </c>
      <c r="O16" s="506">
        <v>10</v>
      </c>
      <c r="P16" s="503">
        <v>0</v>
      </c>
      <c r="Q16" s="502">
        <v>3</v>
      </c>
      <c r="R16" s="500"/>
      <c r="S16" s="507">
        <v>20230101</v>
      </c>
      <c r="T16" s="507">
        <v>20230331</v>
      </c>
      <c r="U16" s="508">
        <v>28073.369999999995</v>
      </c>
      <c r="V16" s="509"/>
    </row>
    <row r="17" spans="2:22" s="174" customFormat="1">
      <c r="B17" s="498" t="s">
        <v>300</v>
      </c>
      <c r="C17" s="499" t="s">
        <v>301</v>
      </c>
      <c r="D17" s="500">
        <v>100</v>
      </c>
      <c r="E17" s="500" t="s">
        <v>308</v>
      </c>
      <c r="F17" s="500" t="s">
        <v>309</v>
      </c>
      <c r="G17" s="501" t="s">
        <v>310</v>
      </c>
      <c r="H17" s="502">
        <v>30102</v>
      </c>
      <c r="I17" s="501">
        <v>80</v>
      </c>
      <c r="J17" s="503">
        <v>83101</v>
      </c>
      <c r="K17" s="504">
        <v>1001</v>
      </c>
      <c r="L17" s="503">
        <v>0</v>
      </c>
      <c r="M17" s="503">
        <v>26</v>
      </c>
      <c r="N17" s="505" t="s">
        <v>635</v>
      </c>
      <c r="O17" s="506">
        <v>10</v>
      </c>
      <c r="P17" s="503">
        <v>0</v>
      </c>
      <c r="Q17" s="502">
        <v>3</v>
      </c>
      <c r="R17" s="500"/>
      <c r="S17" s="507">
        <v>20230101</v>
      </c>
      <c r="T17" s="507">
        <v>20230228</v>
      </c>
      <c r="U17" s="508">
        <v>18156.66</v>
      </c>
      <c r="V17" s="509"/>
    </row>
    <row r="18" spans="2:22" s="174" customFormat="1">
      <c r="B18" s="498" t="s">
        <v>300</v>
      </c>
      <c r="C18" s="499" t="s">
        <v>301</v>
      </c>
      <c r="D18" s="500">
        <v>200</v>
      </c>
      <c r="E18" s="500" t="s">
        <v>311</v>
      </c>
      <c r="F18" s="500" t="s">
        <v>312</v>
      </c>
      <c r="G18" s="501" t="s">
        <v>313</v>
      </c>
      <c r="H18" s="502">
        <v>30102</v>
      </c>
      <c r="I18" s="501">
        <v>224</v>
      </c>
      <c r="J18" s="503">
        <v>83101</v>
      </c>
      <c r="K18" s="504">
        <v>1001</v>
      </c>
      <c r="L18" s="503">
        <v>0</v>
      </c>
      <c r="M18" s="503">
        <v>26</v>
      </c>
      <c r="N18" s="505" t="s">
        <v>635</v>
      </c>
      <c r="O18" s="506">
        <v>18</v>
      </c>
      <c r="P18" s="503">
        <v>0</v>
      </c>
      <c r="Q18" s="502">
        <v>3</v>
      </c>
      <c r="R18" s="500"/>
      <c r="S18" s="507">
        <v>20230101</v>
      </c>
      <c r="T18" s="507">
        <v>20230331</v>
      </c>
      <c r="U18" s="508">
        <v>49209.659999999996</v>
      </c>
      <c r="V18" s="509"/>
    </row>
    <row r="19" spans="2:22" s="174" customFormat="1">
      <c r="B19" s="498" t="s">
        <v>300</v>
      </c>
      <c r="C19" s="499" t="s">
        <v>301</v>
      </c>
      <c r="D19" s="500">
        <v>100</v>
      </c>
      <c r="E19" s="500" t="s">
        <v>314</v>
      </c>
      <c r="F19" s="500" t="s">
        <v>315</v>
      </c>
      <c r="G19" s="501" t="s">
        <v>316</v>
      </c>
      <c r="H19" s="502">
        <v>30102</v>
      </c>
      <c r="I19" s="501">
        <v>160</v>
      </c>
      <c r="J19" s="503">
        <v>83101</v>
      </c>
      <c r="K19" s="504">
        <v>1001</v>
      </c>
      <c r="L19" s="503">
        <v>0</v>
      </c>
      <c r="M19" s="503">
        <v>26</v>
      </c>
      <c r="N19" s="505" t="s">
        <v>635</v>
      </c>
      <c r="O19" s="506">
        <v>20</v>
      </c>
      <c r="P19" s="503">
        <v>0</v>
      </c>
      <c r="Q19" s="502">
        <v>3</v>
      </c>
      <c r="R19" s="500"/>
      <c r="S19" s="507">
        <v>20230101</v>
      </c>
      <c r="T19" s="507">
        <v>20230331</v>
      </c>
      <c r="U19" s="508">
        <v>33068.03</v>
      </c>
      <c r="V19" s="509"/>
    </row>
    <row r="20" spans="2:22" s="174" customFormat="1">
      <c r="B20" s="498" t="s">
        <v>300</v>
      </c>
      <c r="C20" s="499" t="s">
        <v>301</v>
      </c>
      <c r="D20" s="500">
        <v>100</v>
      </c>
      <c r="E20" s="500" t="s">
        <v>317</v>
      </c>
      <c r="F20" s="500" t="s">
        <v>318</v>
      </c>
      <c r="G20" s="501" t="s">
        <v>319</v>
      </c>
      <c r="H20" s="502">
        <v>30102</v>
      </c>
      <c r="I20" s="501">
        <v>224</v>
      </c>
      <c r="J20" s="503">
        <v>83101</v>
      </c>
      <c r="K20" s="504">
        <v>1001</v>
      </c>
      <c r="L20" s="503">
        <v>0</v>
      </c>
      <c r="M20" s="503">
        <v>26</v>
      </c>
      <c r="N20" s="505" t="s">
        <v>635</v>
      </c>
      <c r="O20" s="506">
        <v>18</v>
      </c>
      <c r="P20" s="503">
        <v>0</v>
      </c>
      <c r="Q20" s="502">
        <v>3</v>
      </c>
      <c r="R20" s="500"/>
      <c r="S20" s="507">
        <v>20230101</v>
      </c>
      <c r="T20" s="507">
        <v>20230331</v>
      </c>
      <c r="U20" s="508">
        <v>49209.659999999996</v>
      </c>
      <c r="V20" s="509"/>
    </row>
    <row r="21" spans="2:22" s="174" customFormat="1">
      <c r="B21" s="498" t="s">
        <v>300</v>
      </c>
      <c r="C21" s="499" t="s">
        <v>301</v>
      </c>
      <c r="D21" s="500">
        <v>100</v>
      </c>
      <c r="E21" s="500" t="s">
        <v>320</v>
      </c>
      <c r="F21" s="500" t="s">
        <v>321</v>
      </c>
      <c r="G21" s="501" t="s">
        <v>322</v>
      </c>
      <c r="H21" s="502">
        <v>30102</v>
      </c>
      <c r="I21" s="501">
        <v>240</v>
      </c>
      <c r="J21" s="503">
        <v>83101</v>
      </c>
      <c r="K21" s="504">
        <v>1001</v>
      </c>
      <c r="L21" s="503">
        <v>0</v>
      </c>
      <c r="M21" s="503">
        <v>26</v>
      </c>
      <c r="N21" s="505" t="s">
        <v>635</v>
      </c>
      <c r="O21" s="506">
        <v>20</v>
      </c>
      <c r="P21" s="503">
        <v>0</v>
      </c>
      <c r="Q21" s="502">
        <v>3</v>
      </c>
      <c r="R21" s="500"/>
      <c r="S21" s="507">
        <v>20230101</v>
      </c>
      <c r="T21" s="507">
        <v>20230331</v>
      </c>
      <c r="U21" s="508">
        <v>52017.05</v>
      </c>
      <c r="V21" s="509"/>
    </row>
    <row r="22" spans="2:22" s="174" customFormat="1">
      <c r="B22" s="498" t="s">
        <v>300</v>
      </c>
      <c r="C22" s="499" t="s">
        <v>301</v>
      </c>
      <c r="D22" s="500">
        <v>200</v>
      </c>
      <c r="E22" s="500" t="s">
        <v>323</v>
      </c>
      <c r="F22" s="500" t="s">
        <v>324</v>
      </c>
      <c r="G22" s="501" t="s">
        <v>325</v>
      </c>
      <c r="H22" s="502">
        <v>30102</v>
      </c>
      <c r="I22" s="501">
        <v>224</v>
      </c>
      <c r="J22" s="503">
        <v>83101</v>
      </c>
      <c r="K22" s="504">
        <v>1001</v>
      </c>
      <c r="L22" s="503">
        <v>0</v>
      </c>
      <c r="M22" s="503">
        <v>26</v>
      </c>
      <c r="N22" s="505" t="s">
        <v>635</v>
      </c>
      <c r="O22" s="506">
        <v>18</v>
      </c>
      <c r="P22" s="503">
        <v>0</v>
      </c>
      <c r="Q22" s="502">
        <v>3</v>
      </c>
      <c r="R22" s="500"/>
      <c r="S22" s="507">
        <v>20230101</v>
      </c>
      <c r="T22" s="507">
        <v>20230331</v>
      </c>
      <c r="U22" s="508">
        <v>49620.45</v>
      </c>
      <c r="V22" s="509"/>
    </row>
    <row r="23" spans="2:22" s="174" customFormat="1">
      <c r="B23" s="498" t="s">
        <v>300</v>
      </c>
      <c r="C23" s="499" t="s">
        <v>301</v>
      </c>
      <c r="D23" s="500">
        <v>200</v>
      </c>
      <c r="E23" s="500" t="s">
        <v>326</v>
      </c>
      <c r="F23" s="500" t="s">
        <v>327</v>
      </c>
      <c r="G23" s="501" t="s">
        <v>328</v>
      </c>
      <c r="H23" s="502">
        <v>30102</v>
      </c>
      <c r="I23" s="501">
        <v>40</v>
      </c>
      <c r="J23" s="503">
        <v>83101</v>
      </c>
      <c r="K23" s="504">
        <v>1001</v>
      </c>
      <c r="L23" s="503">
        <v>0</v>
      </c>
      <c r="M23" s="503">
        <v>26</v>
      </c>
      <c r="N23" s="505" t="s">
        <v>637</v>
      </c>
      <c r="O23" s="506">
        <v>20</v>
      </c>
      <c r="P23" s="503">
        <v>0</v>
      </c>
      <c r="Q23" s="502">
        <v>3</v>
      </c>
      <c r="R23" s="500"/>
      <c r="S23" s="507">
        <v>20230101</v>
      </c>
      <c r="T23" s="507">
        <v>20230115</v>
      </c>
      <c r="U23" s="508">
        <v>7714.68</v>
      </c>
      <c r="V23" s="509"/>
    </row>
    <row r="24" spans="2:22" s="174" customFormat="1">
      <c r="B24" s="498" t="s">
        <v>300</v>
      </c>
      <c r="C24" s="499" t="s">
        <v>301</v>
      </c>
      <c r="D24" s="500">
        <v>200</v>
      </c>
      <c r="E24" s="500" t="s">
        <v>329</v>
      </c>
      <c r="F24" s="500" t="s">
        <v>330</v>
      </c>
      <c r="G24" s="501" t="s">
        <v>331</v>
      </c>
      <c r="H24" s="502">
        <v>30102</v>
      </c>
      <c r="I24" s="501">
        <v>220</v>
      </c>
      <c r="J24" s="503">
        <v>83101</v>
      </c>
      <c r="K24" s="504">
        <v>1001</v>
      </c>
      <c r="L24" s="503">
        <v>0</v>
      </c>
      <c r="M24" s="503">
        <v>26</v>
      </c>
      <c r="N24" s="505" t="s">
        <v>635</v>
      </c>
      <c r="O24" s="506">
        <v>15</v>
      </c>
      <c r="P24" s="503">
        <v>0</v>
      </c>
      <c r="Q24" s="502">
        <v>3</v>
      </c>
      <c r="R24" s="500"/>
      <c r="S24" s="507">
        <v>20230101</v>
      </c>
      <c r="T24" s="507">
        <v>20230331</v>
      </c>
      <c r="U24" s="508">
        <v>28514.639999999999</v>
      </c>
      <c r="V24" s="509"/>
    </row>
    <row r="25" spans="2:22" s="174" customFormat="1">
      <c r="B25" s="498" t="s">
        <v>300</v>
      </c>
      <c r="C25" s="499" t="s">
        <v>301</v>
      </c>
      <c r="D25" s="500">
        <v>100</v>
      </c>
      <c r="E25" s="500" t="s">
        <v>332</v>
      </c>
      <c r="F25" s="500" t="s">
        <v>333</v>
      </c>
      <c r="G25" s="501" t="s">
        <v>334</v>
      </c>
      <c r="H25" s="502">
        <v>30102</v>
      </c>
      <c r="I25" s="501">
        <v>200</v>
      </c>
      <c r="J25" s="503">
        <v>83101</v>
      </c>
      <c r="K25" s="504">
        <v>1001</v>
      </c>
      <c r="L25" s="503">
        <v>0</v>
      </c>
      <c r="M25" s="503">
        <v>26</v>
      </c>
      <c r="N25" s="505" t="s">
        <v>635</v>
      </c>
      <c r="O25" s="506">
        <v>10</v>
      </c>
      <c r="P25" s="503">
        <v>0</v>
      </c>
      <c r="Q25" s="502">
        <v>3</v>
      </c>
      <c r="R25" s="500"/>
      <c r="S25" s="507">
        <v>20230101</v>
      </c>
      <c r="T25" s="507">
        <v>20230331</v>
      </c>
      <c r="U25" s="508">
        <v>46044.1</v>
      </c>
      <c r="V25" s="509"/>
    </row>
    <row r="26" spans="2:22" s="174" customFormat="1">
      <c r="B26" s="498" t="s">
        <v>300</v>
      </c>
      <c r="C26" s="499" t="s">
        <v>301</v>
      </c>
      <c r="D26" s="500">
        <v>100</v>
      </c>
      <c r="E26" s="500" t="s">
        <v>335</v>
      </c>
      <c r="F26" s="500" t="s">
        <v>336</v>
      </c>
      <c r="G26" s="501" t="s">
        <v>337</v>
      </c>
      <c r="H26" s="502">
        <v>30102</v>
      </c>
      <c r="I26" s="501">
        <v>240</v>
      </c>
      <c r="J26" s="503">
        <v>83101</v>
      </c>
      <c r="K26" s="504">
        <v>1001</v>
      </c>
      <c r="L26" s="503">
        <v>0</v>
      </c>
      <c r="M26" s="503">
        <v>26</v>
      </c>
      <c r="N26" s="505" t="s">
        <v>635</v>
      </c>
      <c r="O26" s="506">
        <v>20</v>
      </c>
      <c r="P26" s="503">
        <v>0</v>
      </c>
      <c r="Q26" s="502">
        <v>3</v>
      </c>
      <c r="R26" s="500"/>
      <c r="S26" s="507">
        <v>20230101</v>
      </c>
      <c r="T26" s="507">
        <v>20230331</v>
      </c>
      <c r="U26" s="508">
        <v>52870.6</v>
      </c>
      <c r="V26" s="509"/>
    </row>
    <row r="27" spans="2:22" s="174" customFormat="1">
      <c r="B27" s="498" t="s">
        <v>300</v>
      </c>
      <c r="C27" s="499" t="s">
        <v>301</v>
      </c>
      <c r="D27" s="500">
        <v>100</v>
      </c>
      <c r="E27" s="500" t="s">
        <v>338</v>
      </c>
      <c r="F27" s="500" t="s">
        <v>339</v>
      </c>
      <c r="G27" s="501" t="s">
        <v>340</v>
      </c>
      <c r="H27" s="502">
        <v>30102</v>
      </c>
      <c r="I27" s="501">
        <v>240</v>
      </c>
      <c r="J27" s="503">
        <v>83101</v>
      </c>
      <c r="K27" s="504">
        <v>1001</v>
      </c>
      <c r="L27" s="503">
        <v>0</v>
      </c>
      <c r="M27" s="503">
        <v>26</v>
      </c>
      <c r="N27" s="505" t="s">
        <v>635</v>
      </c>
      <c r="O27" s="506">
        <v>20</v>
      </c>
      <c r="P27" s="503">
        <v>0</v>
      </c>
      <c r="Q27" s="502">
        <v>3</v>
      </c>
      <c r="R27" s="500"/>
      <c r="S27" s="507">
        <v>20230101</v>
      </c>
      <c r="T27" s="507">
        <v>20230331</v>
      </c>
      <c r="U27" s="508">
        <v>48780.71</v>
      </c>
      <c r="V27" s="509"/>
    </row>
    <row r="28" spans="2:22">
      <c r="B28" s="498" t="s">
        <v>300</v>
      </c>
      <c r="C28" s="499" t="s">
        <v>301</v>
      </c>
      <c r="D28" s="500">
        <v>100</v>
      </c>
      <c r="E28" s="500" t="s">
        <v>341</v>
      </c>
      <c r="F28" s="500" t="s">
        <v>342</v>
      </c>
      <c r="G28" s="501" t="s">
        <v>343</v>
      </c>
      <c r="H28" s="502">
        <v>30102</v>
      </c>
      <c r="I28" s="501">
        <v>36</v>
      </c>
      <c r="J28" s="503">
        <v>83101</v>
      </c>
      <c r="K28" s="504">
        <v>1001</v>
      </c>
      <c r="L28" s="503">
        <v>0</v>
      </c>
      <c r="M28" s="503">
        <v>26</v>
      </c>
      <c r="N28" s="505" t="s">
        <v>637</v>
      </c>
      <c r="O28" s="506">
        <v>18</v>
      </c>
      <c r="P28" s="503">
        <v>0</v>
      </c>
      <c r="Q28" s="502">
        <v>3</v>
      </c>
      <c r="R28" s="500"/>
      <c r="S28" s="507">
        <v>20230301</v>
      </c>
      <c r="T28" s="507">
        <v>20230331</v>
      </c>
      <c r="U28" s="508">
        <v>9450</v>
      </c>
      <c r="V28" s="509"/>
    </row>
    <row r="29" spans="2:22">
      <c r="B29" s="498" t="s">
        <v>300</v>
      </c>
      <c r="C29" s="499" t="s">
        <v>301</v>
      </c>
      <c r="D29" s="500">
        <v>200</v>
      </c>
      <c r="E29" s="500" t="s">
        <v>344</v>
      </c>
      <c r="F29" s="500" t="s">
        <v>345</v>
      </c>
      <c r="G29" s="501" t="s">
        <v>346</v>
      </c>
      <c r="H29" s="502">
        <v>30102</v>
      </c>
      <c r="I29" s="501">
        <v>240</v>
      </c>
      <c r="J29" s="503">
        <v>83101</v>
      </c>
      <c r="K29" s="504">
        <v>1001</v>
      </c>
      <c r="L29" s="503">
        <v>0</v>
      </c>
      <c r="M29" s="503">
        <v>26</v>
      </c>
      <c r="N29" s="505" t="s">
        <v>635</v>
      </c>
      <c r="O29" s="506">
        <v>20</v>
      </c>
      <c r="P29" s="503">
        <v>0</v>
      </c>
      <c r="Q29" s="502">
        <v>3</v>
      </c>
      <c r="R29" s="500"/>
      <c r="S29" s="507">
        <v>20230101</v>
      </c>
      <c r="T29" s="507">
        <v>20230331</v>
      </c>
      <c r="U29" s="508">
        <v>52774.42</v>
      </c>
      <c r="V29" s="509"/>
    </row>
    <row r="30" spans="2:22">
      <c r="B30" s="498" t="s">
        <v>300</v>
      </c>
      <c r="C30" s="499" t="s">
        <v>301</v>
      </c>
      <c r="D30" s="500">
        <v>200</v>
      </c>
      <c r="E30" s="500" t="s">
        <v>347</v>
      </c>
      <c r="F30" s="500" t="s">
        <v>348</v>
      </c>
      <c r="G30" s="501" t="s">
        <v>349</v>
      </c>
      <c r="H30" s="502">
        <v>30102</v>
      </c>
      <c r="I30" s="501">
        <v>40</v>
      </c>
      <c r="J30" s="503">
        <v>83101</v>
      </c>
      <c r="K30" s="504">
        <v>1001</v>
      </c>
      <c r="L30" s="503">
        <v>0</v>
      </c>
      <c r="M30" s="503">
        <v>26</v>
      </c>
      <c r="N30" s="505" t="s">
        <v>637</v>
      </c>
      <c r="O30" s="506">
        <v>20</v>
      </c>
      <c r="P30" s="503">
        <v>0</v>
      </c>
      <c r="Q30" s="502">
        <v>3</v>
      </c>
      <c r="R30" s="500"/>
      <c r="S30" s="507">
        <v>20230101</v>
      </c>
      <c r="T30" s="507">
        <v>20230115</v>
      </c>
      <c r="U30" s="508">
        <v>7714.68</v>
      </c>
      <c r="V30" s="509"/>
    </row>
    <row r="31" spans="2:22">
      <c r="B31" s="498" t="s">
        <v>300</v>
      </c>
      <c r="C31" s="499" t="s">
        <v>301</v>
      </c>
      <c r="D31" s="500">
        <v>200</v>
      </c>
      <c r="E31" s="500" t="s">
        <v>350</v>
      </c>
      <c r="F31" s="500" t="s">
        <v>351</v>
      </c>
      <c r="G31" s="501" t="s">
        <v>352</v>
      </c>
      <c r="H31" s="502">
        <v>30102</v>
      </c>
      <c r="I31" s="501">
        <v>72</v>
      </c>
      <c r="J31" s="503">
        <v>83101</v>
      </c>
      <c r="K31" s="504">
        <v>1001</v>
      </c>
      <c r="L31" s="503">
        <v>0</v>
      </c>
      <c r="M31" s="503">
        <v>26</v>
      </c>
      <c r="N31" s="505" t="s">
        <v>637</v>
      </c>
      <c r="O31" s="506">
        <v>18</v>
      </c>
      <c r="P31" s="503">
        <v>0</v>
      </c>
      <c r="Q31" s="502">
        <v>3</v>
      </c>
      <c r="R31" s="500"/>
      <c r="S31" s="507">
        <v>20230301</v>
      </c>
      <c r="T31" s="507">
        <v>20230331</v>
      </c>
      <c r="U31" s="508">
        <v>9450</v>
      </c>
      <c r="V31" s="509"/>
    </row>
    <row r="32" spans="2:22">
      <c r="B32" s="498" t="s">
        <v>300</v>
      </c>
      <c r="C32" s="499" t="s">
        <v>301</v>
      </c>
      <c r="D32" s="500">
        <v>100</v>
      </c>
      <c r="E32" s="500" t="s">
        <v>353</v>
      </c>
      <c r="F32" s="500" t="s">
        <v>354</v>
      </c>
      <c r="G32" s="501" t="s">
        <v>355</v>
      </c>
      <c r="H32" s="502">
        <v>30102</v>
      </c>
      <c r="I32" s="501">
        <v>240</v>
      </c>
      <c r="J32" s="503">
        <v>83101</v>
      </c>
      <c r="K32" s="504">
        <v>1001</v>
      </c>
      <c r="L32" s="503">
        <v>0</v>
      </c>
      <c r="M32" s="503">
        <v>26</v>
      </c>
      <c r="N32" s="505" t="s">
        <v>635</v>
      </c>
      <c r="O32" s="506">
        <v>20</v>
      </c>
      <c r="P32" s="503">
        <v>0</v>
      </c>
      <c r="Q32" s="502">
        <v>3</v>
      </c>
      <c r="R32" s="500"/>
      <c r="S32" s="507">
        <v>20230101</v>
      </c>
      <c r="T32" s="507">
        <v>20230331</v>
      </c>
      <c r="U32" s="508">
        <v>52870.6</v>
      </c>
      <c r="V32" s="509"/>
    </row>
    <row r="33" spans="2:22">
      <c r="B33" s="498" t="s">
        <v>300</v>
      </c>
      <c r="C33" s="499" t="s">
        <v>301</v>
      </c>
      <c r="D33" s="500">
        <v>200</v>
      </c>
      <c r="E33" s="500" t="s">
        <v>356</v>
      </c>
      <c r="F33" s="500" t="s">
        <v>357</v>
      </c>
      <c r="G33" s="501" t="s">
        <v>358</v>
      </c>
      <c r="H33" s="502">
        <v>30102</v>
      </c>
      <c r="I33" s="501">
        <v>200</v>
      </c>
      <c r="J33" s="503">
        <v>83101</v>
      </c>
      <c r="K33" s="504">
        <v>1001</v>
      </c>
      <c r="L33" s="503">
        <v>0</v>
      </c>
      <c r="M33" s="503">
        <v>26</v>
      </c>
      <c r="N33" s="505" t="s">
        <v>635</v>
      </c>
      <c r="O33" s="506">
        <v>18</v>
      </c>
      <c r="P33" s="503">
        <v>0</v>
      </c>
      <c r="Q33" s="502">
        <v>3</v>
      </c>
      <c r="R33" s="500"/>
      <c r="S33" s="507">
        <v>20230101</v>
      </c>
      <c r="T33" s="507">
        <v>20230331</v>
      </c>
      <c r="U33" s="508">
        <v>39818.880000000005</v>
      </c>
      <c r="V33" s="509"/>
    </row>
    <row r="34" spans="2:22">
      <c r="B34" s="498" t="s">
        <v>300</v>
      </c>
      <c r="C34" s="499" t="s">
        <v>301</v>
      </c>
      <c r="D34" s="500">
        <v>200</v>
      </c>
      <c r="E34" s="500" t="s">
        <v>359</v>
      </c>
      <c r="F34" s="500" t="s">
        <v>360</v>
      </c>
      <c r="G34" s="501" t="s">
        <v>361</v>
      </c>
      <c r="H34" s="502">
        <v>30102</v>
      </c>
      <c r="I34" s="501">
        <v>232</v>
      </c>
      <c r="J34" s="503">
        <v>83101</v>
      </c>
      <c r="K34" s="504">
        <v>1001</v>
      </c>
      <c r="L34" s="503">
        <v>0</v>
      </c>
      <c r="M34" s="503">
        <v>26</v>
      </c>
      <c r="N34" s="505" t="s">
        <v>635</v>
      </c>
      <c r="O34" s="506">
        <v>18</v>
      </c>
      <c r="P34" s="503">
        <v>0</v>
      </c>
      <c r="Q34" s="502">
        <v>3</v>
      </c>
      <c r="R34" s="500"/>
      <c r="S34" s="507">
        <v>20230101</v>
      </c>
      <c r="T34" s="507">
        <v>20230331</v>
      </c>
      <c r="U34" s="508">
        <v>50879.67</v>
      </c>
      <c r="V34" s="509"/>
    </row>
    <row r="35" spans="2:22">
      <c r="B35" s="498" t="s">
        <v>300</v>
      </c>
      <c r="C35" s="499" t="s">
        <v>301</v>
      </c>
      <c r="D35" s="500">
        <v>100</v>
      </c>
      <c r="E35" s="500" t="s">
        <v>362</v>
      </c>
      <c r="F35" s="500" t="s">
        <v>363</v>
      </c>
      <c r="G35" s="501" t="s">
        <v>364</v>
      </c>
      <c r="H35" s="502">
        <v>30102</v>
      </c>
      <c r="I35" s="501">
        <v>232</v>
      </c>
      <c r="J35" s="503">
        <v>83101</v>
      </c>
      <c r="K35" s="504">
        <v>1001</v>
      </c>
      <c r="L35" s="503">
        <v>0</v>
      </c>
      <c r="M35" s="503">
        <v>26</v>
      </c>
      <c r="N35" s="505" t="s">
        <v>635</v>
      </c>
      <c r="O35" s="506">
        <v>18</v>
      </c>
      <c r="P35" s="503">
        <v>0</v>
      </c>
      <c r="Q35" s="502">
        <v>3</v>
      </c>
      <c r="R35" s="500"/>
      <c r="S35" s="507">
        <v>20230101</v>
      </c>
      <c r="T35" s="507">
        <v>20230331</v>
      </c>
      <c r="U35" s="508">
        <v>51096.32</v>
      </c>
      <c r="V35" s="509"/>
    </row>
    <row r="36" spans="2:22">
      <c r="B36" s="498" t="s">
        <v>300</v>
      </c>
      <c r="C36" s="499" t="s">
        <v>301</v>
      </c>
      <c r="D36" s="500">
        <v>200</v>
      </c>
      <c r="E36" s="500" t="s">
        <v>365</v>
      </c>
      <c r="F36" s="500" t="s">
        <v>366</v>
      </c>
      <c r="G36" s="501" t="s">
        <v>367</v>
      </c>
      <c r="H36" s="502">
        <v>30102</v>
      </c>
      <c r="I36" s="501">
        <v>232</v>
      </c>
      <c r="J36" s="503">
        <v>83101</v>
      </c>
      <c r="K36" s="504">
        <v>1001</v>
      </c>
      <c r="L36" s="503">
        <v>0</v>
      </c>
      <c r="M36" s="503">
        <v>26</v>
      </c>
      <c r="N36" s="505" t="s">
        <v>635</v>
      </c>
      <c r="O36" s="506">
        <v>20</v>
      </c>
      <c r="P36" s="503">
        <v>0</v>
      </c>
      <c r="Q36" s="502">
        <v>3</v>
      </c>
      <c r="R36" s="500"/>
      <c r="S36" s="507">
        <v>20230101</v>
      </c>
      <c r="T36" s="507">
        <v>20230331</v>
      </c>
      <c r="U36" s="508">
        <v>50358.32</v>
      </c>
      <c r="V36" s="509"/>
    </row>
    <row r="37" spans="2:22">
      <c r="B37" s="498" t="s">
        <v>300</v>
      </c>
      <c r="C37" s="499" t="s">
        <v>301</v>
      </c>
      <c r="D37" s="500">
        <v>100</v>
      </c>
      <c r="E37" s="500" t="s">
        <v>368</v>
      </c>
      <c r="F37" s="500" t="s">
        <v>369</v>
      </c>
      <c r="G37" s="501" t="s">
        <v>370</v>
      </c>
      <c r="H37" s="502">
        <v>30102</v>
      </c>
      <c r="I37" s="501">
        <v>232</v>
      </c>
      <c r="J37" s="503">
        <v>83101</v>
      </c>
      <c r="K37" s="504">
        <v>1001</v>
      </c>
      <c r="L37" s="503">
        <v>0</v>
      </c>
      <c r="M37" s="503">
        <v>26</v>
      </c>
      <c r="N37" s="505" t="s">
        <v>635</v>
      </c>
      <c r="O37" s="506">
        <v>20</v>
      </c>
      <c r="P37" s="503">
        <v>0</v>
      </c>
      <c r="Q37" s="502">
        <v>3</v>
      </c>
      <c r="R37" s="500"/>
      <c r="S37" s="507">
        <v>20230101</v>
      </c>
      <c r="T37" s="507">
        <v>20230331</v>
      </c>
      <c r="U37" s="508">
        <v>51200.57</v>
      </c>
      <c r="V37" s="509"/>
    </row>
    <row r="38" spans="2:22">
      <c r="B38" s="498" t="s">
        <v>300</v>
      </c>
      <c r="C38" s="499" t="s">
        <v>301</v>
      </c>
      <c r="D38" s="500">
        <v>100</v>
      </c>
      <c r="E38" s="500" t="s">
        <v>371</v>
      </c>
      <c r="F38" s="500" t="s">
        <v>372</v>
      </c>
      <c r="G38" s="501" t="s">
        <v>373</v>
      </c>
      <c r="H38" s="502">
        <v>30102</v>
      </c>
      <c r="I38" s="501">
        <v>240</v>
      </c>
      <c r="J38" s="503">
        <v>83101</v>
      </c>
      <c r="K38" s="504">
        <v>1001</v>
      </c>
      <c r="L38" s="503">
        <v>0</v>
      </c>
      <c r="M38" s="503">
        <v>26</v>
      </c>
      <c r="N38" s="505" t="s">
        <v>635</v>
      </c>
      <c r="O38" s="506">
        <v>20</v>
      </c>
      <c r="P38" s="503">
        <v>0</v>
      </c>
      <c r="Q38" s="502">
        <v>3</v>
      </c>
      <c r="R38" s="500"/>
      <c r="S38" s="507">
        <v>20230101</v>
      </c>
      <c r="T38" s="507">
        <v>20230331</v>
      </c>
      <c r="U38" s="508">
        <v>52870.6</v>
      </c>
      <c r="V38" s="509"/>
    </row>
    <row r="39" spans="2:22">
      <c r="B39" s="498" t="s">
        <v>300</v>
      </c>
      <c r="C39" s="499" t="s">
        <v>301</v>
      </c>
      <c r="D39" s="500">
        <v>100</v>
      </c>
      <c r="E39" s="500" t="s">
        <v>374</v>
      </c>
      <c r="F39" s="500" t="s">
        <v>375</v>
      </c>
      <c r="G39" s="501" t="s">
        <v>376</v>
      </c>
      <c r="H39" s="502">
        <v>30102</v>
      </c>
      <c r="I39" s="501">
        <v>228</v>
      </c>
      <c r="J39" s="503">
        <v>83101</v>
      </c>
      <c r="K39" s="504">
        <v>1001</v>
      </c>
      <c r="L39" s="503">
        <v>0</v>
      </c>
      <c r="M39" s="503">
        <v>26</v>
      </c>
      <c r="N39" s="505" t="s">
        <v>635</v>
      </c>
      <c r="O39" s="506">
        <v>19</v>
      </c>
      <c r="P39" s="503">
        <v>0</v>
      </c>
      <c r="Q39" s="502">
        <v>3</v>
      </c>
      <c r="R39" s="500"/>
      <c r="S39" s="507">
        <v>20230101</v>
      </c>
      <c r="T39" s="507">
        <v>20230331</v>
      </c>
      <c r="U39" s="508">
        <v>50091.679999999993</v>
      </c>
      <c r="V39" s="509"/>
    </row>
    <row r="40" spans="2:22">
      <c r="B40" s="498" t="s">
        <v>300</v>
      </c>
      <c r="C40" s="499" t="s">
        <v>301</v>
      </c>
      <c r="D40" s="500">
        <v>200</v>
      </c>
      <c r="E40" s="500" t="s">
        <v>377</v>
      </c>
      <c r="F40" s="500" t="s">
        <v>378</v>
      </c>
      <c r="G40" s="501" t="s">
        <v>379</v>
      </c>
      <c r="H40" s="502">
        <v>30102</v>
      </c>
      <c r="I40" s="501">
        <v>232</v>
      </c>
      <c r="J40" s="503">
        <v>83101</v>
      </c>
      <c r="K40" s="504">
        <v>1001</v>
      </c>
      <c r="L40" s="503">
        <v>0</v>
      </c>
      <c r="M40" s="503">
        <v>26</v>
      </c>
      <c r="N40" s="505" t="s">
        <v>635</v>
      </c>
      <c r="O40" s="506">
        <v>20</v>
      </c>
      <c r="P40" s="503">
        <v>0</v>
      </c>
      <c r="Q40" s="502">
        <v>3</v>
      </c>
      <c r="R40" s="500"/>
      <c r="S40" s="507">
        <v>20230101</v>
      </c>
      <c r="T40" s="507">
        <v>20230331</v>
      </c>
      <c r="U40" s="508">
        <v>51296.75</v>
      </c>
      <c r="V40" s="509"/>
    </row>
    <row r="41" spans="2:22">
      <c r="B41" s="498" t="s">
        <v>300</v>
      </c>
      <c r="C41" s="499" t="s">
        <v>301</v>
      </c>
      <c r="D41" s="500">
        <v>200</v>
      </c>
      <c r="E41" s="500" t="s">
        <v>380</v>
      </c>
      <c r="F41" s="500" t="s">
        <v>381</v>
      </c>
      <c r="G41" s="501" t="s">
        <v>382</v>
      </c>
      <c r="H41" s="502">
        <v>30102</v>
      </c>
      <c r="I41" s="501">
        <v>200</v>
      </c>
      <c r="J41" s="503">
        <v>83101</v>
      </c>
      <c r="K41" s="504">
        <v>1001</v>
      </c>
      <c r="L41" s="503">
        <v>0</v>
      </c>
      <c r="M41" s="503">
        <v>26</v>
      </c>
      <c r="N41" s="505" t="s">
        <v>635</v>
      </c>
      <c r="O41" s="506">
        <v>14</v>
      </c>
      <c r="P41" s="503">
        <v>0</v>
      </c>
      <c r="Q41" s="502">
        <v>3</v>
      </c>
      <c r="R41" s="500"/>
      <c r="S41" s="507">
        <v>20230101</v>
      </c>
      <c r="T41" s="507">
        <v>20230331</v>
      </c>
      <c r="U41" s="508">
        <v>43870.61</v>
      </c>
      <c r="V41" s="509"/>
    </row>
    <row r="42" spans="2:22">
      <c r="B42" s="498" t="s">
        <v>300</v>
      </c>
      <c r="C42" s="499" t="s">
        <v>301</v>
      </c>
      <c r="D42" s="500">
        <v>120</v>
      </c>
      <c r="E42" s="500" t="s">
        <v>383</v>
      </c>
      <c r="F42" s="500" t="s">
        <v>384</v>
      </c>
      <c r="G42" s="501" t="s">
        <v>385</v>
      </c>
      <c r="H42" s="502">
        <v>30102</v>
      </c>
      <c r="I42" s="501">
        <v>240</v>
      </c>
      <c r="J42" s="503">
        <v>83101</v>
      </c>
      <c r="K42" s="504">
        <v>1001</v>
      </c>
      <c r="L42" s="503">
        <v>0</v>
      </c>
      <c r="M42" s="503">
        <v>26</v>
      </c>
      <c r="N42" s="505" t="s">
        <v>635</v>
      </c>
      <c r="O42" s="506">
        <v>20</v>
      </c>
      <c r="P42" s="503">
        <v>0</v>
      </c>
      <c r="Q42" s="502">
        <v>3</v>
      </c>
      <c r="R42" s="500"/>
      <c r="S42" s="507">
        <v>20230101</v>
      </c>
      <c r="T42" s="507">
        <v>20230331</v>
      </c>
      <c r="U42" s="508">
        <v>52557.789999999994</v>
      </c>
      <c r="V42" s="509"/>
    </row>
    <row r="43" spans="2:22">
      <c r="B43" s="498" t="s">
        <v>300</v>
      </c>
      <c r="C43" s="499" t="s">
        <v>301</v>
      </c>
      <c r="D43" s="500">
        <v>200</v>
      </c>
      <c r="E43" s="500" t="s">
        <v>386</v>
      </c>
      <c r="F43" s="500" t="s">
        <v>387</v>
      </c>
      <c r="G43" s="501" t="s">
        <v>388</v>
      </c>
      <c r="H43" s="502">
        <v>30102</v>
      </c>
      <c r="I43" s="501">
        <v>240</v>
      </c>
      <c r="J43" s="503">
        <v>83101</v>
      </c>
      <c r="K43" s="504">
        <v>1001</v>
      </c>
      <c r="L43" s="503">
        <v>0</v>
      </c>
      <c r="M43" s="503">
        <v>26</v>
      </c>
      <c r="N43" s="505" t="s">
        <v>635</v>
      </c>
      <c r="O43" s="506">
        <v>20</v>
      </c>
      <c r="P43" s="503">
        <v>0</v>
      </c>
      <c r="Q43" s="502">
        <v>3</v>
      </c>
      <c r="R43" s="500"/>
      <c r="S43" s="507">
        <v>20230101</v>
      </c>
      <c r="T43" s="507">
        <v>20230331</v>
      </c>
      <c r="U43" s="508">
        <v>52774.42</v>
      </c>
      <c r="V43" s="509"/>
    </row>
    <row r="44" spans="2:22">
      <c r="B44" s="498" t="s">
        <v>300</v>
      </c>
      <c r="C44" s="499" t="s">
        <v>301</v>
      </c>
      <c r="D44" s="500">
        <v>120</v>
      </c>
      <c r="E44" s="500" t="s">
        <v>389</v>
      </c>
      <c r="F44" s="500" t="s">
        <v>390</v>
      </c>
      <c r="G44" s="501" t="s">
        <v>391</v>
      </c>
      <c r="H44" s="502">
        <v>30102</v>
      </c>
      <c r="I44" s="501">
        <v>220</v>
      </c>
      <c r="J44" s="503">
        <v>83101</v>
      </c>
      <c r="K44" s="504">
        <v>1001</v>
      </c>
      <c r="L44" s="503">
        <v>0</v>
      </c>
      <c r="M44" s="503">
        <v>26</v>
      </c>
      <c r="N44" s="505" t="s">
        <v>635</v>
      </c>
      <c r="O44" s="506">
        <v>15</v>
      </c>
      <c r="P44" s="503">
        <v>0</v>
      </c>
      <c r="Q44" s="502">
        <v>3</v>
      </c>
      <c r="R44" s="500"/>
      <c r="S44" s="507">
        <v>20230101</v>
      </c>
      <c r="T44" s="507">
        <v>20230331</v>
      </c>
      <c r="U44" s="508">
        <v>34404.79</v>
      </c>
      <c r="V44" s="509"/>
    </row>
    <row r="45" spans="2:22">
      <c r="B45" s="498" t="s">
        <v>300</v>
      </c>
      <c r="C45" s="499" t="s">
        <v>301</v>
      </c>
      <c r="D45" s="500">
        <v>200</v>
      </c>
      <c r="E45" s="500" t="s">
        <v>392</v>
      </c>
      <c r="F45" s="500" t="s">
        <v>393</v>
      </c>
      <c r="G45" s="501" t="s">
        <v>394</v>
      </c>
      <c r="H45" s="502">
        <v>30102</v>
      </c>
      <c r="I45" s="501">
        <v>240</v>
      </c>
      <c r="J45" s="503">
        <v>83101</v>
      </c>
      <c r="K45" s="504">
        <v>1001</v>
      </c>
      <c r="L45" s="503">
        <v>0</v>
      </c>
      <c r="M45" s="503">
        <v>26</v>
      </c>
      <c r="N45" s="505" t="s">
        <v>636</v>
      </c>
      <c r="O45" s="506">
        <v>20</v>
      </c>
      <c r="P45" s="503">
        <v>0</v>
      </c>
      <c r="Q45" s="502">
        <v>3</v>
      </c>
      <c r="R45" s="500"/>
      <c r="S45" s="507">
        <v>20230101</v>
      </c>
      <c r="T45" s="507">
        <v>20230331</v>
      </c>
      <c r="U45" s="508">
        <v>45541.279999999999</v>
      </c>
      <c r="V45" s="509"/>
    </row>
    <row r="46" spans="2:22">
      <c r="B46" s="498" t="s">
        <v>300</v>
      </c>
      <c r="C46" s="499" t="s">
        <v>301</v>
      </c>
      <c r="D46" s="500">
        <v>100</v>
      </c>
      <c r="E46" s="500" t="s">
        <v>395</v>
      </c>
      <c r="F46" s="500" t="s">
        <v>396</v>
      </c>
      <c r="G46" s="501" t="s">
        <v>397</v>
      </c>
      <c r="H46" s="502">
        <v>30102</v>
      </c>
      <c r="I46" s="501">
        <v>232</v>
      </c>
      <c r="J46" s="503">
        <v>83101</v>
      </c>
      <c r="K46" s="504">
        <v>1001</v>
      </c>
      <c r="L46" s="503">
        <v>0</v>
      </c>
      <c r="M46" s="503">
        <v>26</v>
      </c>
      <c r="N46" s="505" t="s">
        <v>635</v>
      </c>
      <c r="O46" s="506">
        <v>18</v>
      </c>
      <c r="P46" s="503">
        <v>0</v>
      </c>
      <c r="Q46" s="502">
        <v>3</v>
      </c>
      <c r="R46" s="500"/>
      <c r="S46" s="507">
        <v>20230101</v>
      </c>
      <c r="T46" s="507">
        <v>20230331</v>
      </c>
      <c r="U46" s="508">
        <v>50879.67</v>
      </c>
      <c r="V46" s="509"/>
    </row>
    <row r="47" spans="2:22">
      <c r="B47" s="498" t="s">
        <v>300</v>
      </c>
      <c r="C47" s="499" t="s">
        <v>301</v>
      </c>
      <c r="D47" s="500">
        <v>200</v>
      </c>
      <c r="E47" s="500" t="s">
        <v>398</v>
      </c>
      <c r="F47" s="500" t="s">
        <v>399</v>
      </c>
      <c r="G47" s="501" t="s">
        <v>400</v>
      </c>
      <c r="H47" s="502">
        <v>30102</v>
      </c>
      <c r="I47" s="501">
        <v>240</v>
      </c>
      <c r="J47" s="503">
        <v>83101</v>
      </c>
      <c r="K47" s="504">
        <v>1001</v>
      </c>
      <c r="L47" s="503">
        <v>0</v>
      </c>
      <c r="M47" s="503">
        <v>26</v>
      </c>
      <c r="N47" s="505" t="s">
        <v>636</v>
      </c>
      <c r="O47" s="506">
        <v>20</v>
      </c>
      <c r="P47" s="503">
        <v>0</v>
      </c>
      <c r="Q47" s="502">
        <v>3</v>
      </c>
      <c r="R47" s="500"/>
      <c r="S47" s="507">
        <v>20230101</v>
      </c>
      <c r="T47" s="507">
        <v>20230331</v>
      </c>
      <c r="U47" s="508">
        <v>45806.46</v>
      </c>
      <c r="V47" s="509"/>
    </row>
    <row r="48" spans="2:22">
      <c r="B48" s="498" t="s">
        <v>300</v>
      </c>
      <c r="C48" s="499" t="s">
        <v>301</v>
      </c>
      <c r="D48" s="500">
        <v>200</v>
      </c>
      <c r="E48" s="500" t="s">
        <v>401</v>
      </c>
      <c r="F48" s="500" t="s">
        <v>402</v>
      </c>
      <c r="G48" s="501" t="s">
        <v>403</v>
      </c>
      <c r="H48" s="502">
        <v>30102</v>
      </c>
      <c r="I48" s="501">
        <v>224</v>
      </c>
      <c r="J48" s="503">
        <v>83101</v>
      </c>
      <c r="K48" s="504">
        <v>1001</v>
      </c>
      <c r="L48" s="503">
        <v>0</v>
      </c>
      <c r="M48" s="503">
        <v>26</v>
      </c>
      <c r="N48" s="505" t="s">
        <v>635</v>
      </c>
      <c r="O48" s="506">
        <v>20</v>
      </c>
      <c r="P48" s="503">
        <v>0</v>
      </c>
      <c r="Q48" s="502">
        <v>3</v>
      </c>
      <c r="R48" s="500"/>
      <c r="S48" s="507">
        <v>20230101</v>
      </c>
      <c r="T48" s="507">
        <v>20230331</v>
      </c>
      <c r="U48" s="508">
        <v>49434.37999999999</v>
      </c>
      <c r="V48" s="509"/>
    </row>
    <row r="49" spans="2:22">
      <c r="B49" s="498" t="s">
        <v>300</v>
      </c>
      <c r="C49" s="499" t="s">
        <v>301</v>
      </c>
      <c r="D49" s="500">
        <v>200</v>
      </c>
      <c r="E49" s="500" t="s">
        <v>404</v>
      </c>
      <c r="F49" s="500" t="s">
        <v>405</v>
      </c>
      <c r="G49" s="501" t="s">
        <v>406</v>
      </c>
      <c r="H49" s="502">
        <v>30102</v>
      </c>
      <c r="I49" s="501">
        <v>216</v>
      </c>
      <c r="J49" s="503">
        <v>83101</v>
      </c>
      <c r="K49" s="504">
        <v>1001</v>
      </c>
      <c r="L49" s="503">
        <v>0</v>
      </c>
      <c r="M49" s="503">
        <v>26</v>
      </c>
      <c r="N49" s="505" t="s">
        <v>635</v>
      </c>
      <c r="O49" s="506">
        <v>18</v>
      </c>
      <c r="P49" s="503">
        <v>0</v>
      </c>
      <c r="Q49" s="502">
        <v>3</v>
      </c>
      <c r="R49" s="500"/>
      <c r="S49" s="507">
        <v>20230101</v>
      </c>
      <c r="T49" s="507">
        <v>20230331</v>
      </c>
      <c r="U49" s="508">
        <v>47441.679999999993</v>
      </c>
      <c r="V49" s="509"/>
    </row>
    <row r="50" spans="2:22">
      <c r="B50" s="498" t="s">
        <v>300</v>
      </c>
      <c r="C50" s="499" t="s">
        <v>301</v>
      </c>
      <c r="D50" s="500">
        <v>120</v>
      </c>
      <c r="E50" s="500" t="s">
        <v>407</v>
      </c>
      <c r="F50" s="500" t="s">
        <v>408</v>
      </c>
      <c r="G50" s="501" t="s">
        <v>409</v>
      </c>
      <c r="H50" s="502">
        <v>30102</v>
      </c>
      <c r="I50" s="501">
        <v>212</v>
      </c>
      <c r="J50" s="503">
        <v>83101</v>
      </c>
      <c r="K50" s="504">
        <v>1001</v>
      </c>
      <c r="L50" s="503">
        <v>0</v>
      </c>
      <c r="M50" s="503">
        <v>26</v>
      </c>
      <c r="N50" s="505" t="s">
        <v>635</v>
      </c>
      <c r="O50" s="506">
        <v>15</v>
      </c>
      <c r="P50" s="503">
        <v>0</v>
      </c>
      <c r="Q50" s="502">
        <v>3</v>
      </c>
      <c r="R50" s="500"/>
      <c r="S50" s="507">
        <v>20230101</v>
      </c>
      <c r="T50" s="507">
        <v>20230331</v>
      </c>
      <c r="U50" s="508">
        <v>47883.489999999991</v>
      </c>
      <c r="V50" s="509"/>
    </row>
    <row r="51" spans="2:22">
      <c r="B51" s="498" t="s">
        <v>300</v>
      </c>
      <c r="C51" s="499" t="s">
        <v>301</v>
      </c>
      <c r="D51" s="500">
        <v>200</v>
      </c>
      <c r="E51" s="500" t="s">
        <v>410</v>
      </c>
      <c r="F51" s="500" t="s">
        <v>411</v>
      </c>
      <c r="G51" s="501" t="s">
        <v>412</v>
      </c>
      <c r="H51" s="502">
        <v>30102</v>
      </c>
      <c r="I51" s="501">
        <v>212</v>
      </c>
      <c r="J51" s="503">
        <v>83101</v>
      </c>
      <c r="K51" s="504">
        <v>1001</v>
      </c>
      <c r="L51" s="503">
        <v>0</v>
      </c>
      <c r="M51" s="503">
        <v>26</v>
      </c>
      <c r="N51" s="505" t="s">
        <v>636</v>
      </c>
      <c r="O51" s="506">
        <v>13</v>
      </c>
      <c r="P51" s="503">
        <v>0</v>
      </c>
      <c r="Q51" s="502">
        <v>3</v>
      </c>
      <c r="R51" s="500"/>
      <c r="S51" s="507">
        <v>20230301</v>
      </c>
      <c r="T51" s="507">
        <v>20230331</v>
      </c>
      <c r="U51" s="508">
        <v>13738.28</v>
      </c>
      <c r="V51" s="509"/>
    </row>
    <row r="52" spans="2:22">
      <c r="B52" s="498" t="s">
        <v>300</v>
      </c>
      <c r="C52" s="499" t="s">
        <v>301</v>
      </c>
      <c r="D52" s="500">
        <v>200</v>
      </c>
      <c r="E52" s="500" t="s">
        <v>413</v>
      </c>
      <c r="F52" s="500" t="s">
        <v>414</v>
      </c>
      <c r="G52" s="501" t="s">
        <v>415</v>
      </c>
      <c r="H52" s="502">
        <v>30102</v>
      </c>
      <c r="I52" s="501">
        <v>236</v>
      </c>
      <c r="J52" s="503">
        <v>83101</v>
      </c>
      <c r="K52" s="504">
        <v>1001</v>
      </c>
      <c r="L52" s="503">
        <v>0</v>
      </c>
      <c r="M52" s="503">
        <v>26</v>
      </c>
      <c r="N52" s="505" t="s">
        <v>635</v>
      </c>
      <c r="O52" s="506">
        <v>19</v>
      </c>
      <c r="P52" s="503">
        <v>0</v>
      </c>
      <c r="Q52" s="502">
        <v>3</v>
      </c>
      <c r="R52" s="500"/>
      <c r="S52" s="507">
        <v>20230101</v>
      </c>
      <c r="T52" s="507">
        <v>20230331</v>
      </c>
      <c r="U52" s="508">
        <v>51875.130000000005</v>
      </c>
      <c r="V52" s="509"/>
    </row>
    <row r="53" spans="2:22">
      <c r="B53" s="498" t="s">
        <v>300</v>
      </c>
      <c r="C53" s="499" t="s">
        <v>301</v>
      </c>
      <c r="D53" s="500">
        <v>200</v>
      </c>
      <c r="E53" s="500" t="s">
        <v>416</v>
      </c>
      <c r="F53" s="500" t="s">
        <v>417</v>
      </c>
      <c r="G53" s="501" t="s">
        <v>418</v>
      </c>
      <c r="H53" s="502">
        <v>30102</v>
      </c>
      <c r="I53" s="501">
        <v>216</v>
      </c>
      <c r="J53" s="503">
        <v>83101</v>
      </c>
      <c r="K53" s="504">
        <v>1001</v>
      </c>
      <c r="L53" s="503">
        <v>0</v>
      </c>
      <c r="M53" s="503">
        <v>26</v>
      </c>
      <c r="N53" s="505" t="s">
        <v>635</v>
      </c>
      <c r="O53" s="506">
        <v>18</v>
      </c>
      <c r="P53" s="503">
        <v>0</v>
      </c>
      <c r="Q53" s="502">
        <v>3</v>
      </c>
      <c r="R53" s="500"/>
      <c r="S53" s="507">
        <v>20230101</v>
      </c>
      <c r="T53" s="507">
        <v>20230331</v>
      </c>
      <c r="U53" s="508">
        <v>47441.679999999993</v>
      </c>
      <c r="V53" s="509"/>
    </row>
    <row r="54" spans="2:22">
      <c r="B54" s="498" t="s">
        <v>300</v>
      </c>
      <c r="C54" s="499" t="s">
        <v>301</v>
      </c>
      <c r="D54" s="500">
        <v>200</v>
      </c>
      <c r="E54" s="500" t="s">
        <v>419</v>
      </c>
      <c r="F54" s="500" t="s">
        <v>420</v>
      </c>
      <c r="G54" s="501" t="s">
        <v>421</v>
      </c>
      <c r="H54" s="502">
        <v>30102</v>
      </c>
      <c r="I54" s="501">
        <v>232</v>
      </c>
      <c r="J54" s="503">
        <v>83101</v>
      </c>
      <c r="K54" s="504">
        <v>1001</v>
      </c>
      <c r="L54" s="503">
        <v>0</v>
      </c>
      <c r="M54" s="503">
        <v>26</v>
      </c>
      <c r="N54" s="505" t="s">
        <v>635</v>
      </c>
      <c r="O54" s="506">
        <v>18</v>
      </c>
      <c r="P54" s="503">
        <v>0</v>
      </c>
      <c r="Q54" s="502">
        <v>3</v>
      </c>
      <c r="R54" s="500"/>
      <c r="S54" s="507">
        <v>20230101</v>
      </c>
      <c r="T54" s="507">
        <v>20230331</v>
      </c>
      <c r="U54" s="508">
        <v>50879.67</v>
      </c>
      <c r="V54" s="509"/>
    </row>
    <row r="55" spans="2:22">
      <c r="B55" s="498" t="s">
        <v>300</v>
      </c>
      <c r="C55" s="499" t="s">
        <v>301</v>
      </c>
      <c r="D55" s="500">
        <v>100</v>
      </c>
      <c r="E55" s="500" t="s">
        <v>422</v>
      </c>
      <c r="F55" s="500" t="s">
        <v>423</v>
      </c>
      <c r="G55" s="501" t="s">
        <v>424</v>
      </c>
      <c r="H55" s="502">
        <v>30102</v>
      </c>
      <c r="I55" s="501">
        <v>236</v>
      </c>
      <c r="J55" s="503">
        <v>83101</v>
      </c>
      <c r="K55" s="504">
        <v>1001</v>
      </c>
      <c r="L55" s="503">
        <v>0</v>
      </c>
      <c r="M55" s="503">
        <v>26</v>
      </c>
      <c r="N55" s="505" t="s">
        <v>635</v>
      </c>
      <c r="O55" s="506">
        <v>19</v>
      </c>
      <c r="P55" s="503">
        <v>0</v>
      </c>
      <c r="Q55" s="502">
        <v>3</v>
      </c>
      <c r="R55" s="500"/>
      <c r="S55" s="507">
        <v>20230101</v>
      </c>
      <c r="T55" s="507">
        <v>20230331</v>
      </c>
      <c r="U55" s="508">
        <v>52187.939999999995</v>
      </c>
      <c r="V55" s="509"/>
    </row>
    <row r="56" spans="2:22">
      <c r="B56" s="498" t="s">
        <v>300</v>
      </c>
      <c r="C56" s="499" t="s">
        <v>301</v>
      </c>
      <c r="D56" s="500">
        <v>120</v>
      </c>
      <c r="E56" s="500" t="s">
        <v>425</v>
      </c>
      <c r="F56" s="500" t="s">
        <v>426</v>
      </c>
      <c r="G56" s="501" t="s">
        <v>427</v>
      </c>
      <c r="H56" s="502">
        <v>30102</v>
      </c>
      <c r="I56" s="501">
        <v>224</v>
      </c>
      <c r="J56" s="503">
        <v>83101</v>
      </c>
      <c r="K56" s="504">
        <v>1001</v>
      </c>
      <c r="L56" s="503">
        <v>0</v>
      </c>
      <c r="M56" s="503">
        <v>26</v>
      </c>
      <c r="N56" s="505" t="s">
        <v>635</v>
      </c>
      <c r="O56" s="506">
        <v>20</v>
      </c>
      <c r="P56" s="503">
        <v>0</v>
      </c>
      <c r="Q56" s="502">
        <v>3</v>
      </c>
      <c r="R56" s="500"/>
      <c r="S56" s="507">
        <v>20230101</v>
      </c>
      <c r="T56" s="507">
        <v>20230331</v>
      </c>
      <c r="U56" s="508">
        <v>49530.559999999998</v>
      </c>
      <c r="V56" s="509"/>
    </row>
    <row r="57" spans="2:22">
      <c r="B57" s="498" t="s">
        <v>300</v>
      </c>
      <c r="C57" s="499" t="s">
        <v>301</v>
      </c>
      <c r="D57" s="500">
        <v>100</v>
      </c>
      <c r="E57" s="500" t="s">
        <v>428</v>
      </c>
      <c r="F57" s="500" t="s">
        <v>429</v>
      </c>
      <c r="G57" s="501" t="s">
        <v>430</v>
      </c>
      <c r="H57" s="502">
        <v>30102</v>
      </c>
      <c r="I57" s="501">
        <v>240</v>
      </c>
      <c r="J57" s="503">
        <v>83101</v>
      </c>
      <c r="K57" s="504">
        <v>1001</v>
      </c>
      <c r="L57" s="503">
        <v>0</v>
      </c>
      <c r="M57" s="503">
        <v>26</v>
      </c>
      <c r="N57" s="505" t="s">
        <v>635</v>
      </c>
      <c r="O57" s="506">
        <v>20</v>
      </c>
      <c r="P57" s="503">
        <v>0</v>
      </c>
      <c r="Q57" s="502">
        <v>3</v>
      </c>
      <c r="R57" s="500"/>
      <c r="S57" s="507">
        <v>20230101</v>
      </c>
      <c r="T57" s="507">
        <v>20230331</v>
      </c>
      <c r="U57" s="508">
        <v>52870.6</v>
      </c>
      <c r="V57" s="509"/>
    </row>
    <row r="58" spans="2:22">
      <c r="B58" s="498" t="s">
        <v>300</v>
      </c>
      <c r="C58" s="499" t="s">
        <v>301</v>
      </c>
      <c r="D58" s="500">
        <v>100</v>
      </c>
      <c r="E58" s="500" t="s">
        <v>431</v>
      </c>
      <c r="F58" s="500" t="s">
        <v>432</v>
      </c>
      <c r="G58" s="501" t="s">
        <v>433</v>
      </c>
      <c r="H58" s="502">
        <v>30102</v>
      </c>
      <c r="I58" s="501">
        <v>216</v>
      </c>
      <c r="J58" s="503">
        <v>83101</v>
      </c>
      <c r="K58" s="504">
        <v>1001</v>
      </c>
      <c r="L58" s="503">
        <v>0</v>
      </c>
      <c r="M58" s="503">
        <v>26</v>
      </c>
      <c r="N58" s="505" t="s">
        <v>637</v>
      </c>
      <c r="O58" s="506">
        <v>18</v>
      </c>
      <c r="P58" s="503">
        <v>0</v>
      </c>
      <c r="Q58" s="502">
        <v>3</v>
      </c>
      <c r="R58" s="500"/>
      <c r="S58" s="507">
        <v>20230101</v>
      </c>
      <c r="T58" s="507">
        <v>20230331</v>
      </c>
      <c r="U58" s="508">
        <v>36081.9</v>
      </c>
      <c r="V58" s="509"/>
    </row>
    <row r="59" spans="2:22">
      <c r="B59" s="498" t="s">
        <v>300</v>
      </c>
      <c r="C59" s="499" t="s">
        <v>301</v>
      </c>
      <c r="D59" s="500">
        <v>200</v>
      </c>
      <c r="E59" s="500" t="s">
        <v>434</v>
      </c>
      <c r="F59" s="500" t="s">
        <v>435</v>
      </c>
      <c r="G59" s="501" t="s">
        <v>436</v>
      </c>
      <c r="H59" s="502">
        <v>30102</v>
      </c>
      <c r="I59" s="501">
        <v>180</v>
      </c>
      <c r="J59" s="503">
        <v>83101</v>
      </c>
      <c r="K59" s="504">
        <v>1001</v>
      </c>
      <c r="L59" s="503">
        <v>0</v>
      </c>
      <c r="M59" s="503">
        <v>26</v>
      </c>
      <c r="N59" s="505" t="s">
        <v>635</v>
      </c>
      <c r="O59" s="506">
        <v>15</v>
      </c>
      <c r="P59" s="503">
        <v>0</v>
      </c>
      <c r="Q59" s="502">
        <v>3</v>
      </c>
      <c r="R59" s="500"/>
      <c r="S59" s="507">
        <v>20230101</v>
      </c>
      <c r="T59" s="507">
        <v>20230331</v>
      </c>
      <c r="U59" s="508">
        <v>39389.869999999995</v>
      </c>
      <c r="V59" s="509"/>
    </row>
    <row r="60" spans="2:22">
      <c r="B60" s="498" t="s">
        <v>300</v>
      </c>
      <c r="C60" s="499" t="s">
        <v>301</v>
      </c>
      <c r="D60" s="500">
        <v>100</v>
      </c>
      <c r="E60" s="500" t="s">
        <v>437</v>
      </c>
      <c r="F60" s="500" t="s">
        <v>438</v>
      </c>
      <c r="G60" s="501" t="s">
        <v>439</v>
      </c>
      <c r="H60" s="502">
        <v>30102</v>
      </c>
      <c r="I60" s="501">
        <v>224</v>
      </c>
      <c r="J60" s="503">
        <v>83101</v>
      </c>
      <c r="K60" s="504">
        <v>1001</v>
      </c>
      <c r="L60" s="503">
        <v>0</v>
      </c>
      <c r="M60" s="503">
        <v>26</v>
      </c>
      <c r="N60" s="505" t="s">
        <v>635</v>
      </c>
      <c r="O60" s="506">
        <v>20</v>
      </c>
      <c r="P60" s="503">
        <v>0</v>
      </c>
      <c r="Q60" s="502">
        <v>3</v>
      </c>
      <c r="R60" s="500"/>
      <c r="S60" s="507">
        <v>20230101</v>
      </c>
      <c r="T60" s="507">
        <v>20230331</v>
      </c>
      <c r="U60" s="508">
        <v>49112.049999999988</v>
      </c>
      <c r="V60" s="509"/>
    </row>
    <row r="61" spans="2:22">
      <c r="B61" s="498" t="s">
        <v>300</v>
      </c>
      <c r="C61" s="499" t="s">
        <v>301</v>
      </c>
      <c r="D61" s="500">
        <v>100</v>
      </c>
      <c r="E61" s="500" t="s">
        <v>440</v>
      </c>
      <c r="F61" s="500" t="s">
        <v>441</v>
      </c>
      <c r="G61" s="501" t="s">
        <v>442</v>
      </c>
      <c r="H61" s="502">
        <v>30102</v>
      </c>
      <c r="I61" s="501">
        <v>176</v>
      </c>
      <c r="J61" s="503">
        <v>83101</v>
      </c>
      <c r="K61" s="504">
        <v>1001</v>
      </c>
      <c r="L61" s="503">
        <v>0</v>
      </c>
      <c r="M61" s="503">
        <v>26</v>
      </c>
      <c r="N61" s="505" t="s">
        <v>635</v>
      </c>
      <c r="O61" s="506">
        <v>14</v>
      </c>
      <c r="P61" s="503">
        <v>0</v>
      </c>
      <c r="Q61" s="502">
        <v>3</v>
      </c>
      <c r="R61" s="500"/>
      <c r="S61" s="507">
        <v>20230101</v>
      </c>
      <c r="T61" s="507">
        <v>20230331</v>
      </c>
      <c r="U61" s="508">
        <v>38406.499999999993</v>
      </c>
      <c r="V61" s="509"/>
    </row>
    <row r="62" spans="2:22">
      <c r="B62" s="498" t="s">
        <v>300</v>
      </c>
      <c r="C62" s="499" t="s">
        <v>301</v>
      </c>
      <c r="D62" s="500">
        <v>200</v>
      </c>
      <c r="E62" s="500" t="s">
        <v>443</v>
      </c>
      <c r="F62" s="500" t="s">
        <v>444</v>
      </c>
      <c r="G62" s="501" t="s">
        <v>445</v>
      </c>
      <c r="H62" s="502">
        <v>30102</v>
      </c>
      <c r="I62" s="501">
        <v>224</v>
      </c>
      <c r="J62" s="503">
        <v>83101</v>
      </c>
      <c r="K62" s="504">
        <v>1001</v>
      </c>
      <c r="L62" s="503">
        <v>0</v>
      </c>
      <c r="M62" s="503">
        <v>26</v>
      </c>
      <c r="N62" s="505" t="s">
        <v>635</v>
      </c>
      <c r="O62" s="506">
        <v>20</v>
      </c>
      <c r="P62" s="503">
        <v>0</v>
      </c>
      <c r="Q62" s="502">
        <v>3</v>
      </c>
      <c r="R62" s="500"/>
      <c r="S62" s="507">
        <v>20230101</v>
      </c>
      <c r="T62" s="507">
        <v>20230331</v>
      </c>
      <c r="U62" s="508">
        <v>49417.09</v>
      </c>
      <c r="V62" s="509"/>
    </row>
    <row r="63" spans="2:22">
      <c r="B63" s="498" t="s">
        <v>300</v>
      </c>
      <c r="C63" s="499" t="s">
        <v>301</v>
      </c>
      <c r="D63" s="500">
        <v>200</v>
      </c>
      <c r="E63" s="500" t="s">
        <v>446</v>
      </c>
      <c r="F63" s="500" t="s">
        <v>447</v>
      </c>
      <c r="G63" s="501" t="s">
        <v>448</v>
      </c>
      <c r="H63" s="502">
        <v>30102</v>
      </c>
      <c r="I63" s="501">
        <v>132</v>
      </c>
      <c r="J63" s="503">
        <v>83101</v>
      </c>
      <c r="K63" s="504">
        <v>1001</v>
      </c>
      <c r="L63" s="503">
        <v>0</v>
      </c>
      <c r="M63" s="503">
        <v>26</v>
      </c>
      <c r="N63" s="505" t="s">
        <v>635</v>
      </c>
      <c r="O63" s="506">
        <v>13</v>
      </c>
      <c r="P63" s="503">
        <v>0</v>
      </c>
      <c r="Q63" s="502">
        <v>3</v>
      </c>
      <c r="R63" s="500"/>
      <c r="S63" s="507">
        <v>20230101</v>
      </c>
      <c r="T63" s="507">
        <v>20230331</v>
      </c>
      <c r="U63" s="508">
        <v>26108.87</v>
      </c>
      <c r="V63" s="509"/>
    </row>
    <row r="64" spans="2:22">
      <c r="B64" s="498" t="s">
        <v>300</v>
      </c>
      <c r="C64" s="499" t="s">
        <v>301</v>
      </c>
      <c r="D64" s="500">
        <v>120</v>
      </c>
      <c r="E64" s="500" t="s">
        <v>449</v>
      </c>
      <c r="F64" s="500" t="s">
        <v>450</v>
      </c>
      <c r="G64" s="501" t="s">
        <v>451</v>
      </c>
      <c r="H64" s="502">
        <v>30102</v>
      </c>
      <c r="I64" s="501">
        <v>188</v>
      </c>
      <c r="J64" s="503">
        <v>83101</v>
      </c>
      <c r="K64" s="504">
        <v>1001</v>
      </c>
      <c r="L64" s="503">
        <v>0</v>
      </c>
      <c r="M64" s="503">
        <v>26</v>
      </c>
      <c r="N64" s="505" t="s">
        <v>635</v>
      </c>
      <c r="O64" s="506">
        <v>19</v>
      </c>
      <c r="P64" s="503">
        <v>0</v>
      </c>
      <c r="Q64" s="502">
        <v>3</v>
      </c>
      <c r="R64" s="500"/>
      <c r="S64" s="507">
        <v>20230101</v>
      </c>
      <c r="T64" s="507">
        <v>20230331</v>
      </c>
      <c r="U64" s="508">
        <v>42432.09</v>
      </c>
      <c r="V64" s="509"/>
    </row>
    <row r="65" spans="2:22">
      <c r="B65" s="498" t="s">
        <v>300</v>
      </c>
      <c r="C65" s="499" t="s">
        <v>301</v>
      </c>
      <c r="D65" s="500">
        <v>100</v>
      </c>
      <c r="E65" s="500" t="s">
        <v>452</v>
      </c>
      <c r="F65" s="500" t="s">
        <v>453</v>
      </c>
      <c r="G65" s="501" t="s">
        <v>454</v>
      </c>
      <c r="H65" s="502">
        <v>30102</v>
      </c>
      <c r="I65" s="501">
        <v>240</v>
      </c>
      <c r="J65" s="503">
        <v>83101</v>
      </c>
      <c r="K65" s="504">
        <v>1001</v>
      </c>
      <c r="L65" s="503">
        <v>0</v>
      </c>
      <c r="M65" s="503">
        <v>26</v>
      </c>
      <c r="N65" s="505" t="s">
        <v>635</v>
      </c>
      <c r="O65" s="506">
        <v>20</v>
      </c>
      <c r="P65" s="503">
        <v>0</v>
      </c>
      <c r="Q65" s="502">
        <v>3</v>
      </c>
      <c r="R65" s="500"/>
      <c r="S65" s="507">
        <v>20230101</v>
      </c>
      <c r="T65" s="507">
        <v>20230331</v>
      </c>
      <c r="U65" s="508">
        <v>52244.97</v>
      </c>
      <c r="V65" s="509"/>
    </row>
    <row r="66" spans="2:22">
      <c r="B66" s="498" t="s">
        <v>300</v>
      </c>
      <c r="C66" s="499" t="s">
        <v>301</v>
      </c>
      <c r="D66" s="500">
        <v>200</v>
      </c>
      <c r="E66" s="500" t="s">
        <v>455</v>
      </c>
      <c r="F66" s="500" t="s">
        <v>456</v>
      </c>
      <c r="G66" s="501" t="s">
        <v>457</v>
      </c>
      <c r="H66" s="502">
        <v>30102</v>
      </c>
      <c r="I66" s="501">
        <v>208</v>
      </c>
      <c r="J66" s="503">
        <v>83101</v>
      </c>
      <c r="K66" s="504">
        <v>1001</v>
      </c>
      <c r="L66" s="503">
        <v>0</v>
      </c>
      <c r="M66" s="503">
        <v>26</v>
      </c>
      <c r="N66" s="505" t="s">
        <v>635</v>
      </c>
      <c r="O66" s="506">
        <v>20</v>
      </c>
      <c r="P66" s="503">
        <v>0</v>
      </c>
      <c r="Q66" s="502">
        <v>3</v>
      </c>
      <c r="R66" s="500"/>
      <c r="S66" s="507">
        <v>20230101</v>
      </c>
      <c r="T66" s="507">
        <v>20230331</v>
      </c>
      <c r="U66" s="508">
        <v>45964.800000000003</v>
      </c>
      <c r="V66" s="509"/>
    </row>
    <row r="67" spans="2:22">
      <c r="B67" s="498" t="s">
        <v>300</v>
      </c>
      <c r="C67" s="499" t="s">
        <v>301</v>
      </c>
      <c r="D67" s="500">
        <v>200</v>
      </c>
      <c r="E67" s="500" t="s">
        <v>458</v>
      </c>
      <c r="F67" s="500" t="s">
        <v>459</v>
      </c>
      <c r="G67" s="501" t="s">
        <v>460</v>
      </c>
      <c r="H67" s="502">
        <v>30102</v>
      </c>
      <c r="I67" s="501">
        <v>54</v>
      </c>
      <c r="J67" s="503">
        <v>83101</v>
      </c>
      <c r="K67" s="504">
        <v>1001</v>
      </c>
      <c r="L67" s="503">
        <v>0</v>
      </c>
      <c r="M67" s="503">
        <v>26</v>
      </c>
      <c r="N67" s="505" t="s">
        <v>637</v>
      </c>
      <c r="O67" s="506">
        <v>12</v>
      </c>
      <c r="P67" s="503">
        <v>0</v>
      </c>
      <c r="Q67" s="502">
        <v>3</v>
      </c>
      <c r="R67" s="500"/>
      <c r="S67" s="507">
        <v>20230101</v>
      </c>
      <c r="T67" s="507">
        <v>20230331</v>
      </c>
      <c r="U67" s="508">
        <v>12024.53</v>
      </c>
      <c r="V67" s="509"/>
    </row>
    <row r="68" spans="2:22">
      <c r="B68" s="498" t="s">
        <v>300</v>
      </c>
      <c r="C68" s="499" t="s">
        <v>301</v>
      </c>
      <c r="D68" s="500">
        <v>200</v>
      </c>
      <c r="E68" s="500" t="s">
        <v>461</v>
      </c>
      <c r="F68" s="500" t="s">
        <v>462</v>
      </c>
      <c r="G68" s="501" t="s">
        <v>463</v>
      </c>
      <c r="H68" s="502">
        <v>30102</v>
      </c>
      <c r="I68" s="501">
        <v>156</v>
      </c>
      <c r="J68" s="503">
        <v>83101</v>
      </c>
      <c r="K68" s="504">
        <v>1001</v>
      </c>
      <c r="L68" s="503">
        <v>0</v>
      </c>
      <c r="M68" s="503">
        <v>26</v>
      </c>
      <c r="N68" s="505" t="s">
        <v>635</v>
      </c>
      <c r="O68" s="506">
        <v>15</v>
      </c>
      <c r="P68" s="503">
        <v>0</v>
      </c>
      <c r="Q68" s="502">
        <v>3</v>
      </c>
      <c r="R68" s="500"/>
      <c r="S68" s="507">
        <v>20230101</v>
      </c>
      <c r="T68" s="507">
        <v>20230331</v>
      </c>
      <c r="U68" s="508">
        <v>33889.789999999994</v>
      </c>
      <c r="V68" s="509"/>
    </row>
    <row r="69" spans="2:22">
      <c r="B69" s="498" t="s">
        <v>300</v>
      </c>
      <c r="C69" s="499" t="s">
        <v>301</v>
      </c>
      <c r="D69" s="500">
        <v>100</v>
      </c>
      <c r="E69" s="500" t="s">
        <v>464</v>
      </c>
      <c r="F69" s="500" t="s">
        <v>465</v>
      </c>
      <c r="G69" s="501" t="s">
        <v>466</v>
      </c>
      <c r="H69" s="502">
        <v>30102</v>
      </c>
      <c r="I69" s="501">
        <v>236</v>
      </c>
      <c r="J69" s="503">
        <v>83101</v>
      </c>
      <c r="K69" s="504">
        <v>1001</v>
      </c>
      <c r="L69" s="503">
        <v>0</v>
      </c>
      <c r="M69" s="503">
        <v>26</v>
      </c>
      <c r="N69" s="505" t="s">
        <v>636</v>
      </c>
      <c r="O69" s="506">
        <v>19</v>
      </c>
      <c r="P69" s="503">
        <v>0</v>
      </c>
      <c r="Q69" s="502">
        <v>3</v>
      </c>
      <c r="R69" s="500"/>
      <c r="S69" s="507">
        <v>20230101</v>
      </c>
      <c r="T69" s="507">
        <v>20230331</v>
      </c>
      <c r="U69" s="508">
        <v>44947.979999999996</v>
      </c>
      <c r="V69" s="509"/>
    </row>
    <row r="70" spans="2:22">
      <c r="B70" s="498" t="s">
        <v>300</v>
      </c>
      <c r="C70" s="499" t="s">
        <v>301</v>
      </c>
      <c r="D70" s="500">
        <v>100</v>
      </c>
      <c r="E70" s="500" t="s">
        <v>467</v>
      </c>
      <c r="F70" s="500" t="s">
        <v>468</v>
      </c>
      <c r="G70" s="501" t="s">
        <v>469</v>
      </c>
      <c r="H70" s="502">
        <v>30102</v>
      </c>
      <c r="I70" s="501">
        <v>140</v>
      </c>
      <c r="J70" s="503">
        <v>83101</v>
      </c>
      <c r="K70" s="504">
        <v>1001</v>
      </c>
      <c r="L70" s="503">
        <v>0</v>
      </c>
      <c r="M70" s="503">
        <v>26</v>
      </c>
      <c r="N70" s="505" t="s">
        <v>636</v>
      </c>
      <c r="O70" s="506">
        <v>11</v>
      </c>
      <c r="P70" s="503">
        <v>0</v>
      </c>
      <c r="Q70" s="502">
        <v>3</v>
      </c>
      <c r="R70" s="500"/>
      <c r="S70" s="507">
        <v>20230101</v>
      </c>
      <c r="T70" s="507">
        <v>20230331</v>
      </c>
      <c r="U70" s="508">
        <v>27927.85</v>
      </c>
      <c r="V70" s="509"/>
    </row>
    <row r="71" spans="2:22">
      <c r="B71" s="498" t="s">
        <v>300</v>
      </c>
      <c r="C71" s="499" t="s">
        <v>301</v>
      </c>
      <c r="D71" s="500">
        <v>100</v>
      </c>
      <c r="E71" s="500" t="s">
        <v>470</v>
      </c>
      <c r="F71" s="500" t="s">
        <v>471</v>
      </c>
      <c r="G71" s="501" t="s">
        <v>472</v>
      </c>
      <c r="H71" s="502">
        <v>30102</v>
      </c>
      <c r="I71" s="501">
        <v>180</v>
      </c>
      <c r="J71" s="503">
        <v>83101</v>
      </c>
      <c r="K71" s="504">
        <v>1001</v>
      </c>
      <c r="L71" s="503">
        <v>0</v>
      </c>
      <c r="M71" s="503">
        <v>26</v>
      </c>
      <c r="N71" s="505" t="s">
        <v>635</v>
      </c>
      <c r="O71" s="506">
        <v>15</v>
      </c>
      <c r="P71" s="503">
        <v>0</v>
      </c>
      <c r="Q71" s="502">
        <v>3</v>
      </c>
      <c r="R71" s="500"/>
      <c r="S71" s="507">
        <v>20230101</v>
      </c>
      <c r="T71" s="507">
        <v>20230331</v>
      </c>
      <c r="U71" s="508">
        <v>39389.869999999995</v>
      </c>
      <c r="V71" s="509"/>
    </row>
    <row r="72" spans="2:22">
      <c r="B72" s="498" t="s">
        <v>300</v>
      </c>
      <c r="C72" s="499" t="s">
        <v>301</v>
      </c>
      <c r="D72" s="500">
        <v>100</v>
      </c>
      <c r="E72" s="500" t="s">
        <v>473</v>
      </c>
      <c r="F72" s="500" t="s">
        <v>474</v>
      </c>
      <c r="G72" s="501" t="s">
        <v>475</v>
      </c>
      <c r="H72" s="502">
        <v>30102</v>
      </c>
      <c r="I72" s="501">
        <v>236</v>
      </c>
      <c r="J72" s="503">
        <v>83101</v>
      </c>
      <c r="K72" s="504">
        <v>1001</v>
      </c>
      <c r="L72" s="503">
        <v>0</v>
      </c>
      <c r="M72" s="503">
        <v>26</v>
      </c>
      <c r="N72" s="505" t="s">
        <v>635</v>
      </c>
      <c r="O72" s="506">
        <v>19</v>
      </c>
      <c r="P72" s="503">
        <v>0</v>
      </c>
      <c r="Q72" s="502">
        <v>3</v>
      </c>
      <c r="R72" s="500"/>
      <c r="S72" s="507">
        <v>20230101</v>
      </c>
      <c r="T72" s="507">
        <v>20230331</v>
      </c>
      <c r="U72" s="508">
        <v>51466.14</v>
      </c>
      <c r="V72" s="509"/>
    </row>
    <row r="73" spans="2:22">
      <c r="B73" s="498" t="s">
        <v>300</v>
      </c>
      <c r="C73" s="499" t="s">
        <v>301</v>
      </c>
      <c r="D73" s="500">
        <v>100</v>
      </c>
      <c r="E73" s="500" t="s">
        <v>476</v>
      </c>
      <c r="F73" s="500" t="s">
        <v>477</v>
      </c>
      <c r="G73" s="501" t="s">
        <v>478</v>
      </c>
      <c r="H73" s="502">
        <v>30102</v>
      </c>
      <c r="I73" s="501">
        <v>196</v>
      </c>
      <c r="J73" s="503">
        <v>83101</v>
      </c>
      <c r="K73" s="504">
        <v>1001</v>
      </c>
      <c r="L73" s="503">
        <v>0</v>
      </c>
      <c r="M73" s="503">
        <v>26</v>
      </c>
      <c r="N73" s="505" t="s">
        <v>636</v>
      </c>
      <c r="O73" s="506">
        <v>19</v>
      </c>
      <c r="P73" s="503">
        <v>0</v>
      </c>
      <c r="Q73" s="502">
        <v>3</v>
      </c>
      <c r="R73" s="500"/>
      <c r="S73" s="507">
        <v>20230101</v>
      </c>
      <c r="T73" s="507">
        <v>20230331</v>
      </c>
      <c r="U73" s="508">
        <v>37358.03</v>
      </c>
      <c r="V73" s="509"/>
    </row>
    <row r="74" spans="2:22">
      <c r="B74" s="498" t="s">
        <v>300</v>
      </c>
      <c r="C74" s="499" t="s">
        <v>301</v>
      </c>
      <c r="D74" s="500">
        <v>100</v>
      </c>
      <c r="E74" s="500" t="s">
        <v>479</v>
      </c>
      <c r="F74" s="500" t="s">
        <v>480</v>
      </c>
      <c r="G74" s="501" t="s">
        <v>481</v>
      </c>
      <c r="H74" s="502">
        <v>30102</v>
      </c>
      <c r="I74" s="501">
        <v>224</v>
      </c>
      <c r="J74" s="503">
        <v>83101</v>
      </c>
      <c r="K74" s="504">
        <v>1001</v>
      </c>
      <c r="L74" s="503">
        <v>0</v>
      </c>
      <c r="M74" s="503">
        <v>26</v>
      </c>
      <c r="N74" s="505" t="s">
        <v>636</v>
      </c>
      <c r="O74" s="506">
        <v>20</v>
      </c>
      <c r="P74" s="503">
        <v>0</v>
      </c>
      <c r="Q74" s="502">
        <v>3</v>
      </c>
      <c r="R74" s="500"/>
      <c r="S74" s="507">
        <v>20230101</v>
      </c>
      <c r="T74" s="507">
        <v>20230331</v>
      </c>
      <c r="U74" s="508">
        <v>42916.9</v>
      </c>
      <c r="V74" s="509"/>
    </row>
    <row r="75" spans="2:22">
      <c r="B75" s="498" t="s">
        <v>300</v>
      </c>
      <c r="C75" s="499" t="s">
        <v>301</v>
      </c>
      <c r="D75" s="500">
        <v>200</v>
      </c>
      <c r="E75" s="500" t="s">
        <v>482</v>
      </c>
      <c r="F75" s="500" t="s">
        <v>483</v>
      </c>
      <c r="G75" s="501" t="s">
        <v>484</v>
      </c>
      <c r="H75" s="502">
        <v>30102</v>
      </c>
      <c r="I75" s="501">
        <v>220</v>
      </c>
      <c r="J75" s="503">
        <v>83101</v>
      </c>
      <c r="K75" s="504">
        <v>1001</v>
      </c>
      <c r="L75" s="503">
        <v>0</v>
      </c>
      <c r="M75" s="503">
        <v>26</v>
      </c>
      <c r="N75" s="505" t="s">
        <v>635</v>
      </c>
      <c r="O75" s="506">
        <v>15</v>
      </c>
      <c r="P75" s="503">
        <v>0</v>
      </c>
      <c r="Q75" s="502">
        <v>3</v>
      </c>
      <c r="R75" s="500"/>
      <c r="S75" s="507">
        <v>20230101</v>
      </c>
      <c r="T75" s="507">
        <v>20230331</v>
      </c>
      <c r="U75" s="508">
        <v>48831.710000000006</v>
      </c>
      <c r="V75" s="509"/>
    </row>
    <row r="76" spans="2:22">
      <c r="B76" s="498" t="s">
        <v>300</v>
      </c>
      <c r="C76" s="499" t="s">
        <v>301</v>
      </c>
      <c r="D76" s="500">
        <v>200</v>
      </c>
      <c r="E76" s="500" t="s">
        <v>485</v>
      </c>
      <c r="F76" s="500" t="s">
        <v>486</v>
      </c>
      <c r="G76" s="501" t="s">
        <v>487</v>
      </c>
      <c r="H76" s="502">
        <v>30102</v>
      </c>
      <c r="I76" s="501">
        <v>232</v>
      </c>
      <c r="J76" s="503">
        <v>83101</v>
      </c>
      <c r="K76" s="504">
        <v>1001</v>
      </c>
      <c r="L76" s="503">
        <v>0</v>
      </c>
      <c r="M76" s="503">
        <v>26</v>
      </c>
      <c r="N76" s="505" t="s">
        <v>635</v>
      </c>
      <c r="O76" s="506">
        <v>20</v>
      </c>
      <c r="P76" s="503">
        <v>0</v>
      </c>
      <c r="Q76" s="502">
        <v>3</v>
      </c>
      <c r="R76" s="500"/>
      <c r="S76" s="507">
        <v>20230101</v>
      </c>
      <c r="T76" s="507">
        <v>20230331</v>
      </c>
      <c r="U76" s="508">
        <v>51079.39</v>
      </c>
      <c r="V76" s="509"/>
    </row>
    <row r="77" spans="2:22">
      <c r="B77" s="498" t="s">
        <v>300</v>
      </c>
      <c r="C77" s="499" t="s">
        <v>301</v>
      </c>
      <c r="D77" s="500">
        <v>100</v>
      </c>
      <c r="E77" s="500" t="s">
        <v>488</v>
      </c>
      <c r="F77" s="500" t="s">
        <v>489</v>
      </c>
      <c r="G77" s="501" t="s">
        <v>490</v>
      </c>
      <c r="H77" s="502">
        <v>30102</v>
      </c>
      <c r="I77" s="501">
        <v>120</v>
      </c>
      <c r="J77" s="503">
        <v>83101</v>
      </c>
      <c r="K77" s="504">
        <v>1001</v>
      </c>
      <c r="L77" s="503">
        <v>0</v>
      </c>
      <c r="M77" s="503">
        <v>26</v>
      </c>
      <c r="N77" s="505" t="s">
        <v>635</v>
      </c>
      <c r="O77" s="506">
        <v>10</v>
      </c>
      <c r="P77" s="503">
        <v>0</v>
      </c>
      <c r="Q77" s="502">
        <v>3</v>
      </c>
      <c r="R77" s="500"/>
      <c r="S77" s="507">
        <v>20230101</v>
      </c>
      <c r="T77" s="507">
        <v>20230331</v>
      </c>
      <c r="U77" s="508">
        <v>29487.71</v>
      </c>
      <c r="V77" s="509"/>
    </row>
    <row r="78" spans="2:22">
      <c r="B78" s="498" t="s">
        <v>300</v>
      </c>
      <c r="C78" s="499" t="s">
        <v>301</v>
      </c>
      <c r="D78" s="500">
        <v>120</v>
      </c>
      <c r="E78" s="500" t="s">
        <v>491</v>
      </c>
      <c r="F78" s="500" t="s">
        <v>492</v>
      </c>
      <c r="G78" s="501" t="s">
        <v>493</v>
      </c>
      <c r="H78" s="502">
        <v>30102</v>
      </c>
      <c r="I78" s="501">
        <v>120</v>
      </c>
      <c r="J78" s="503">
        <v>83101</v>
      </c>
      <c r="K78" s="504">
        <v>1001</v>
      </c>
      <c r="L78" s="503">
        <v>0</v>
      </c>
      <c r="M78" s="503">
        <v>26</v>
      </c>
      <c r="N78" s="505" t="s">
        <v>635</v>
      </c>
      <c r="O78" s="506">
        <v>10</v>
      </c>
      <c r="P78" s="503">
        <v>0</v>
      </c>
      <c r="Q78" s="502">
        <v>3</v>
      </c>
      <c r="R78" s="500"/>
      <c r="S78" s="507">
        <v>20230101</v>
      </c>
      <c r="T78" s="507">
        <v>20230331</v>
      </c>
      <c r="U78" s="508">
        <v>26241.53</v>
      </c>
      <c r="V78" s="509"/>
    </row>
    <row r="79" spans="2:22">
      <c r="B79" s="498" t="s">
        <v>300</v>
      </c>
      <c r="C79" s="499" t="s">
        <v>301</v>
      </c>
      <c r="D79" s="500">
        <v>100</v>
      </c>
      <c r="E79" s="500" t="s">
        <v>494</v>
      </c>
      <c r="F79" s="500" t="s">
        <v>495</v>
      </c>
      <c r="G79" s="501" t="s">
        <v>496</v>
      </c>
      <c r="H79" s="502">
        <v>30102</v>
      </c>
      <c r="I79" s="501">
        <v>100</v>
      </c>
      <c r="J79" s="503">
        <v>83101</v>
      </c>
      <c r="K79" s="504">
        <v>1001</v>
      </c>
      <c r="L79" s="503">
        <v>0</v>
      </c>
      <c r="M79" s="503">
        <v>26</v>
      </c>
      <c r="N79" s="505" t="s">
        <v>637</v>
      </c>
      <c r="O79" s="506">
        <v>20</v>
      </c>
      <c r="P79" s="503">
        <v>0</v>
      </c>
      <c r="Q79" s="502">
        <v>3</v>
      </c>
      <c r="R79" s="500"/>
      <c r="S79" s="507">
        <v>20230101</v>
      </c>
      <c r="T79" s="507">
        <v>20230331</v>
      </c>
      <c r="U79" s="508">
        <v>16606.189999999999</v>
      </c>
      <c r="V79" s="509"/>
    </row>
    <row r="80" spans="2:22">
      <c r="B80" s="498" t="s">
        <v>300</v>
      </c>
      <c r="C80" s="499" t="s">
        <v>301</v>
      </c>
      <c r="D80" s="500">
        <v>120</v>
      </c>
      <c r="E80" s="500" t="s">
        <v>497</v>
      </c>
      <c r="F80" s="500" t="s">
        <v>498</v>
      </c>
      <c r="G80" s="501" t="s">
        <v>499</v>
      </c>
      <c r="H80" s="502">
        <v>30102</v>
      </c>
      <c r="I80" s="501">
        <v>40</v>
      </c>
      <c r="J80" s="503">
        <v>83101</v>
      </c>
      <c r="K80" s="504">
        <v>1001</v>
      </c>
      <c r="L80" s="503">
        <v>0</v>
      </c>
      <c r="M80" s="503">
        <v>26</v>
      </c>
      <c r="N80" s="505" t="s">
        <v>638</v>
      </c>
      <c r="O80" s="506">
        <v>20</v>
      </c>
      <c r="P80" s="503">
        <v>0</v>
      </c>
      <c r="Q80" s="502">
        <v>3</v>
      </c>
      <c r="R80" s="500"/>
      <c r="S80" s="507">
        <v>20230101</v>
      </c>
      <c r="T80" s="507">
        <v>20230331</v>
      </c>
      <c r="U80" s="508">
        <v>4651.58</v>
      </c>
      <c r="V80" s="509"/>
    </row>
    <row r="81" spans="2:22">
      <c r="B81" s="498" t="s">
        <v>300</v>
      </c>
      <c r="C81" s="499" t="s">
        <v>301</v>
      </c>
      <c r="D81" s="500">
        <v>100</v>
      </c>
      <c r="E81" s="500" t="s">
        <v>500</v>
      </c>
      <c r="F81" s="500" t="s">
        <v>501</v>
      </c>
      <c r="G81" s="501" t="s">
        <v>502</v>
      </c>
      <c r="H81" s="502">
        <v>30102</v>
      </c>
      <c r="I81" s="501">
        <v>216</v>
      </c>
      <c r="J81" s="503">
        <v>83101</v>
      </c>
      <c r="K81" s="504">
        <v>1001</v>
      </c>
      <c r="L81" s="503">
        <v>0</v>
      </c>
      <c r="M81" s="503">
        <v>26</v>
      </c>
      <c r="N81" s="505" t="s">
        <v>635</v>
      </c>
      <c r="O81" s="506">
        <v>18</v>
      </c>
      <c r="P81" s="503">
        <v>0</v>
      </c>
      <c r="Q81" s="502">
        <v>3</v>
      </c>
      <c r="R81" s="500"/>
      <c r="S81" s="507">
        <v>20230101</v>
      </c>
      <c r="T81" s="507">
        <v>20230331</v>
      </c>
      <c r="U81" s="508">
        <v>48165.259999999995</v>
      </c>
      <c r="V81" s="509"/>
    </row>
    <row r="82" spans="2:22">
      <c r="B82" s="498" t="s">
        <v>300</v>
      </c>
      <c r="C82" s="499" t="s">
        <v>301</v>
      </c>
      <c r="D82" s="500">
        <v>200</v>
      </c>
      <c r="E82" s="500" t="s">
        <v>503</v>
      </c>
      <c r="F82" s="500" t="s">
        <v>504</v>
      </c>
      <c r="G82" s="501" t="s">
        <v>505</v>
      </c>
      <c r="H82" s="502">
        <v>30102</v>
      </c>
      <c r="I82" s="501">
        <v>208</v>
      </c>
      <c r="J82" s="503">
        <v>83101</v>
      </c>
      <c r="K82" s="504">
        <v>1001</v>
      </c>
      <c r="L82" s="503">
        <v>0</v>
      </c>
      <c r="M82" s="503">
        <v>26</v>
      </c>
      <c r="N82" s="505" t="s">
        <v>638</v>
      </c>
      <c r="O82" s="506">
        <v>12</v>
      </c>
      <c r="P82" s="503">
        <v>0</v>
      </c>
      <c r="Q82" s="502">
        <v>3</v>
      </c>
      <c r="R82" s="500"/>
      <c r="S82" s="507">
        <v>20230101</v>
      </c>
      <c r="T82" s="507">
        <v>20230331</v>
      </c>
      <c r="U82" s="508">
        <v>25076.73</v>
      </c>
      <c r="V82" s="509"/>
    </row>
    <row r="83" spans="2:22">
      <c r="B83" s="498" t="s">
        <v>300</v>
      </c>
      <c r="C83" s="499" t="s">
        <v>301</v>
      </c>
      <c r="D83" s="500">
        <v>100</v>
      </c>
      <c r="E83" s="500" t="s">
        <v>506</v>
      </c>
      <c r="F83" s="500" t="s">
        <v>507</v>
      </c>
      <c r="G83" s="501" t="s">
        <v>508</v>
      </c>
      <c r="H83" s="502">
        <v>30102</v>
      </c>
      <c r="I83" s="501">
        <v>32</v>
      </c>
      <c r="J83" s="503">
        <v>83101</v>
      </c>
      <c r="K83" s="504">
        <v>1001</v>
      </c>
      <c r="L83" s="503">
        <v>0</v>
      </c>
      <c r="M83" s="503">
        <v>26</v>
      </c>
      <c r="N83" s="505" t="s">
        <v>638</v>
      </c>
      <c r="O83" s="506">
        <v>16</v>
      </c>
      <c r="P83" s="503">
        <v>0</v>
      </c>
      <c r="Q83" s="502">
        <v>3</v>
      </c>
      <c r="R83" s="500"/>
      <c r="S83" s="507">
        <v>20230301</v>
      </c>
      <c r="T83" s="507">
        <v>20230315</v>
      </c>
      <c r="U83" s="508">
        <v>3116.8</v>
      </c>
      <c r="V83" s="509"/>
    </row>
    <row r="84" spans="2:22">
      <c r="B84" s="498" t="s">
        <v>300</v>
      </c>
      <c r="C84" s="499" t="s">
        <v>301</v>
      </c>
      <c r="D84" s="500">
        <v>200</v>
      </c>
      <c r="E84" s="500" t="s">
        <v>509</v>
      </c>
      <c r="F84" s="500" t="s">
        <v>510</v>
      </c>
      <c r="G84" s="501" t="s">
        <v>511</v>
      </c>
      <c r="H84" s="502">
        <v>30102</v>
      </c>
      <c r="I84" s="501">
        <v>232</v>
      </c>
      <c r="J84" s="503">
        <v>83101</v>
      </c>
      <c r="K84" s="504">
        <v>1001</v>
      </c>
      <c r="L84" s="503">
        <v>0</v>
      </c>
      <c r="M84" s="503">
        <v>26</v>
      </c>
      <c r="N84" s="505" t="s">
        <v>635</v>
      </c>
      <c r="O84" s="506">
        <v>18</v>
      </c>
      <c r="P84" s="503">
        <v>0</v>
      </c>
      <c r="Q84" s="502">
        <v>3</v>
      </c>
      <c r="R84" s="500"/>
      <c r="S84" s="507">
        <v>20230101</v>
      </c>
      <c r="T84" s="507">
        <v>20230331</v>
      </c>
      <c r="U84" s="508">
        <v>50879.67</v>
      </c>
      <c r="V84" s="509"/>
    </row>
    <row r="85" spans="2:22">
      <c r="B85" s="498" t="s">
        <v>300</v>
      </c>
      <c r="C85" s="499" t="s">
        <v>301</v>
      </c>
      <c r="D85" s="500">
        <v>200</v>
      </c>
      <c r="E85" s="500" t="s">
        <v>512</v>
      </c>
      <c r="F85" s="500" t="s">
        <v>513</v>
      </c>
      <c r="G85" s="501" t="s">
        <v>514</v>
      </c>
      <c r="H85" s="502">
        <v>30102</v>
      </c>
      <c r="I85" s="501">
        <v>92</v>
      </c>
      <c r="J85" s="503">
        <v>83101</v>
      </c>
      <c r="K85" s="504">
        <v>1001</v>
      </c>
      <c r="L85" s="503">
        <v>0</v>
      </c>
      <c r="M85" s="503">
        <v>26</v>
      </c>
      <c r="N85" s="505" t="s">
        <v>637</v>
      </c>
      <c r="O85" s="506">
        <v>18</v>
      </c>
      <c r="P85" s="503">
        <v>0</v>
      </c>
      <c r="Q85" s="502">
        <v>3</v>
      </c>
      <c r="R85" s="500"/>
      <c r="S85" s="507">
        <v>20230301</v>
      </c>
      <c r="T85" s="507">
        <v>20230331</v>
      </c>
      <c r="U85" s="508">
        <v>15591.92</v>
      </c>
      <c r="V85" s="509"/>
    </row>
    <row r="86" spans="2:22">
      <c r="B86" s="498" t="s">
        <v>300</v>
      </c>
      <c r="C86" s="499" t="s">
        <v>301</v>
      </c>
      <c r="D86" s="500">
        <v>125</v>
      </c>
      <c r="E86" s="500" t="s">
        <v>515</v>
      </c>
      <c r="F86" s="500" t="s">
        <v>516</v>
      </c>
      <c r="G86" s="501" t="s">
        <v>517</v>
      </c>
      <c r="H86" s="502">
        <v>20214</v>
      </c>
      <c r="I86" s="501">
        <v>480</v>
      </c>
      <c r="J86" s="503" t="s">
        <v>639</v>
      </c>
      <c r="K86" s="504" t="s">
        <v>640</v>
      </c>
      <c r="L86" s="503" t="s">
        <v>641</v>
      </c>
      <c r="M86" s="503" t="s">
        <v>642</v>
      </c>
      <c r="N86" s="505" t="s">
        <v>643</v>
      </c>
      <c r="O86" s="506" t="s">
        <v>644</v>
      </c>
      <c r="P86" s="503">
        <v>11119</v>
      </c>
      <c r="Q86" s="502" t="s">
        <v>645</v>
      </c>
      <c r="R86" s="500"/>
      <c r="S86" s="507">
        <v>20230101</v>
      </c>
      <c r="T86" s="507">
        <v>20230331</v>
      </c>
      <c r="U86" s="508">
        <v>74662.348000000013</v>
      </c>
      <c r="V86" s="509"/>
    </row>
    <row r="87" spans="2:22">
      <c r="B87" s="498" t="s">
        <v>300</v>
      </c>
      <c r="C87" s="499" t="s">
        <v>301</v>
      </c>
      <c r="D87" s="500">
        <v>200</v>
      </c>
      <c r="E87" s="500" t="s">
        <v>518</v>
      </c>
      <c r="F87" s="500" t="s">
        <v>519</v>
      </c>
      <c r="G87" s="501" t="s">
        <v>520</v>
      </c>
      <c r="H87" s="502">
        <v>20216</v>
      </c>
      <c r="I87" s="501">
        <v>480</v>
      </c>
      <c r="J87" s="503">
        <v>83101</v>
      </c>
      <c r="K87" s="504">
        <v>1003</v>
      </c>
      <c r="L87" s="503">
        <v>0</v>
      </c>
      <c r="M87" s="503">
        <v>26</v>
      </c>
      <c r="N87" s="505" t="s">
        <v>646</v>
      </c>
      <c r="O87" s="506" t="s">
        <v>644</v>
      </c>
      <c r="P87" s="503">
        <v>2451</v>
      </c>
      <c r="Q87" s="502">
        <v>2</v>
      </c>
      <c r="R87" s="500"/>
      <c r="S87" s="507">
        <v>20230101</v>
      </c>
      <c r="T87" s="507">
        <v>20230331</v>
      </c>
      <c r="U87" s="508">
        <v>74853.79800000001</v>
      </c>
      <c r="V87" s="509"/>
    </row>
    <row r="88" spans="2:22">
      <c r="B88" s="498" t="s">
        <v>300</v>
      </c>
      <c r="C88" s="499" t="s">
        <v>301</v>
      </c>
      <c r="D88" s="500">
        <v>200</v>
      </c>
      <c r="E88" s="500" t="s">
        <v>521</v>
      </c>
      <c r="F88" s="500" t="s">
        <v>522</v>
      </c>
      <c r="G88" s="501" t="s">
        <v>523</v>
      </c>
      <c r="H88" s="502">
        <v>20216</v>
      </c>
      <c r="I88" s="501">
        <v>480</v>
      </c>
      <c r="J88" s="503">
        <v>83101</v>
      </c>
      <c r="K88" s="504">
        <v>1003</v>
      </c>
      <c r="L88" s="503">
        <v>0</v>
      </c>
      <c r="M88" s="503">
        <v>26</v>
      </c>
      <c r="N88" s="505" t="s">
        <v>646</v>
      </c>
      <c r="O88" s="506" t="s">
        <v>644</v>
      </c>
      <c r="P88" s="503">
        <v>2447</v>
      </c>
      <c r="Q88" s="502">
        <v>2</v>
      </c>
      <c r="R88" s="500"/>
      <c r="S88" s="507">
        <v>20230101</v>
      </c>
      <c r="T88" s="507">
        <v>20230331</v>
      </c>
      <c r="U88" s="508">
        <v>80993.598000000013</v>
      </c>
      <c r="V88" s="509"/>
    </row>
    <row r="89" spans="2:22">
      <c r="B89" s="498" t="s">
        <v>300</v>
      </c>
      <c r="C89" s="499" t="s">
        <v>301</v>
      </c>
      <c r="D89" s="500">
        <v>100</v>
      </c>
      <c r="E89" s="500" t="s">
        <v>524</v>
      </c>
      <c r="F89" s="500" t="s">
        <v>525</v>
      </c>
      <c r="G89" s="501" t="s">
        <v>526</v>
      </c>
      <c r="H89" s="502">
        <v>20215</v>
      </c>
      <c r="I89" s="501">
        <v>480</v>
      </c>
      <c r="J89" s="503">
        <v>83101</v>
      </c>
      <c r="K89" s="504">
        <v>1003</v>
      </c>
      <c r="L89" s="503">
        <v>0</v>
      </c>
      <c r="M89" s="503">
        <v>26</v>
      </c>
      <c r="N89" s="505" t="s">
        <v>647</v>
      </c>
      <c r="O89" s="506" t="s">
        <v>644</v>
      </c>
      <c r="P89" s="503">
        <v>14574</v>
      </c>
      <c r="Q89" s="502">
        <v>5</v>
      </c>
      <c r="R89" s="500"/>
      <c r="S89" s="507">
        <v>20230101</v>
      </c>
      <c r="T89" s="507">
        <v>20230331</v>
      </c>
      <c r="U89" s="508">
        <v>95124.900000000009</v>
      </c>
      <c r="V89" s="509"/>
    </row>
    <row r="90" spans="2:22">
      <c r="B90" s="498" t="s">
        <v>300</v>
      </c>
      <c r="C90" s="499" t="s">
        <v>301</v>
      </c>
      <c r="D90" s="500">
        <v>100</v>
      </c>
      <c r="E90" s="500" t="s">
        <v>527</v>
      </c>
      <c r="F90" s="500" t="s">
        <v>528</v>
      </c>
      <c r="G90" s="501" t="s">
        <v>529</v>
      </c>
      <c r="H90" s="502" t="s">
        <v>530</v>
      </c>
      <c r="I90" s="501">
        <v>480</v>
      </c>
      <c r="J90" s="503">
        <v>83101</v>
      </c>
      <c r="K90" s="504">
        <v>1003</v>
      </c>
      <c r="L90" s="503">
        <v>0</v>
      </c>
      <c r="M90" s="503">
        <v>26</v>
      </c>
      <c r="N90" s="505" t="s">
        <v>648</v>
      </c>
      <c r="O90" s="506" t="s">
        <v>644</v>
      </c>
      <c r="P90" s="503">
        <v>2435</v>
      </c>
      <c r="Q90" s="502">
        <v>2</v>
      </c>
      <c r="R90" s="500"/>
      <c r="S90" s="507">
        <v>20230101</v>
      </c>
      <c r="T90" s="507">
        <v>20230331</v>
      </c>
      <c r="U90" s="508">
        <v>136479.04400000002</v>
      </c>
      <c r="V90" s="509"/>
    </row>
    <row r="91" spans="2:22">
      <c r="B91" s="498" t="s">
        <v>300</v>
      </c>
      <c r="C91" s="499" t="s">
        <v>301</v>
      </c>
      <c r="D91" s="500">
        <v>100</v>
      </c>
      <c r="E91" s="500" t="s">
        <v>531</v>
      </c>
      <c r="F91" s="500" t="s">
        <v>532</v>
      </c>
      <c r="G91" s="501" t="s">
        <v>533</v>
      </c>
      <c r="H91" s="502">
        <v>20401</v>
      </c>
      <c r="I91" s="501">
        <v>480</v>
      </c>
      <c r="J91" s="503">
        <v>83101</v>
      </c>
      <c r="K91" s="504">
        <v>1003</v>
      </c>
      <c r="L91" s="503">
        <v>0</v>
      </c>
      <c r="M91" s="503">
        <v>26</v>
      </c>
      <c r="N91" s="505" t="s">
        <v>649</v>
      </c>
      <c r="O91" s="506" t="s">
        <v>644</v>
      </c>
      <c r="P91" s="503">
        <v>2440</v>
      </c>
      <c r="Q91" s="502">
        <v>2</v>
      </c>
      <c r="R91" s="500"/>
      <c r="S91" s="507">
        <v>20230101</v>
      </c>
      <c r="T91" s="507">
        <v>20230331</v>
      </c>
      <c r="U91" s="508">
        <v>61429.090000000011</v>
      </c>
      <c r="V91" s="509"/>
    </row>
    <row r="92" spans="2:22">
      <c r="B92" s="498" t="s">
        <v>300</v>
      </c>
      <c r="C92" s="499" t="s">
        <v>301</v>
      </c>
      <c r="D92" s="500">
        <v>100</v>
      </c>
      <c r="E92" s="500" t="s">
        <v>534</v>
      </c>
      <c r="F92" s="500" t="s">
        <v>535</v>
      </c>
      <c r="G92" s="501" t="s">
        <v>536</v>
      </c>
      <c r="H92" s="502" t="s">
        <v>537</v>
      </c>
      <c r="I92" s="501">
        <v>480</v>
      </c>
      <c r="J92" s="503">
        <v>83101</v>
      </c>
      <c r="K92" s="504">
        <v>1003</v>
      </c>
      <c r="L92" s="503">
        <v>0</v>
      </c>
      <c r="M92" s="503">
        <v>26</v>
      </c>
      <c r="N92" s="505" t="s">
        <v>650</v>
      </c>
      <c r="O92" s="506" t="s">
        <v>644</v>
      </c>
      <c r="P92" s="503">
        <v>2455</v>
      </c>
      <c r="Q92" s="502">
        <v>2</v>
      </c>
      <c r="R92" s="500"/>
      <c r="S92" s="507">
        <v>20230101</v>
      </c>
      <c r="T92" s="507">
        <v>20230331</v>
      </c>
      <c r="U92" s="508">
        <v>67167.246000000014</v>
      </c>
      <c r="V92" s="509"/>
    </row>
    <row r="93" spans="2:22">
      <c r="B93" s="498" t="s">
        <v>300</v>
      </c>
      <c r="C93" s="499" t="s">
        <v>301</v>
      </c>
      <c r="D93" s="500">
        <v>100</v>
      </c>
      <c r="E93" s="500" t="s">
        <v>538</v>
      </c>
      <c r="F93" s="500" t="s">
        <v>539</v>
      </c>
      <c r="G93" s="501" t="s">
        <v>540</v>
      </c>
      <c r="H93" s="502">
        <v>20216</v>
      </c>
      <c r="I93" s="501">
        <v>480</v>
      </c>
      <c r="J93" s="503">
        <v>83101</v>
      </c>
      <c r="K93" s="504">
        <v>1003</v>
      </c>
      <c r="L93" s="503">
        <v>0</v>
      </c>
      <c r="M93" s="503">
        <v>26</v>
      </c>
      <c r="N93" s="505" t="s">
        <v>651</v>
      </c>
      <c r="O93" s="506" t="s">
        <v>644</v>
      </c>
      <c r="P93" s="503">
        <v>13432</v>
      </c>
      <c r="Q93" s="502">
        <v>2</v>
      </c>
      <c r="R93" s="500"/>
      <c r="S93" s="507">
        <v>20230101</v>
      </c>
      <c r="T93" s="507">
        <v>20230331</v>
      </c>
      <c r="U93" s="508">
        <v>96483.159999999989</v>
      </c>
      <c r="V93" s="509"/>
    </row>
    <row r="94" spans="2:22">
      <c r="B94" s="498" t="s">
        <v>300</v>
      </c>
      <c r="C94" s="499" t="s">
        <v>301</v>
      </c>
      <c r="D94" s="500">
        <v>100</v>
      </c>
      <c r="E94" s="500" t="s">
        <v>541</v>
      </c>
      <c r="F94" s="500" t="s">
        <v>542</v>
      </c>
      <c r="G94" s="501" t="s">
        <v>543</v>
      </c>
      <c r="H94" s="502">
        <v>20201</v>
      </c>
      <c r="I94" s="501">
        <v>480</v>
      </c>
      <c r="J94" s="503">
        <v>83101</v>
      </c>
      <c r="K94" s="504">
        <v>1003</v>
      </c>
      <c r="L94" s="503">
        <v>0</v>
      </c>
      <c r="M94" s="503">
        <v>26</v>
      </c>
      <c r="N94" s="505" t="s">
        <v>651</v>
      </c>
      <c r="O94" s="506" t="s">
        <v>644</v>
      </c>
      <c r="P94" s="503">
        <v>2432</v>
      </c>
      <c r="Q94" s="502">
        <v>2</v>
      </c>
      <c r="R94" s="500"/>
      <c r="S94" s="507">
        <v>20230101</v>
      </c>
      <c r="T94" s="507">
        <v>20230331</v>
      </c>
      <c r="U94" s="508">
        <v>165967.74400000001</v>
      </c>
      <c r="V94" s="509"/>
    </row>
    <row r="95" spans="2:22">
      <c r="B95" s="498" t="s">
        <v>300</v>
      </c>
      <c r="C95" s="499" t="s">
        <v>301</v>
      </c>
      <c r="D95" s="500">
        <v>100</v>
      </c>
      <c r="E95" s="500" t="s">
        <v>544</v>
      </c>
      <c r="F95" s="500" t="s">
        <v>545</v>
      </c>
      <c r="G95" s="501" t="s">
        <v>546</v>
      </c>
      <c r="H95" s="502" t="s">
        <v>530</v>
      </c>
      <c r="I95" s="501">
        <v>480</v>
      </c>
      <c r="J95" s="503">
        <v>83101</v>
      </c>
      <c r="K95" s="504">
        <v>1003</v>
      </c>
      <c r="L95" s="503">
        <v>0</v>
      </c>
      <c r="M95" s="503">
        <v>26</v>
      </c>
      <c r="N95" s="505" t="s">
        <v>650</v>
      </c>
      <c r="O95" s="506" t="s">
        <v>644</v>
      </c>
      <c r="P95" s="503">
        <v>10590</v>
      </c>
      <c r="Q95" s="502">
        <v>2</v>
      </c>
      <c r="R95" s="500"/>
      <c r="S95" s="507">
        <v>20230101</v>
      </c>
      <c r="T95" s="507">
        <v>20230331</v>
      </c>
      <c r="U95" s="508">
        <v>69315.823999999993</v>
      </c>
      <c r="V95" s="509"/>
    </row>
    <row r="96" spans="2:22">
      <c r="B96" s="498" t="s">
        <v>300</v>
      </c>
      <c r="C96" s="499" t="s">
        <v>301</v>
      </c>
      <c r="D96" s="500">
        <v>100</v>
      </c>
      <c r="E96" s="500" t="s">
        <v>547</v>
      </c>
      <c r="F96" s="500" t="s">
        <v>548</v>
      </c>
      <c r="G96" s="501" t="s">
        <v>549</v>
      </c>
      <c r="H96" s="502">
        <v>20211</v>
      </c>
      <c r="I96" s="501">
        <v>480</v>
      </c>
      <c r="J96" s="503">
        <v>83101</v>
      </c>
      <c r="K96" s="504">
        <v>1003</v>
      </c>
      <c r="L96" s="503">
        <v>0</v>
      </c>
      <c r="M96" s="503">
        <v>26</v>
      </c>
      <c r="N96" s="505" t="s">
        <v>650</v>
      </c>
      <c r="O96" s="506" t="s">
        <v>644</v>
      </c>
      <c r="P96" s="503">
        <v>2430</v>
      </c>
      <c r="Q96" s="502">
        <v>2</v>
      </c>
      <c r="R96" s="500"/>
      <c r="S96" s="507">
        <v>20230101</v>
      </c>
      <c r="T96" s="507">
        <v>20230331</v>
      </c>
      <c r="U96" s="508">
        <v>71617.986000000004</v>
      </c>
      <c r="V96" s="509"/>
    </row>
    <row r="97" spans="2:22">
      <c r="B97" s="498" t="s">
        <v>300</v>
      </c>
      <c r="C97" s="499" t="s">
        <v>301</v>
      </c>
      <c r="D97" s="500">
        <v>100</v>
      </c>
      <c r="E97" s="500" t="s">
        <v>550</v>
      </c>
      <c r="F97" s="500" t="s">
        <v>551</v>
      </c>
      <c r="G97" s="501" t="s">
        <v>552</v>
      </c>
      <c r="H97" s="502">
        <v>20401</v>
      </c>
      <c r="I97" s="501">
        <v>480</v>
      </c>
      <c r="J97" s="503">
        <v>83101</v>
      </c>
      <c r="K97" s="504">
        <v>1003</v>
      </c>
      <c r="L97" s="503">
        <v>0</v>
      </c>
      <c r="M97" s="503">
        <v>26</v>
      </c>
      <c r="N97" s="505" t="s">
        <v>652</v>
      </c>
      <c r="O97" s="506" t="s">
        <v>644</v>
      </c>
      <c r="P97" s="503">
        <v>2442</v>
      </c>
      <c r="Q97" s="502">
        <v>2</v>
      </c>
      <c r="R97" s="500"/>
      <c r="S97" s="507">
        <v>20230101</v>
      </c>
      <c r="T97" s="507">
        <v>20230331</v>
      </c>
      <c r="U97" s="508">
        <v>93603.127999999997</v>
      </c>
      <c r="V97" s="509"/>
    </row>
    <row r="98" spans="2:22">
      <c r="B98" s="498" t="s">
        <v>300</v>
      </c>
      <c r="C98" s="499" t="s">
        <v>301</v>
      </c>
      <c r="D98" s="500">
        <v>100</v>
      </c>
      <c r="E98" s="500" t="s">
        <v>553</v>
      </c>
      <c r="F98" s="500" t="s">
        <v>554</v>
      </c>
      <c r="G98" s="501" t="s">
        <v>555</v>
      </c>
      <c r="H98" s="502">
        <v>20215</v>
      </c>
      <c r="I98" s="501">
        <v>480</v>
      </c>
      <c r="J98" s="503">
        <v>83101</v>
      </c>
      <c r="K98" s="504">
        <v>1003</v>
      </c>
      <c r="L98" s="503">
        <v>0</v>
      </c>
      <c r="M98" s="503">
        <v>26</v>
      </c>
      <c r="N98" s="505" t="s">
        <v>648</v>
      </c>
      <c r="O98" s="506" t="s">
        <v>644</v>
      </c>
      <c r="P98" s="503">
        <v>2441</v>
      </c>
      <c r="Q98" s="502">
        <v>2</v>
      </c>
      <c r="R98" s="500"/>
      <c r="S98" s="507">
        <v>20230101</v>
      </c>
      <c r="T98" s="507">
        <v>20230331</v>
      </c>
      <c r="U98" s="508">
        <v>133365.32399999999</v>
      </c>
      <c r="V98" s="509"/>
    </row>
    <row r="99" spans="2:22">
      <c r="B99" s="498" t="s">
        <v>300</v>
      </c>
      <c r="C99" s="499" t="s">
        <v>301</v>
      </c>
      <c r="D99" s="500">
        <v>125</v>
      </c>
      <c r="E99" s="500" t="s">
        <v>556</v>
      </c>
      <c r="F99" s="500" t="s">
        <v>557</v>
      </c>
      <c r="G99" s="501" t="s">
        <v>558</v>
      </c>
      <c r="H99" s="502">
        <v>20214</v>
      </c>
      <c r="I99" s="501">
        <v>480</v>
      </c>
      <c r="J99" s="503">
        <v>83101</v>
      </c>
      <c r="K99" s="504">
        <v>1003</v>
      </c>
      <c r="L99" s="503">
        <v>0</v>
      </c>
      <c r="M99" s="503">
        <v>26</v>
      </c>
      <c r="N99" s="505" t="s">
        <v>652</v>
      </c>
      <c r="O99" s="506" t="s">
        <v>644</v>
      </c>
      <c r="P99" s="503">
        <v>2420</v>
      </c>
      <c r="Q99" s="502">
        <v>2</v>
      </c>
      <c r="R99" s="500"/>
      <c r="S99" s="507">
        <v>20230101</v>
      </c>
      <c r="T99" s="507">
        <v>20230331</v>
      </c>
      <c r="U99" s="508">
        <v>93225.067999999999</v>
      </c>
      <c r="V99" s="509"/>
    </row>
    <row r="100" spans="2:22">
      <c r="B100" s="498" t="s">
        <v>300</v>
      </c>
      <c r="C100" s="499" t="s">
        <v>301</v>
      </c>
      <c r="D100" s="500">
        <v>100</v>
      </c>
      <c r="E100" s="500" t="s">
        <v>559</v>
      </c>
      <c r="F100" s="500" t="s">
        <v>560</v>
      </c>
      <c r="G100" s="501" t="s">
        <v>561</v>
      </c>
      <c r="H100" s="502">
        <v>20401</v>
      </c>
      <c r="I100" s="501">
        <v>480</v>
      </c>
      <c r="J100" s="503">
        <v>83101</v>
      </c>
      <c r="K100" s="504">
        <v>1003</v>
      </c>
      <c r="L100" s="503">
        <v>0</v>
      </c>
      <c r="M100" s="503">
        <v>26</v>
      </c>
      <c r="N100" s="505" t="s">
        <v>653</v>
      </c>
      <c r="O100" s="506" t="s">
        <v>644</v>
      </c>
      <c r="P100" s="503">
        <v>2422</v>
      </c>
      <c r="Q100" s="502">
        <v>2</v>
      </c>
      <c r="R100" s="500"/>
      <c r="S100" s="507">
        <v>20230101</v>
      </c>
      <c r="T100" s="507">
        <v>20230331</v>
      </c>
      <c r="U100" s="508">
        <v>58691.090000000011</v>
      </c>
      <c r="V100" s="509"/>
    </row>
    <row r="101" spans="2:22">
      <c r="B101" s="498" t="s">
        <v>300</v>
      </c>
      <c r="C101" s="499" t="s">
        <v>301</v>
      </c>
      <c r="D101" s="500">
        <v>125</v>
      </c>
      <c r="E101" s="500" t="s">
        <v>562</v>
      </c>
      <c r="F101" s="500" t="s">
        <v>563</v>
      </c>
      <c r="G101" s="501" t="s">
        <v>564</v>
      </c>
      <c r="H101" s="502">
        <v>20211</v>
      </c>
      <c r="I101" s="501">
        <v>480</v>
      </c>
      <c r="J101" s="503">
        <v>83101</v>
      </c>
      <c r="K101" s="504">
        <v>1003</v>
      </c>
      <c r="L101" s="503">
        <v>0</v>
      </c>
      <c r="M101" s="503">
        <v>26</v>
      </c>
      <c r="N101" s="505" t="s">
        <v>648</v>
      </c>
      <c r="O101" s="506" t="s">
        <v>644</v>
      </c>
      <c r="P101" s="503">
        <v>2429</v>
      </c>
      <c r="Q101" s="502">
        <v>2</v>
      </c>
      <c r="R101" s="500"/>
      <c r="S101" s="507">
        <v>20230101</v>
      </c>
      <c r="T101" s="507">
        <v>20230331</v>
      </c>
      <c r="U101" s="508">
        <v>146418.26800000001</v>
      </c>
      <c r="V101" s="509"/>
    </row>
    <row r="102" spans="2:22">
      <c r="B102" s="498" t="s">
        <v>300</v>
      </c>
      <c r="C102" s="499" t="s">
        <v>301</v>
      </c>
      <c r="D102" s="500">
        <v>100</v>
      </c>
      <c r="E102" s="500" t="s">
        <v>565</v>
      </c>
      <c r="F102" s="500" t="s">
        <v>566</v>
      </c>
      <c r="G102" s="501" t="s">
        <v>567</v>
      </c>
      <c r="H102" s="502">
        <v>20101</v>
      </c>
      <c r="I102" s="501">
        <v>480</v>
      </c>
      <c r="J102" s="503">
        <v>83101</v>
      </c>
      <c r="K102" s="504">
        <v>1003</v>
      </c>
      <c r="L102" s="503">
        <v>0</v>
      </c>
      <c r="M102" s="503">
        <v>26</v>
      </c>
      <c r="N102" s="505" t="s">
        <v>651</v>
      </c>
      <c r="O102" s="506" t="s">
        <v>644</v>
      </c>
      <c r="P102" s="503">
        <v>13756</v>
      </c>
      <c r="Q102" s="502">
        <v>2</v>
      </c>
      <c r="R102" s="500"/>
      <c r="S102" s="507">
        <v>20230101</v>
      </c>
      <c r="T102" s="507">
        <v>20230331</v>
      </c>
      <c r="U102" s="508">
        <v>162504.76400000002</v>
      </c>
      <c r="V102" s="509"/>
    </row>
    <row r="103" spans="2:22">
      <c r="B103" s="498" t="s">
        <v>300</v>
      </c>
      <c r="C103" s="499" t="s">
        <v>301</v>
      </c>
      <c r="D103" s="500">
        <v>100</v>
      </c>
      <c r="E103" s="500" t="s">
        <v>568</v>
      </c>
      <c r="F103" s="500" t="s">
        <v>569</v>
      </c>
      <c r="G103" s="501" t="s">
        <v>570</v>
      </c>
      <c r="H103" s="502">
        <v>20205</v>
      </c>
      <c r="I103" s="501">
        <v>480</v>
      </c>
      <c r="J103" s="503">
        <v>83101</v>
      </c>
      <c r="K103" s="504">
        <v>1003</v>
      </c>
      <c r="L103" s="503">
        <v>0</v>
      </c>
      <c r="M103" s="503">
        <v>26</v>
      </c>
      <c r="N103" s="505" t="s">
        <v>654</v>
      </c>
      <c r="O103" s="506" t="s">
        <v>644</v>
      </c>
      <c r="P103" s="503">
        <v>2418</v>
      </c>
      <c r="Q103" s="502">
        <v>2</v>
      </c>
      <c r="R103" s="500"/>
      <c r="S103" s="507">
        <v>20230101</v>
      </c>
      <c r="T103" s="507">
        <v>20230331</v>
      </c>
      <c r="U103" s="508">
        <v>75514.887999999977</v>
      </c>
      <c r="V103" s="509"/>
    </row>
    <row r="104" spans="2:22">
      <c r="B104" s="498" t="s">
        <v>300</v>
      </c>
      <c r="C104" s="499" t="s">
        <v>301</v>
      </c>
      <c r="D104" s="500">
        <v>200</v>
      </c>
      <c r="E104" s="500" t="s">
        <v>571</v>
      </c>
      <c r="F104" s="500" t="s">
        <v>572</v>
      </c>
      <c r="G104" s="501" t="s">
        <v>573</v>
      </c>
      <c r="H104" s="502">
        <v>20401</v>
      </c>
      <c r="I104" s="501">
        <v>480</v>
      </c>
      <c r="J104" s="503">
        <v>83101</v>
      </c>
      <c r="K104" s="504">
        <v>1003</v>
      </c>
      <c r="L104" s="503">
        <v>0</v>
      </c>
      <c r="M104" s="503">
        <v>26</v>
      </c>
      <c r="N104" s="505" t="s">
        <v>649</v>
      </c>
      <c r="O104" s="506" t="s">
        <v>644</v>
      </c>
      <c r="P104" s="503">
        <v>2444</v>
      </c>
      <c r="Q104" s="502">
        <v>2</v>
      </c>
      <c r="R104" s="500"/>
      <c r="S104" s="507">
        <v>20230101</v>
      </c>
      <c r="T104" s="507">
        <v>20230331</v>
      </c>
      <c r="U104" s="508">
        <v>53153.170000000006</v>
      </c>
      <c r="V104" s="509"/>
    </row>
    <row r="105" spans="2:22">
      <c r="B105" s="498" t="s">
        <v>300</v>
      </c>
      <c r="C105" s="499" t="s">
        <v>301</v>
      </c>
      <c r="D105" s="500">
        <v>200</v>
      </c>
      <c r="E105" s="500" t="s">
        <v>574</v>
      </c>
      <c r="F105" s="500" t="s">
        <v>575</v>
      </c>
      <c r="G105" s="501" t="s">
        <v>576</v>
      </c>
      <c r="H105" s="502">
        <v>20401</v>
      </c>
      <c r="I105" s="501">
        <v>480</v>
      </c>
      <c r="J105" s="503">
        <v>83101</v>
      </c>
      <c r="K105" s="504">
        <v>1003</v>
      </c>
      <c r="L105" s="503">
        <v>0</v>
      </c>
      <c r="M105" s="503">
        <v>26</v>
      </c>
      <c r="N105" s="505" t="s">
        <v>649</v>
      </c>
      <c r="O105" s="506" t="s">
        <v>644</v>
      </c>
      <c r="P105" s="503">
        <v>2428</v>
      </c>
      <c r="Q105" s="502">
        <v>2</v>
      </c>
      <c r="R105" s="500"/>
      <c r="S105" s="507">
        <v>20230101</v>
      </c>
      <c r="T105" s="507">
        <v>20230331</v>
      </c>
      <c r="U105" s="508">
        <v>53169.090000000011</v>
      </c>
      <c r="V105" s="509"/>
    </row>
    <row r="106" spans="2:22">
      <c r="B106" s="498" t="s">
        <v>300</v>
      </c>
      <c r="C106" s="499" t="s">
        <v>301</v>
      </c>
      <c r="D106" s="500">
        <v>100</v>
      </c>
      <c r="E106" s="500" t="s">
        <v>577</v>
      </c>
      <c r="F106" s="500" t="s">
        <v>578</v>
      </c>
      <c r="G106" s="501" t="s">
        <v>579</v>
      </c>
      <c r="H106" s="502">
        <v>20214</v>
      </c>
      <c r="I106" s="501">
        <v>480</v>
      </c>
      <c r="J106" s="503">
        <v>83101</v>
      </c>
      <c r="K106" s="504">
        <v>1003</v>
      </c>
      <c r="L106" s="503">
        <v>0</v>
      </c>
      <c r="M106" s="503">
        <v>26</v>
      </c>
      <c r="N106" s="505" t="s">
        <v>648</v>
      </c>
      <c r="O106" s="506" t="s">
        <v>644</v>
      </c>
      <c r="P106" s="503">
        <v>10007</v>
      </c>
      <c r="Q106" s="502">
        <v>2</v>
      </c>
      <c r="R106" s="500"/>
      <c r="S106" s="507">
        <v>20230101</v>
      </c>
      <c r="T106" s="507">
        <v>20230331</v>
      </c>
      <c r="U106" s="508">
        <v>109897.66</v>
      </c>
      <c r="V106" s="509"/>
    </row>
    <row r="107" spans="2:22">
      <c r="B107" s="498" t="s">
        <v>300</v>
      </c>
      <c r="C107" s="499" t="s">
        <v>301</v>
      </c>
      <c r="D107" s="500">
        <v>100</v>
      </c>
      <c r="E107" s="500" t="s">
        <v>580</v>
      </c>
      <c r="F107" s="500" t="s">
        <v>581</v>
      </c>
      <c r="G107" s="501" t="s">
        <v>582</v>
      </c>
      <c r="H107" s="502">
        <v>20206</v>
      </c>
      <c r="I107" s="501">
        <v>480</v>
      </c>
      <c r="J107" s="503">
        <v>83101</v>
      </c>
      <c r="K107" s="504">
        <v>1003</v>
      </c>
      <c r="L107" s="503">
        <v>0</v>
      </c>
      <c r="M107" s="503">
        <v>26</v>
      </c>
      <c r="N107" s="505" t="s">
        <v>650</v>
      </c>
      <c r="O107" s="506" t="s">
        <v>644</v>
      </c>
      <c r="P107" s="503">
        <v>2421</v>
      </c>
      <c r="Q107" s="502">
        <v>2</v>
      </c>
      <c r="R107" s="500"/>
      <c r="S107" s="507">
        <v>20230101</v>
      </c>
      <c r="T107" s="507">
        <v>20230331</v>
      </c>
      <c r="U107" s="508">
        <v>74540.444000000003</v>
      </c>
      <c r="V107" s="509"/>
    </row>
    <row r="108" spans="2:22">
      <c r="B108" s="498" t="s">
        <v>300</v>
      </c>
      <c r="C108" s="499" t="s">
        <v>301</v>
      </c>
      <c r="D108" s="500">
        <v>100</v>
      </c>
      <c r="E108" s="500" t="s">
        <v>583</v>
      </c>
      <c r="F108" s="500" t="s">
        <v>584</v>
      </c>
      <c r="G108" s="501" t="s">
        <v>585</v>
      </c>
      <c r="H108" s="502">
        <v>20201</v>
      </c>
      <c r="I108" s="501">
        <v>480</v>
      </c>
      <c r="J108" s="503">
        <v>83101</v>
      </c>
      <c r="K108" s="504">
        <v>1003</v>
      </c>
      <c r="L108" s="503">
        <v>0</v>
      </c>
      <c r="M108" s="503">
        <v>26</v>
      </c>
      <c r="N108" s="505" t="s">
        <v>651</v>
      </c>
      <c r="O108" s="506">
        <v>0</v>
      </c>
      <c r="P108" s="503">
        <v>14304</v>
      </c>
      <c r="Q108" s="502">
        <v>2</v>
      </c>
      <c r="R108" s="500"/>
      <c r="S108" s="507">
        <v>20230101</v>
      </c>
      <c r="T108" s="507">
        <v>20230331</v>
      </c>
      <c r="U108" s="508">
        <v>127572.53000000003</v>
      </c>
      <c r="V108" s="509"/>
    </row>
    <row r="109" spans="2:22">
      <c r="B109" s="498" t="s">
        <v>300</v>
      </c>
      <c r="C109" s="499" t="s">
        <v>301</v>
      </c>
      <c r="D109" s="500">
        <v>100</v>
      </c>
      <c r="E109" s="500" t="s">
        <v>586</v>
      </c>
      <c r="F109" s="500" t="s">
        <v>587</v>
      </c>
      <c r="G109" s="501" t="s">
        <v>588</v>
      </c>
      <c r="H109" s="502">
        <v>20201</v>
      </c>
      <c r="I109" s="501">
        <v>480</v>
      </c>
      <c r="J109" s="503">
        <v>83101</v>
      </c>
      <c r="K109" s="504">
        <v>1003</v>
      </c>
      <c r="L109" s="503">
        <v>0</v>
      </c>
      <c r="M109" s="503">
        <v>26</v>
      </c>
      <c r="N109" s="505" t="s">
        <v>651</v>
      </c>
      <c r="O109" s="506">
        <v>0</v>
      </c>
      <c r="P109" s="503">
        <v>9278</v>
      </c>
      <c r="Q109" s="502">
        <v>2</v>
      </c>
      <c r="R109" s="500"/>
      <c r="S109" s="507">
        <v>20230101</v>
      </c>
      <c r="T109" s="507">
        <v>20230331</v>
      </c>
      <c r="U109" s="508">
        <v>151024.07799999998</v>
      </c>
      <c r="V109" s="509"/>
    </row>
    <row r="110" spans="2:22">
      <c r="B110" s="498" t="s">
        <v>300</v>
      </c>
      <c r="C110" s="499" t="s">
        <v>301</v>
      </c>
      <c r="D110" s="500">
        <v>100</v>
      </c>
      <c r="E110" s="500" t="s">
        <v>589</v>
      </c>
      <c r="F110" s="500" t="s">
        <v>590</v>
      </c>
      <c r="G110" s="501" t="s">
        <v>591</v>
      </c>
      <c r="H110" s="502">
        <v>20406</v>
      </c>
      <c r="I110" s="501">
        <v>480</v>
      </c>
      <c r="J110" s="503">
        <v>83101</v>
      </c>
      <c r="K110" s="504">
        <v>1003</v>
      </c>
      <c r="L110" s="503">
        <v>0</v>
      </c>
      <c r="M110" s="503">
        <v>26</v>
      </c>
      <c r="N110" s="505" t="s">
        <v>655</v>
      </c>
      <c r="O110" s="506">
        <v>0</v>
      </c>
      <c r="P110" s="503">
        <v>2428</v>
      </c>
      <c r="Q110" s="502">
        <v>2</v>
      </c>
      <c r="R110" s="500"/>
      <c r="S110" s="507">
        <v>20230101</v>
      </c>
      <c r="T110" s="507">
        <v>20230331</v>
      </c>
      <c r="U110" s="508">
        <v>67586.89</v>
      </c>
      <c r="V110" s="509"/>
    </row>
    <row r="111" spans="2:22">
      <c r="B111" s="498" t="s">
        <v>300</v>
      </c>
      <c r="C111" s="499" t="s">
        <v>301</v>
      </c>
      <c r="D111" s="500">
        <v>100</v>
      </c>
      <c r="E111" s="500" t="s">
        <v>592</v>
      </c>
      <c r="F111" s="500" t="s">
        <v>593</v>
      </c>
      <c r="G111" s="501" t="s">
        <v>594</v>
      </c>
      <c r="H111" s="502" t="s">
        <v>595</v>
      </c>
      <c r="I111" s="501">
        <v>480</v>
      </c>
      <c r="J111" s="503">
        <v>83101</v>
      </c>
      <c r="K111" s="504">
        <v>1003</v>
      </c>
      <c r="L111" s="503">
        <v>0</v>
      </c>
      <c r="M111" s="503">
        <v>26</v>
      </c>
      <c r="N111" s="505" t="s">
        <v>651</v>
      </c>
      <c r="O111" s="506" t="s">
        <v>644</v>
      </c>
      <c r="P111" s="503">
        <v>13757</v>
      </c>
      <c r="Q111" s="502">
        <v>2</v>
      </c>
      <c r="R111" s="500"/>
      <c r="S111" s="507">
        <v>20230101</v>
      </c>
      <c r="T111" s="507">
        <v>20230331</v>
      </c>
      <c r="U111" s="508">
        <v>195521.128</v>
      </c>
      <c r="V111" s="509"/>
    </row>
    <row r="112" spans="2:22">
      <c r="B112" s="498" t="s">
        <v>300</v>
      </c>
      <c r="C112" s="499" t="s">
        <v>301</v>
      </c>
      <c r="D112" s="500">
        <v>200</v>
      </c>
      <c r="E112" s="500" t="s">
        <v>596</v>
      </c>
      <c r="F112" s="500" t="s">
        <v>597</v>
      </c>
      <c r="G112" s="501" t="s">
        <v>598</v>
      </c>
      <c r="H112" s="502" t="s">
        <v>599</v>
      </c>
      <c r="I112" s="501">
        <v>480</v>
      </c>
      <c r="J112" s="503">
        <v>83101</v>
      </c>
      <c r="K112" s="504">
        <v>1003</v>
      </c>
      <c r="L112" s="503">
        <v>0</v>
      </c>
      <c r="M112" s="503">
        <v>26</v>
      </c>
      <c r="N112" s="505" t="s">
        <v>656</v>
      </c>
      <c r="O112" s="506" t="s">
        <v>644</v>
      </c>
      <c r="P112" s="503">
        <v>2419</v>
      </c>
      <c r="Q112" s="502">
        <v>2</v>
      </c>
      <c r="R112" s="500"/>
      <c r="S112" s="507">
        <v>20230101</v>
      </c>
      <c r="T112" s="507">
        <v>20230331</v>
      </c>
      <c r="U112" s="508">
        <v>76050.301999999996</v>
      </c>
      <c r="V112" s="509"/>
    </row>
    <row r="113" spans="2:22">
      <c r="B113" s="498" t="s">
        <v>300</v>
      </c>
      <c r="C113" s="499" t="s">
        <v>301</v>
      </c>
      <c r="D113" s="500">
        <v>100</v>
      </c>
      <c r="E113" s="500" t="s">
        <v>600</v>
      </c>
      <c r="F113" s="500" t="s">
        <v>601</v>
      </c>
      <c r="G113" s="501" t="s">
        <v>602</v>
      </c>
      <c r="H113" s="502">
        <v>20401</v>
      </c>
      <c r="I113" s="501">
        <v>480</v>
      </c>
      <c r="J113" s="503">
        <v>83101</v>
      </c>
      <c r="K113" s="504">
        <v>1003</v>
      </c>
      <c r="L113" s="503">
        <v>0</v>
      </c>
      <c r="M113" s="503">
        <v>26</v>
      </c>
      <c r="N113" s="505" t="s">
        <v>649</v>
      </c>
      <c r="O113" s="506" t="s">
        <v>644</v>
      </c>
      <c r="P113" s="503">
        <v>2428</v>
      </c>
      <c r="Q113" s="502">
        <v>2</v>
      </c>
      <c r="R113" s="500"/>
      <c r="S113" s="507">
        <v>20230101</v>
      </c>
      <c r="T113" s="507">
        <v>20230331</v>
      </c>
      <c r="U113" s="508">
        <v>61429.090000000011</v>
      </c>
      <c r="V113" s="509"/>
    </row>
    <row r="114" spans="2:22">
      <c r="B114" s="498" t="s">
        <v>300</v>
      </c>
      <c r="C114" s="499" t="s">
        <v>301</v>
      </c>
      <c r="D114" s="500">
        <v>125</v>
      </c>
      <c r="E114" s="500" t="s">
        <v>603</v>
      </c>
      <c r="F114" s="500" t="s">
        <v>604</v>
      </c>
      <c r="G114" s="501" t="s">
        <v>605</v>
      </c>
      <c r="H114" s="502">
        <v>50201</v>
      </c>
      <c r="I114" s="501">
        <v>480</v>
      </c>
      <c r="J114" s="503">
        <v>83101</v>
      </c>
      <c r="K114" s="504">
        <v>1003</v>
      </c>
      <c r="L114" s="503">
        <v>0</v>
      </c>
      <c r="M114" s="503">
        <v>26</v>
      </c>
      <c r="N114" s="505" t="s">
        <v>657</v>
      </c>
      <c r="O114" s="506" t="s">
        <v>644</v>
      </c>
      <c r="P114" s="503">
        <v>2434</v>
      </c>
      <c r="Q114" s="502">
        <v>5</v>
      </c>
      <c r="R114" s="500"/>
      <c r="S114" s="507">
        <v>20230101</v>
      </c>
      <c r="T114" s="507">
        <v>20230331</v>
      </c>
      <c r="U114" s="508">
        <v>138867.03</v>
      </c>
      <c r="V114" s="509"/>
    </row>
    <row r="115" spans="2:22">
      <c r="B115" s="498" t="s">
        <v>300</v>
      </c>
      <c r="C115" s="499" t="s">
        <v>301</v>
      </c>
      <c r="D115" s="500">
        <v>100</v>
      </c>
      <c r="E115" s="500" t="s">
        <v>606</v>
      </c>
      <c r="F115" s="500" t="s">
        <v>607</v>
      </c>
      <c r="G115" s="501" t="s">
        <v>608</v>
      </c>
      <c r="H115" s="502">
        <v>20216</v>
      </c>
      <c r="I115" s="501">
        <v>480</v>
      </c>
      <c r="J115" s="503">
        <v>83101</v>
      </c>
      <c r="K115" s="504">
        <v>1003</v>
      </c>
      <c r="L115" s="503">
        <v>0</v>
      </c>
      <c r="M115" s="503">
        <v>26</v>
      </c>
      <c r="N115" s="505" t="s">
        <v>650</v>
      </c>
      <c r="O115" s="506" t="s">
        <v>644</v>
      </c>
      <c r="P115" s="503">
        <v>2440</v>
      </c>
      <c r="Q115" s="502">
        <v>2</v>
      </c>
      <c r="R115" s="500"/>
      <c r="S115" s="507">
        <v>20230101</v>
      </c>
      <c r="T115" s="507">
        <v>20230331</v>
      </c>
      <c r="U115" s="508">
        <v>72094.867999999988</v>
      </c>
      <c r="V115" s="509"/>
    </row>
    <row r="116" spans="2:22">
      <c r="B116" s="498" t="s">
        <v>300</v>
      </c>
      <c r="C116" s="499" t="s">
        <v>301</v>
      </c>
      <c r="D116" s="500">
        <v>100</v>
      </c>
      <c r="E116" s="500" t="s">
        <v>609</v>
      </c>
      <c r="F116" s="500" t="s">
        <v>610</v>
      </c>
      <c r="G116" s="501" t="s">
        <v>611</v>
      </c>
      <c r="H116" s="502">
        <v>20401</v>
      </c>
      <c r="I116" s="501">
        <v>480</v>
      </c>
      <c r="J116" s="503">
        <v>83101</v>
      </c>
      <c r="K116" s="504">
        <v>1003</v>
      </c>
      <c r="L116" s="503">
        <v>0</v>
      </c>
      <c r="M116" s="503">
        <v>26</v>
      </c>
      <c r="N116" s="505" t="s">
        <v>653</v>
      </c>
      <c r="O116" s="506" t="s">
        <v>644</v>
      </c>
      <c r="P116" s="503">
        <v>2453</v>
      </c>
      <c r="Q116" s="502">
        <v>2</v>
      </c>
      <c r="R116" s="500"/>
      <c r="S116" s="507">
        <v>20230101</v>
      </c>
      <c r="T116" s="507">
        <v>20230331</v>
      </c>
      <c r="U116" s="508">
        <v>33321.040000000008</v>
      </c>
      <c r="V116" s="509"/>
    </row>
    <row r="117" spans="2:22">
      <c r="B117" s="498" t="s">
        <v>300</v>
      </c>
      <c r="C117" s="499" t="s">
        <v>301</v>
      </c>
      <c r="D117" s="500">
        <v>100</v>
      </c>
      <c r="E117" s="500" t="s">
        <v>612</v>
      </c>
      <c r="F117" s="500" t="s">
        <v>613</v>
      </c>
      <c r="G117" s="501" t="s">
        <v>614</v>
      </c>
      <c r="H117" s="502">
        <v>20212</v>
      </c>
      <c r="I117" s="501">
        <v>480</v>
      </c>
      <c r="J117" s="503">
        <v>83101</v>
      </c>
      <c r="K117" s="504">
        <v>1003</v>
      </c>
      <c r="L117" s="503">
        <v>0</v>
      </c>
      <c r="M117" s="503">
        <v>26</v>
      </c>
      <c r="N117" s="505" t="s">
        <v>658</v>
      </c>
      <c r="O117" s="506" t="s">
        <v>644</v>
      </c>
      <c r="P117" s="503">
        <v>2424</v>
      </c>
      <c r="Q117" s="502">
        <v>2</v>
      </c>
      <c r="R117" s="500"/>
      <c r="S117" s="507">
        <v>20230101</v>
      </c>
      <c r="T117" s="507">
        <v>20230331</v>
      </c>
      <c r="U117" s="508">
        <v>80583.438000000009</v>
      </c>
      <c r="V117" s="509"/>
    </row>
    <row r="118" spans="2:22">
      <c r="B118" s="498" t="s">
        <v>300</v>
      </c>
      <c r="C118" s="499" t="s">
        <v>301</v>
      </c>
      <c r="D118" s="500">
        <v>100</v>
      </c>
      <c r="E118" s="500" t="s">
        <v>615</v>
      </c>
      <c r="F118" s="500" t="s">
        <v>616</v>
      </c>
      <c r="G118" s="501" t="s">
        <v>617</v>
      </c>
      <c r="H118" s="502">
        <v>20211</v>
      </c>
      <c r="I118" s="501">
        <v>480</v>
      </c>
      <c r="J118" s="503">
        <v>83101</v>
      </c>
      <c r="K118" s="504">
        <v>1003</v>
      </c>
      <c r="L118" s="503">
        <v>0</v>
      </c>
      <c r="M118" s="503">
        <v>26</v>
      </c>
      <c r="N118" s="505" t="s">
        <v>652</v>
      </c>
      <c r="O118" s="506" t="s">
        <v>644</v>
      </c>
      <c r="P118" s="503">
        <v>131</v>
      </c>
      <c r="Q118" s="502">
        <v>2</v>
      </c>
      <c r="R118" s="500"/>
      <c r="S118" s="507">
        <v>20230101</v>
      </c>
      <c r="T118" s="507">
        <v>20230331</v>
      </c>
      <c r="U118" s="508">
        <v>89744.258000000002</v>
      </c>
      <c r="V118" s="509"/>
    </row>
    <row r="119" spans="2:22">
      <c r="B119" s="498" t="s">
        <v>300</v>
      </c>
      <c r="C119" s="499" t="s">
        <v>301</v>
      </c>
      <c r="D119" s="500">
        <v>100</v>
      </c>
      <c r="E119" s="500" t="s">
        <v>618</v>
      </c>
      <c r="F119" s="500" t="s">
        <v>619</v>
      </c>
      <c r="G119" s="501" t="s">
        <v>620</v>
      </c>
      <c r="H119" s="502">
        <v>20216</v>
      </c>
      <c r="I119" s="501">
        <v>480</v>
      </c>
      <c r="J119" s="503">
        <v>83101</v>
      </c>
      <c r="K119" s="504">
        <v>1003</v>
      </c>
      <c r="L119" s="503">
        <v>0</v>
      </c>
      <c r="M119" s="503">
        <v>26</v>
      </c>
      <c r="N119" s="505" t="s">
        <v>650</v>
      </c>
      <c r="O119" s="506" t="s">
        <v>644</v>
      </c>
      <c r="P119" s="503">
        <v>2436</v>
      </c>
      <c r="Q119" s="502">
        <v>2</v>
      </c>
      <c r="R119" s="500"/>
      <c r="S119" s="507">
        <v>20230101</v>
      </c>
      <c r="T119" s="507">
        <v>20230331</v>
      </c>
      <c r="U119" s="508">
        <v>76397.324000000008</v>
      </c>
      <c r="V119" s="509"/>
    </row>
    <row r="120" spans="2:22">
      <c r="B120" s="498" t="s">
        <v>300</v>
      </c>
      <c r="C120" s="499" t="s">
        <v>301</v>
      </c>
      <c r="D120" s="500">
        <v>100</v>
      </c>
      <c r="E120" s="500" t="s">
        <v>621</v>
      </c>
      <c r="F120" s="500" t="s">
        <v>622</v>
      </c>
      <c r="G120" s="501" t="s">
        <v>623</v>
      </c>
      <c r="H120" s="502">
        <v>20305</v>
      </c>
      <c r="I120" s="501">
        <v>480</v>
      </c>
      <c r="J120" s="503">
        <v>83101</v>
      </c>
      <c r="K120" s="504">
        <v>1003</v>
      </c>
      <c r="L120" s="503">
        <v>0</v>
      </c>
      <c r="M120" s="503">
        <v>26</v>
      </c>
      <c r="N120" s="505" t="s">
        <v>648</v>
      </c>
      <c r="O120" s="506" t="s">
        <v>644</v>
      </c>
      <c r="P120" s="503">
        <v>2459</v>
      </c>
      <c r="Q120" s="502">
        <v>2</v>
      </c>
      <c r="R120" s="500"/>
      <c r="S120" s="507">
        <v>20230101</v>
      </c>
      <c r="T120" s="507">
        <v>20230331</v>
      </c>
      <c r="U120" s="508">
        <v>146418.364</v>
      </c>
      <c r="V120" s="509"/>
    </row>
    <row r="121" spans="2:22">
      <c r="B121" s="498" t="s">
        <v>300</v>
      </c>
      <c r="C121" s="499" t="s">
        <v>301</v>
      </c>
      <c r="D121" s="500">
        <v>100</v>
      </c>
      <c r="E121" s="500" t="s">
        <v>624</v>
      </c>
      <c r="F121" s="500" t="s">
        <v>625</v>
      </c>
      <c r="G121" s="501" t="s">
        <v>626</v>
      </c>
      <c r="H121" s="502">
        <v>20305</v>
      </c>
      <c r="I121" s="501">
        <v>480</v>
      </c>
      <c r="J121" s="503">
        <v>83101</v>
      </c>
      <c r="K121" s="504">
        <v>1003</v>
      </c>
      <c r="L121" s="503">
        <v>0</v>
      </c>
      <c r="M121" s="503">
        <v>26</v>
      </c>
      <c r="N121" s="505" t="s">
        <v>648</v>
      </c>
      <c r="O121" s="506" t="s">
        <v>644</v>
      </c>
      <c r="P121" s="503">
        <v>9182</v>
      </c>
      <c r="Q121" s="502">
        <v>2</v>
      </c>
      <c r="R121" s="500"/>
      <c r="S121" s="507">
        <v>20230101</v>
      </c>
      <c r="T121" s="507">
        <v>20230331</v>
      </c>
      <c r="U121" s="508">
        <v>87262.497999999992</v>
      </c>
      <c r="V121" s="509"/>
    </row>
    <row r="122" spans="2:22">
      <c r="B122" s="498" t="s">
        <v>300</v>
      </c>
      <c r="C122" s="499" t="s">
        <v>301</v>
      </c>
      <c r="D122" s="500">
        <v>100</v>
      </c>
      <c r="E122" s="500" t="s">
        <v>627</v>
      </c>
      <c r="F122" s="500" t="s">
        <v>628</v>
      </c>
      <c r="G122" s="501" t="s">
        <v>629</v>
      </c>
      <c r="H122" s="502" t="s">
        <v>630</v>
      </c>
      <c r="I122" s="501">
        <v>480</v>
      </c>
      <c r="J122" s="503">
        <v>83101</v>
      </c>
      <c r="K122" s="504">
        <v>1003</v>
      </c>
      <c r="L122" s="503">
        <v>0</v>
      </c>
      <c r="M122" s="503">
        <v>26</v>
      </c>
      <c r="N122" s="505" t="s">
        <v>658</v>
      </c>
      <c r="O122" s="506" t="s">
        <v>644</v>
      </c>
      <c r="P122" s="503">
        <v>2445</v>
      </c>
      <c r="Q122" s="502">
        <v>2</v>
      </c>
      <c r="R122" s="500"/>
      <c r="S122" s="507">
        <v>20230101</v>
      </c>
      <c r="T122" s="507">
        <v>20230331</v>
      </c>
      <c r="U122" s="508">
        <v>82698.938000000009</v>
      </c>
      <c r="V122" s="509"/>
    </row>
    <row r="123" spans="2:22">
      <c r="B123" s="498" t="s">
        <v>300</v>
      </c>
      <c r="C123" s="499" t="s">
        <v>301</v>
      </c>
      <c r="D123" s="500">
        <v>99</v>
      </c>
      <c r="E123" s="500" t="s">
        <v>842</v>
      </c>
      <c r="F123" s="500" t="s">
        <v>843</v>
      </c>
      <c r="G123" s="501" t="s">
        <v>633</v>
      </c>
      <c r="H123" s="502" t="s">
        <v>844</v>
      </c>
      <c r="I123" s="501">
        <v>480</v>
      </c>
      <c r="J123" s="503">
        <v>83101</v>
      </c>
      <c r="K123" s="504">
        <v>1003</v>
      </c>
      <c r="L123" s="503">
        <v>0</v>
      </c>
      <c r="M123" s="503">
        <v>26</v>
      </c>
      <c r="N123" s="505" t="s">
        <v>845</v>
      </c>
      <c r="O123" s="506" t="s">
        <v>846</v>
      </c>
      <c r="P123" s="503">
        <v>2451</v>
      </c>
      <c r="Q123" s="502">
        <v>2</v>
      </c>
      <c r="R123" s="500"/>
      <c r="S123" s="507">
        <v>20230101</v>
      </c>
      <c r="T123" s="507">
        <v>20230331</v>
      </c>
      <c r="U123" s="508">
        <v>133365.32399999999</v>
      </c>
      <c r="V123" s="509"/>
    </row>
    <row r="124" spans="2:22">
      <c r="B124" s="498" t="s">
        <v>300</v>
      </c>
      <c r="C124" s="499" t="s">
        <v>667</v>
      </c>
      <c r="D124" s="500">
        <v>124</v>
      </c>
      <c r="E124" s="500" t="s">
        <v>664</v>
      </c>
      <c r="F124" s="500" t="s">
        <v>665</v>
      </c>
      <c r="G124" s="501" t="s">
        <v>666</v>
      </c>
      <c r="H124" s="502" t="s">
        <v>847</v>
      </c>
      <c r="I124" s="501">
        <v>480</v>
      </c>
      <c r="J124" s="503">
        <v>83101</v>
      </c>
      <c r="K124" s="504">
        <v>1003</v>
      </c>
      <c r="L124" s="503" t="s">
        <v>848</v>
      </c>
      <c r="M124" s="503" t="s">
        <v>849</v>
      </c>
      <c r="N124" s="505" t="s">
        <v>850</v>
      </c>
      <c r="O124" s="506">
        <v>0</v>
      </c>
      <c r="P124" s="503">
        <v>9680</v>
      </c>
      <c r="Q124" s="502">
        <v>2</v>
      </c>
      <c r="R124" s="500"/>
      <c r="S124" s="507">
        <v>20210701</v>
      </c>
      <c r="T124" s="507">
        <v>20211230</v>
      </c>
      <c r="U124" s="508">
        <v>51502.68</v>
      </c>
      <c r="V124" s="509"/>
    </row>
    <row r="125" spans="2:22">
      <c r="B125" s="498" t="s">
        <v>300</v>
      </c>
      <c r="C125" s="499" t="s">
        <v>667</v>
      </c>
      <c r="D125" s="500">
        <v>100</v>
      </c>
      <c r="E125" s="500" t="s">
        <v>668</v>
      </c>
      <c r="F125" s="500" t="s">
        <v>669</v>
      </c>
      <c r="G125" s="501" t="s">
        <v>670</v>
      </c>
      <c r="H125" s="502" t="s">
        <v>851</v>
      </c>
      <c r="I125" s="501">
        <v>480</v>
      </c>
      <c r="J125" s="503">
        <v>83101</v>
      </c>
      <c r="K125" s="504">
        <v>1003</v>
      </c>
      <c r="L125" s="503" t="s">
        <v>848</v>
      </c>
      <c r="M125" s="503" t="s">
        <v>849</v>
      </c>
      <c r="N125" s="505" t="s">
        <v>651</v>
      </c>
      <c r="O125" s="506">
        <v>0</v>
      </c>
      <c r="P125" s="503">
        <v>13932</v>
      </c>
      <c r="Q125" s="502">
        <v>2</v>
      </c>
      <c r="R125" s="500"/>
      <c r="S125" s="507">
        <v>20210701</v>
      </c>
      <c r="T125" s="507">
        <v>20211230</v>
      </c>
      <c r="U125" s="508">
        <v>149695.20000000001</v>
      </c>
      <c r="V125" s="509"/>
    </row>
    <row r="126" spans="2:22">
      <c r="B126" s="498" t="s">
        <v>300</v>
      </c>
      <c r="C126" s="499" t="s">
        <v>667</v>
      </c>
      <c r="D126" s="500">
        <v>124</v>
      </c>
      <c r="E126" s="500" t="s">
        <v>671</v>
      </c>
      <c r="F126" s="500" t="s">
        <v>672</v>
      </c>
      <c r="G126" s="501" t="s">
        <v>673</v>
      </c>
      <c r="H126" s="502" t="s">
        <v>851</v>
      </c>
      <c r="I126" s="501">
        <v>480</v>
      </c>
      <c r="J126" s="503">
        <v>83101</v>
      </c>
      <c r="K126" s="504">
        <v>1003</v>
      </c>
      <c r="L126" s="503" t="s">
        <v>848</v>
      </c>
      <c r="M126" s="503" t="s">
        <v>849</v>
      </c>
      <c r="N126" s="505" t="s">
        <v>651</v>
      </c>
      <c r="O126" s="506">
        <v>0</v>
      </c>
      <c r="P126" s="503">
        <v>14308</v>
      </c>
      <c r="Q126" s="502">
        <v>2</v>
      </c>
      <c r="R126" s="500"/>
      <c r="S126" s="507">
        <v>20210701</v>
      </c>
      <c r="T126" s="507">
        <v>20211230</v>
      </c>
      <c r="U126" s="508">
        <v>170664.05</v>
      </c>
      <c r="V126" s="509"/>
    </row>
    <row r="127" spans="2:22">
      <c r="B127" s="498" t="s">
        <v>300</v>
      </c>
      <c r="C127" s="499" t="s">
        <v>667</v>
      </c>
      <c r="D127" s="500">
        <v>124</v>
      </c>
      <c r="E127" s="500" t="s">
        <v>674</v>
      </c>
      <c r="F127" s="500" t="s">
        <v>675</v>
      </c>
      <c r="G127" s="501" t="s">
        <v>676</v>
      </c>
      <c r="H127" s="502" t="s">
        <v>852</v>
      </c>
      <c r="I127" s="501">
        <v>480</v>
      </c>
      <c r="J127" s="503">
        <v>83101</v>
      </c>
      <c r="K127" s="504">
        <v>1003</v>
      </c>
      <c r="L127" s="503" t="s">
        <v>848</v>
      </c>
      <c r="M127" s="503" t="s">
        <v>849</v>
      </c>
      <c r="N127" s="505" t="s">
        <v>845</v>
      </c>
      <c r="O127" s="506">
        <v>0</v>
      </c>
      <c r="P127" s="503">
        <v>9688</v>
      </c>
      <c r="Q127" s="502">
        <v>2</v>
      </c>
      <c r="R127" s="500"/>
      <c r="S127" s="507">
        <v>20210701</v>
      </c>
      <c r="T127" s="507">
        <v>20211230</v>
      </c>
      <c r="U127" s="508">
        <v>88526.23</v>
      </c>
      <c r="V127" s="509"/>
    </row>
    <row r="128" spans="2:22">
      <c r="B128" s="498" t="s">
        <v>300</v>
      </c>
      <c r="C128" s="499" t="s">
        <v>667</v>
      </c>
      <c r="D128" s="500">
        <v>124</v>
      </c>
      <c r="E128" s="500" t="s">
        <v>677</v>
      </c>
      <c r="F128" s="500" t="s">
        <v>678</v>
      </c>
      <c r="G128" s="501" t="s">
        <v>679</v>
      </c>
      <c r="H128" s="502" t="s">
        <v>847</v>
      </c>
      <c r="I128" s="501">
        <v>480</v>
      </c>
      <c r="J128" s="503">
        <v>83101</v>
      </c>
      <c r="K128" s="504">
        <v>1003</v>
      </c>
      <c r="L128" s="503" t="s">
        <v>848</v>
      </c>
      <c r="M128" s="503" t="s">
        <v>849</v>
      </c>
      <c r="N128" s="505" t="s">
        <v>850</v>
      </c>
      <c r="O128" s="506">
        <v>0</v>
      </c>
      <c r="P128" s="503">
        <v>9681</v>
      </c>
      <c r="Q128" s="502">
        <v>2</v>
      </c>
      <c r="R128" s="500"/>
      <c r="S128" s="507">
        <v>20210701</v>
      </c>
      <c r="T128" s="507">
        <v>20211230</v>
      </c>
      <c r="U128" s="508">
        <v>45768.55</v>
      </c>
      <c r="V128" s="509"/>
    </row>
    <row r="129" spans="2:22">
      <c r="B129" s="498" t="s">
        <v>300</v>
      </c>
      <c r="C129" s="499" t="s">
        <v>667</v>
      </c>
      <c r="D129" s="500">
        <v>124</v>
      </c>
      <c r="E129" s="500" t="s">
        <v>680</v>
      </c>
      <c r="F129" s="500" t="s">
        <v>681</v>
      </c>
      <c r="G129" s="501" t="s">
        <v>682</v>
      </c>
      <c r="H129" s="502" t="s">
        <v>530</v>
      </c>
      <c r="I129" s="501">
        <v>480</v>
      </c>
      <c r="J129" s="503">
        <v>83101</v>
      </c>
      <c r="K129" s="504">
        <v>1003</v>
      </c>
      <c r="L129" s="503" t="s">
        <v>848</v>
      </c>
      <c r="M129" s="503" t="s">
        <v>849</v>
      </c>
      <c r="N129" s="505" t="s">
        <v>656</v>
      </c>
      <c r="O129" s="506">
        <v>0</v>
      </c>
      <c r="P129" s="503">
        <v>9677</v>
      </c>
      <c r="Q129" s="502">
        <v>2</v>
      </c>
      <c r="R129" s="500"/>
      <c r="S129" s="507">
        <v>20210701</v>
      </c>
      <c r="T129" s="507">
        <v>20211230</v>
      </c>
      <c r="U129" s="508">
        <v>81964.800000000003</v>
      </c>
      <c r="V129" s="509"/>
    </row>
    <row r="130" spans="2:22">
      <c r="B130" s="498" t="s">
        <v>300</v>
      </c>
      <c r="C130" s="499" t="s">
        <v>667</v>
      </c>
      <c r="D130" s="500">
        <v>124</v>
      </c>
      <c r="E130" s="500" t="s">
        <v>683</v>
      </c>
      <c r="F130" s="500" t="s">
        <v>684</v>
      </c>
      <c r="G130" s="501" t="s">
        <v>685</v>
      </c>
      <c r="H130" s="502">
        <v>20201</v>
      </c>
      <c r="I130" s="501">
        <v>480</v>
      </c>
      <c r="J130" s="503">
        <v>83101</v>
      </c>
      <c r="K130" s="504">
        <v>1003</v>
      </c>
      <c r="L130" s="503" t="s">
        <v>848</v>
      </c>
      <c r="M130" s="503" t="s">
        <v>849</v>
      </c>
      <c r="N130" s="505" t="s">
        <v>648</v>
      </c>
      <c r="O130" s="506">
        <v>0</v>
      </c>
      <c r="P130" s="503">
        <v>9675</v>
      </c>
      <c r="Q130" s="502">
        <v>2</v>
      </c>
      <c r="R130" s="500"/>
      <c r="S130" s="507">
        <v>20210701</v>
      </c>
      <c r="T130" s="507">
        <v>20211230</v>
      </c>
      <c r="U130" s="508">
        <v>71623.210000000006</v>
      </c>
      <c r="V130" s="509"/>
    </row>
    <row r="131" spans="2:22">
      <c r="B131" s="498" t="s">
        <v>300</v>
      </c>
      <c r="C131" s="499" t="s">
        <v>667</v>
      </c>
      <c r="D131" s="500">
        <v>124</v>
      </c>
      <c r="E131" s="500" t="s">
        <v>686</v>
      </c>
      <c r="F131" s="500" t="s">
        <v>687</v>
      </c>
      <c r="G131" s="501" t="s">
        <v>688</v>
      </c>
      <c r="H131" s="502" t="s">
        <v>847</v>
      </c>
      <c r="I131" s="501">
        <v>480</v>
      </c>
      <c r="J131" s="503">
        <v>83101</v>
      </c>
      <c r="K131" s="504">
        <v>1003</v>
      </c>
      <c r="L131" s="503" t="s">
        <v>848</v>
      </c>
      <c r="M131" s="503" t="s">
        <v>849</v>
      </c>
      <c r="N131" s="505" t="s">
        <v>853</v>
      </c>
      <c r="O131" s="506">
        <v>0</v>
      </c>
      <c r="P131" s="503">
        <v>9694</v>
      </c>
      <c r="Q131" s="502">
        <v>2</v>
      </c>
      <c r="R131" s="500"/>
      <c r="S131" s="507">
        <v>20210701</v>
      </c>
      <c r="T131" s="507">
        <v>20211230</v>
      </c>
      <c r="U131" s="508">
        <v>67600.69</v>
      </c>
      <c r="V131" s="509"/>
    </row>
    <row r="132" spans="2:22">
      <c r="B132" s="498" t="s">
        <v>300</v>
      </c>
      <c r="C132" s="499" t="s">
        <v>667</v>
      </c>
      <c r="D132" s="500">
        <v>124</v>
      </c>
      <c r="E132" s="500" t="s">
        <v>689</v>
      </c>
      <c r="F132" s="500" t="s">
        <v>690</v>
      </c>
      <c r="G132" s="501" t="s">
        <v>691</v>
      </c>
      <c r="H132" s="502">
        <v>20105</v>
      </c>
      <c r="I132" s="501">
        <v>480</v>
      </c>
      <c r="J132" s="503">
        <v>83101</v>
      </c>
      <c r="K132" s="504">
        <v>1003</v>
      </c>
      <c r="L132" s="503" t="s">
        <v>848</v>
      </c>
      <c r="M132" s="503" t="s">
        <v>849</v>
      </c>
      <c r="N132" s="505" t="s">
        <v>651</v>
      </c>
      <c r="O132" s="506">
        <v>0</v>
      </c>
      <c r="P132" s="503">
        <v>13934</v>
      </c>
      <c r="Q132" s="502">
        <v>2</v>
      </c>
      <c r="R132" s="500"/>
      <c r="S132" s="507">
        <v>20210701</v>
      </c>
      <c r="T132" s="507">
        <v>20211230</v>
      </c>
      <c r="U132" s="508">
        <v>204207.87</v>
      </c>
      <c r="V132" s="509"/>
    </row>
    <row r="133" spans="2:22">
      <c r="B133" s="498" t="s">
        <v>300</v>
      </c>
      <c r="C133" s="499" t="s">
        <v>667</v>
      </c>
      <c r="D133" s="500">
        <v>124</v>
      </c>
      <c r="E133" s="500" t="s">
        <v>692</v>
      </c>
      <c r="F133" s="500" t="s">
        <v>693</v>
      </c>
      <c r="G133" s="501" t="s">
        <v>694</v>
      </c>
      <c r="H133" s="502" t="s">
        <v>537</v>
      </c>
      <c r="I133" s="501">
        <v>480</v>
      </c>
      <c r="J133" s="503">
        <v>83101</v>
      </c>
      <c r="K133" s="504">
        <v>1003</v>
      </c>
      <c r="L133" s="503" t="s">
        <v>848</v>
      </c>
      <c r="M133" s="503" t="s">
        <v>849</v>
      </c>
      <c r="N133" s="505" t="s">
        <v>656</v>
      </c>
      <c r="O133" s="506">
        <v>0</v>
      </c>
      <c r="P133" s="503">
        <v>9678</v>
      </c>
      <c r="Q133" s="502">
        <v>2</v>
      </c>
      <c r="R133" s="500"/>
      <c r="S133" s="507">
        <v>20210701</v>
      </c>
      <c r="T133" s="507">
        <v>20211230</v>
      </c>
      <c r="U133" s="508">
        <v>56448.83</v>
      </c>
      <c r="V133" s="509"/>
    </row>
    <row r="134" spans="2:22">
      <c r="B134" s="498" t="s">
        <v>300</v>
      </c>
      <c r="C134" s="499" t="s">
        <v>667</v>
      </c>
      <c r="D134" s="500">
        <v>124</v>
      </c>
      <c r="E134" s="500" t="s">
        <v>695</v>
      </c>
      <c r="F134" s="500" t="s">
        <v>696</v>
      </c>
      <c r="G134" s="501" t="s">
        <v>697</v>
      </c>
      <c r="H134" s="502" t="s">
        <v>847</v>
      </c>
      <c r="I134" s="501">
        <v>480</v>
      </c>
      <c r="J134" s="503">
        <v>83101</v>
      </c>
      <c r="K134" s="504">
        <v>1003</v>
      </c>
      <c r="L134" s="503" t="s">
        <v>848</v>
      </c>
      <c r="M134" s="503" t="s">
        <v>849</v>
      </c>
      <c r="N134" s="505" t="s">
        <v>652</v>
      </c>
      <c r="O134" s="506">
        <v>0</v>
      </c>
      <c r="P134" s="503">
        <v>8788</v>
      </c>
      <c r="Q134" s="502">
        <v>2</v>
      </c>
      <c r="R134" s="500"/>
      <c r="S134" s="507">
        <v>20210701</v>
      </c>
      <c r="T134" s="507">
        <v>20211230</v>
      </c>
      <c r="U134" s="508">
        <v>75242.22</v>
      </c>
      <c r="V134" s="509"/>
    </row>
    <row r="135" spans="2:22">
      <c r="B135" s="498" t="s">
        <v>300</v>
      </c>
      <c r="C135" s="499" t="s">
        <v>667</v>
      </c>
      <c r="D135" s="500">
        <v>124</v>
      </c>
      <c r="E135" s="500" t="s">
        <v>698</v>
      </c>
      <c r="F135" s="500" t="s">
        <v>699</v>
      </c>
      <c r="G135" s="501" t="s">
        <v>700</v>
      </c>
      <c r="H135" s="502" t="s">
        <v>599</v>
      </c>
      <c r="I135" s="501">
        <v>480</v>
      </c>
      <c r="J135" s="503">
        <v>83101</v>
      </c>
      <c r="K135" s="504">
        <v>1003</v>
      </c>
      <c r="L135" s="503" t="s">
        <v>848</v>
      </c>
      <c r="M135" s="503" t="s">
        <v>849</v>
      </c>
      <c r="N135" s="505" t="s">
        <v>653</v>
      </c>
      <c r="O135" s="506">
        <v>0</v>
      </c>
      <c r="P135" s="503">
        <v>9689</v>
      </c>
      <c r="Q135" s="502">
        <v>2</v>
      </c>
      <c r="R135" s="500"/>
      <c r="S135" s="507">
        <v>20210701</v>
      </c>
      <c r="T135" s="507">
        <v>20211230</v>
      </c>
      <c r="U135" s="508">
        <v>59424.33</v>
      </c>
      <c r="V135" s="509"/>
    </row>
    <row r="136" spans="2:22">
      <c r="B136" s="498" t="s">
        <v>300</v>
      </c>
      <c r="C136" s="499" t="s">
        <v>667</v>
      </c>
      <c r="D136" s="500">
        <v>124</v>
      </c>
      <c r="E136" s="500" t="s">
        <v>701</v>
      </c>
      <c r="F136" s="500" t="s">
        <v>702</v>
      </c>
      <c r="G136" s="501" t="s">
        <v>703</v>
      </c>
      <c r="H136" s="502" t="s">
        <v>851</v>
      </c>
      <c r="I136" s="501">
        <v>480</v>
      </c>
      <c r="J136" s="503">
        <v>83101</v>
      </c>
      <c r="K136" s="504">
        <v>1003</v>
      </c>
      <c r="L136" s="503" t="s">
        <v>848</v>
      </c>
      <c r="M136" s="503" t="s">
        <v>849</v>
      </c>
      <c r="N136" s="505" t="s">
        <v>651</v>
      </c>
      <c r="O136" s="506">
        <v>0</v>
      </c>
      <c r="P136" s="503">
        <v>13933</v>
      </c>
      <c r="Q136" s="502">
        <v>2</v>
      </c>
      <c r="R136" s="500"/>
      <c r="S136" s="507">
        <v>20210701</v>
      </c>
      <c r="T136" s="507">
        <v>20211230</v>
      </c>
      <c r="U136" s="508">
        <v>149447.59</v>
      </c>
      <c r="V136" s="509"/>
    </row>
    <row r="137" spans="2:22">
      <c r="B137" s="498" t="s">
        <v>300</v>
      </c>
      <c r="C137" s="499" t="s">
        <v>667</v>
      </c>
      <c r="D137" s="500">
        <v>124</v>
      </c>
      <c r="E137" s="500" t="s">
        <v>704</v>
      </c>
      <c r="F137" s="500" t="s">
        <v>705</v>
      </c>
      <c r="G137" s="501" t="s">
        <v>706</v>
      </c>
      <c r="H137" s="502" t="s">
        <v>851</v>
      </c>
      <c r="I137" s="501">
        <v>480</v>
      </c>
      <c r="J137" s="503">
        <v>83101</v>
      </c>
      <c r="K137" s="504">
        <v>1003</v>
      </c>
      <c r="L137" s="503" t="s">
        <v>848</v>
      </c>
      <c r="M137" s="503" t="s">
        <v>849</v>
      </c>
      <c r="N137" s="505" t="s">
        <v>854</v>
      </c>
      <c r="O137" s="506">
        <v>0</v>
      </c>
      <c r="P137" s="503">
        <v>12726</v>
      </c>
      <c r="Q137" s="502">
        <v>2</v>
      </c>
      <c r="R137" s="500"/>
      <c r="S137" s="507">
        <v>20211115</v>
      </c>
      <c r="T137" s="507">
        <v>20211230</v>
      </c>
      <c r="U137" s="508">
        <v>58355.81</v>
      </c>
      <c r="V137" s="509"/>
    </row>
    <row r="138" spans="2:22">
      <c r="B138" s="498" t="s">
        <v>300</v>
      </c>
      <c r="C138" s="499" t="s">
        <v>667</v>
      </c>
      <c r="D138" s="500">
        <v>124</v>
      </c>
      <c r="E138" s="500" t="s">
        <v>707</v>
      </c>
      <c r="F138" s="500" t="s">
        <v>708</v>
      </c>
      <c r="G138" s="501" t="s">
        <v>709</v>
      </c>
      <c r="H138" s="502" t="s">
        <v>599</v>
      </c>
      <c r="I138" s="501">
        <v>480</v>
      </c>
      <c r="J138" s="503">
        <v>83101</v>
      </c>
      <c r="K138" s="504">
        <v>1003</v>
      </c>
      <c r="L138" s="503" t="s">
        <v>848</v>
      </c>
      <c r="M138" s="503" t="s">
        <v>849</v>
      </c>
      <c r="N138" s="505" t="s">
        <v>650</v>
      </c>
      <c r="O138" s="506">
        <v>0</v>
      </c>
      <c r="P138" s="503">
        <v>9692</v>
      </c>
      <c r="Q138" s="502">
        <v>2</v>
      </c>
      <c r="R138" s="500"/>
      <c r="S138" s="507">
        <v>20210701</v>
      </c>
      <c r="T138" s="507">
        <v>20211230</v>
      </c>
      <c r="U138" s="508">
        <v>64585.08</v>
      </c>
      <c r="V138" s="509"/>
    </row>
    <row r="139" spans="2:22">
      <c r="B139" s="498" t="s">
        <v>300</v>
      </c>
      <c r="C139" s="499" t="s">
        <v>667</v>
      </c>
      <c r="D139" s="500">
        <v>124</v>
      </c>
      <c r="E139" s="500" t="s">
        <v>710</v>
      </c>
      <c r="F139" s="500" t="s">
        <v>711</v>
      </c>
      <c r="G139" s="501" t="s">
        <v>712</v>
      </c>
      <c r="H139" s="502" t="s">
        <v>847</v>
      </c>
      <c r="I139" s="501">
        <v>160</v>
      </c>
      <c r="J139" s="503">
        <v>83101</v>
      </c>
      <c r="K139" s="504">
        <v>1003</v>
      </c>
      <c r="L139" s="503" t="s">
        <v>848</v>
      </c>
      <c r="M139" s="503" t="s">
        <v>849</v>
      </c>
      <c r="N139" s="505" t="s">
        <v>654</v>
      </c>
      <c r="O139" s="506">
        <v>0</v>
      </c>
      <c r="P139" s="503">
        <v>9676</v>
      </c>
      <c r="Q139" s="502">
        <v>2</v>
      </c>
      <c r="R139" s="500"/>
      <c r="S139" s="507">
        <v>20210701</v>
      </c>
      <c r="T139" s="507">
        <v>20211230</v>
      </c>
      <c r="U139" s="508">
        <v>44609.5</v>
      </c>
      <c r="V139" s="509"/>
    </row>
    <row r="140" spans="2:22">
      <c r="B140" s="498" t="s">
        <v>300</v>
      </c>
      <c r="C140" s="499" t="s">
        <v>667</v>
      </c>
      <c r="D140" s="500">
        <v>124</v>
      </c>
      <c r="E140" s="500" t="s">
        <v>713</v>
      </c>
      <c r="F140" s="500" t="s">
        <v>714</v>
      </c>
      <c r="G140" s="501" t="s">
        <v>715</v>
      </c>
      <c r="H140" s="502" t="s">
        <v>855</v>
      </c>
      <c r="I140" s="501">
        <v>480</v>
      </c>
      <c r="J140" s="503">
        <v>83101</v>
      </c>
      <c r="K140" s="504">
        <v>1003</v>
      </c>
      <c r="L140" s="503" t="s">
        <v>848</v>
      </c>
      <c r="M140" s="503" t="s">
        <v>849</v>
      </c>
      <c r="N140" s="505" t="s">
        <v>652</v>
      </c>
      <c r="O140" s="506">
        <v>0</v>
      </c>
      <c r="P140" s="503">
        <v>9691</v>
      </c>
      <c r="Q140" s="502">
        <v>2</v>
      </c>
      <c r="R140" s="500"/>
      <c r="S140" s="507">
        <v>20210701</v>
      </c>
      <c r="T140" s="507">
        <v>20211230</v>
      </c>
      <c r="U140" s="508">
        <v>82144.490000000005</v>
      </c>
      <c r="V140" s="509"/>
    </row>
    <row r="141" spans="2:22">
      <c r="B141" s="498" t="s">
        <v>300</v>
      </c>
      <c r="C141" s="499" t="s">
        <v>667</v>
      </c>
      <c r="D141" s="500">
        <v>124</v>
      </c>
      <c r="E141" s="500" t="s">
        <v>716</v>
      </c>
      <c r="F141" s="500" t="s">
        <v>717</v>
      </c>
      <c r="G141" s="501" t="s">
        <v>718</v>
      </c>
      <c r="H141" s="502" t="s">
        <v>530</v>
      </c>
      <c r="I141" s="501">
        <v>480</v>
      </c>
      <c r="J141" s="503">
        <v>83101</v>
      </c>
      <c r="K141" s="504">
        <v>1003</v>
      </c>
      <c r="L141" s="503" t="s">
        <v>848</v>
      </c>
      <c r="M141" s="503" t="s">
        <v>849</v>
      </c>
      <c r="N141" s="505" t="s">
        <v>856</v>
      </c>
      <c r="O141" s="506">
        <v>0</v>
      </c>
      <c r="P141" s="503">
        <v>11851</v>
      </c>
      <c r="Q141" s="502">
        <v>2</v>
      </c>
      <c r="R141" s="500"/>
      <c r="S141" s="507">
        <v>20210701</v>
      </c>
      <c r="T141" s="507">
        <v>20211230</v>
      </c>
      <c r="U141" s="508">
        <v>78793.279999999999</v>
      </c>
      <c r="V141" s="509"/>
    </row>
    <row r="142" spans="2:22">
      <c r="B142" s="498" t="s">
        <v>300</v>
      </c>
      <c r="C142" s="499" t="s">
        <v>667</v>
      </c>
      <c r="D142" s="500">
        <v>124</v>
      </c>
      <c r="E142" s="500" t="s">
        <v>719</v>
      </c>
      <c r="F142" s="500" t="s">
        <v>720</v>
      </c>
      <c r="G142" s="501" t="s">
        <v>721</v>
      </c>
      <c r="H142" s="502">
        <v>20216</v>
      </c>
      <c r="I142" s="501">
        <v>480</v>
      </c>
      <c r="J142" s="503">
        <v>83101</v>
      </c>
      <c r="K142" s="504">
        <v>1003</v>
      </c>
      <c r="L142" s="503" t="s">
        <v>848</v>
      </c>
      <c r="M142" s="503" t="s">
        <v>849</v>
      </c>
      <c r="N142" s="505" t="s">
        <v>646</v>
      </c>
      <c r="O142" s="506">
        <v>0</v>
      </c>
      <c r="P142" s="503">
        <v>9687</v>
      </c>
      <c r="Q142" s="502">
        <v>2</v>
      </c>
      <c r="R142" s="500"/>
      <c r="S142" s="507">
        <v>20210701</v>
      </c>
      <c r="T142" s="507">
        <v>20211230</v>
      </c>
      <c r="U142" s="508">
        <v>63362.59</v>
      </c>
      <c r="V142" s="509"/>
    </row>
    <row r="143" spans="2:22">
      <c r="B143" s="498" t="s">
        <v>300</v>
      </c>
      <c r="C143" s="499" t="s">
        <v>667</v>
      </c>
      <c r="D143" s="500">
        <v>200</v>
      </c>
      <c r="E143" s="500" t="s">
        <v>722</v>
      </c>
      <c r="F143" s="500" t="s">
        <v>723</v>
      </c>
      <c r="G143" s="501" t="s">
        <v>724</v>
      </c>
      <c r="H143" s="502" t="s">
        <v>857</v>
      </c>
      <c r="I143" s="501">
        <v>168</v>
      </c>
      <c r="J143" s="503">
        <v>83101</v>
      </c>
      <c r="K143" s="504">
        <v>1001</v>
      </c>
      <c r="L143" s="503" t="s">
        <v>848</v>
      </c>
      <c r="M143" s="503" t="s">
        <v>849</v>
      </c>
      <c r="N143" s="505" t="s">
        <v>635</v>
      </c>
      <c r="O143" s="506">
        <v>14</v>
      </c>
      <c r="P143" s="503">
        <v>0</v>
      </c>
      <c r="Q143" s="502">
        <v>3</v>
      </c>
      <c r="R143" s="500"/>
      <c r="S143" s="507">
        <v>20210701</v>
      </c>
      <c r="T143" s="507">
        <v>20210930</v>
      </c>
      <c r="U143" s="508">
        <v>28993.88</v>
      </c>
      <c r="V143" s="509"/>
    </row>
    <row r="144" spans="2:22">
      <c r="B144" s="498" t="s">
        <v>300</v>
      </c>
      <c r="C144" s="499" t="s">
        <v>667</v>
      </c>
      <c r="D144" s="500">
        <v>124</v>
      </c>
      <c r="E144" s="500" t="s">
        <v>725</v>
      </c>
      <c r="F144" s="500" t="s">
        <v>726</v>
      </c>
      <c r="G144" s="501" t="s">
        <v>727</v>
      </c>
      <c r="H144" s="502" t="s">
        <v>857</v>
      </c>
      <c r="I144" s="501">
        <v>240</v>
      </c>
      <c r="J144" s="503">
        <v>83101</v>
      </c>
      <c r="K144" s="504">
        <v>1001</v>
      </c>
      <c r="L144" s="503" t="s">
        <v>848</v>
      </c>
      <c r="M144" s="503" t="s">
        <v>849</v>
      </c>
      <c r="N144" s="505" t="s">
        <v>635</v>
      </c>
      <c r="O144" s="506">
        <v>20</v>
      </c>
      <c r="P144" s="503">
        <v>0</v>
      </c>
      <c r="Q144" s="502">
        <v>3</v>
      </c>
      <c r="R144" s="500"/>
      <c r="S144" s="507">
        <v>20210701</v>
      </c>
      <c r="T144" s="507">
        <v>20210930</v>
      </c>
      <c r="U144" s="508">
        <v>49131.33</v>
      </c>
      <c r="V144" s="509"/>
    </row>
    <row r="145" spans="2:22">
      <c r="B145" s="498" t="s">
        <v>300</v>
      </c>
      <c r="C145" s="499" t="s">
        <v>667</v>
      </c>
      <c r="D145" s="500">
        <v>100</v>
      </c>
      <c r="E145" s="500" t="s">
        <v>728</v>
      </c>
      <c r="F145" s="500" t="s">
        <v>729</v>
      </c>
      <c r="G145" s="501" t="s">
        <v>730</v>
      </c>
      <c r="H145" s="502" t="s">
        <v>857</v>
      </c>
      <c r="I145" s="501">
        <v>192</v>
      </c>
      <c r="J145" s="503">
        <v>83101</v>
      </c>
      <c r="K145" s="504">
        <v>1001</v>
      </c>
      <c r="L145" s="503" t="s">
        <v>848</v>
      </c>
      <c r="M145" s="503" t="s">
        <v>849</v>
      </c>
      <c r="N145" s="505" t="s">
        <v>637</v>
      </c>
      <c r="O145" s="506">
        <v>16</v>
      </c>
      <c r="P145" s="503">
        <v>0</v>
      </c>
      <c r="Q145" s="502">
        <v>3</v>
      </c>
      <c r="R145" s="500"/>
      <c r="S145" s="507">
        <v>20210701</v>
      </c>
      <c r="T145" s="507">
        <v>20210930</v>
      </c>
      <c r="U145" s="508">
        <v>30449.55</v>
      </c>
      <c r="V145" s="509"/>
    </row>
    <row r="146" spans="2:22">
      <c r="B146" s="498" t="s">
        <v>300</v>
      </c>
      <c r="C146" s="499" t="s">
        <v>667</v>
      </c>
      <c r="D146" s="500">
        <v>100</v>
      </c>
      <c r="E146" s="500" t="s">
        <v>731</v>
      </c>
      <c r="F146" s="500" t="s">
        <v>732</v>
      </c>
      <c r="G146" s="501" t="s">
        <v>733</v>
      </c>
      <c r="H146" s="502" t="s">
        <v>857</v>
      </c>
      <c r="I146" s="501">
        <v>192</v>
      </c>
      <c r="J146" s="503">
        <v>83101</v>
      </c>
      <c r="K146" s="504">
        <v>1001</v>
      </c>
      <c r="L146" s="503" t="s">
        <v>848</v>
      </c>
      <c r="M146" s="503" t="s">
        <v>849</v>
      </c>
      <c r="N146" s="505" t="s">
        <v>637</v>
      </c>
      <c r="O146" s="506">
        <v>16</v>
      </c>
      <c r="P146" s="503">
        <v>0</v>
      </c>
      <c r="Q146" s="502">
        <v>3</v>
      </c>
      <c r="R146" s="500"/>
      <c r="S146" s="507">
        <v>20210701</v>
      </c>
      <c r="T146" s="507">
        <v>20210930</v>
      </c>
      <c r="U146" s="508">
        <v>34517.339999999997</v>
      </c>
      <c r="V146" s="509"/>
    </row>
    <row r="147" spans="2:22">
      <c r="B147" s="498" t="s">
        <v>300</v>
      </c>
      <c r="C147" s="499" t="s">
        <v>667</v>
      </c>
      <c r="D147" s="500">
        <v>100</v>
      </c>
      <c r="E147" s="500" t="s">
        <v>734</v>
      </c>
      <c r="F147" s="500" t="s">
        <v>735</v>
      </c>
      <c r="G147" s="501" t="s">
        <v>736</v>
      </c>
      <c r="H147" s="502" t="s">
        <v>857</v>
      </c>
      <c r="I147" s="501">
        <v>216</v>
      </c>
      <c r="J147" s="503">
        <v>83101</v>
      </c>
      <c r="K147" s="504">
        <v>1001</v>
      </c>
      <c r="L147" s="503" t="s">
        <v>848</v>
      </c>
      <c r="M147" s="503" t="s">
        <v>849</v>
      </c>
      <c r="N147" s="505" t="s">
        <v>635</v>
      </c>
      <c r="O147" s="506">
        <v>18</v>
      </c>
      <c r="P147" s="503">
        <v>0</v>
      </c>
      <c r="Q147" s="502">
        <v>3</v>
      </c>
      <c r="R147" s="500"/>
      <c r="S147" s="507">
        <v>20210701</v>
      </c>
      <c r="T147" s="507">
        <v>20210930</v>
      </c>
      <c r="U147" s="508">
        <v>46499.86</v>
      </c>
      <c r="V147" s="509"/>
    </row>
    <row r="148" spans="2:22">
      <c r="B148" s="498" t="s">
        <v>300</v>
      </c>
      <c r="C148" s="499" t="s">
        <v>667</v>
      </c>
      <c r="D148" s="500">
        <v>200</v>
      </c>
      <c r="E148" s="500" t="s">
        <v>737</v>
      </c>
      <c r="F148" s="500" t="s">
        <v>738</v>
      </c>
      <c r="G148" s="501" t="s">
        <v>739</v>
      </c>
      <c r="H148" s="502" t="s">
        <v>857</v>
      </c>
      <c r="I148" s="501">
        <v>180</v>
      </c>
      <c r="J148" s="503">
        <v>83101</v>
      </c>
      <c r="K148" s="504">
        <v>1001</v>
      </c>
      <c r="L148" s="503" t="s">
        <v>848</v>
      </c>
      <c r="M148" s="503" t="s">
        <v>849</v>
      </c>
      <c r="N148" s="505" t="s">
        <v>635</v>
      </c>
      <c r="O148" s="506">
        <v>15</v>
      </c>
      <c r="P148" s="503">
        <v>0</v>
      </c>
      <c r="Q148" s="502">
        <v>3</v>
      </c>
      <c r="R148" s="500"/>
      <c r="S148" s="507">
        <v>20210701</v>
      </c>
      <c r="T148" s="507">
        <v>20210930</v>
      </c>
      <c r="U148" s="508">
        <v>37546.129999999997</v>
      </c>
      <c r="V148" s="509"/>
    </row>
    <row r="149" spans="2:22">
      <c r="B149" s="498" t="s">
        <v>300</v>
      </c>
      <c r="C149" s="499" t="s">
        <v>667</v>
      </c>
      <c r="D149" s="500">
        <v>100</v>
      </c>
      <c r="E149" s="500" t="s">
        <v>740</v>
      </c>
      <c r="F149" s="500" t="s">
        <v>741</v>
      </c>
      <c r="G149" s="501" t="s">
        <v>742</v>
      </c>
      <c r="H149" s="502" t="s">
        <v>857</v>
      </c>
      <c r="I149" s="501">
        <v>240</v>
      </c>
      <c r="J149" s="503">
        <v>83101</v>
      </c>
      <c r="K149" s="504">
        <v>1001</v>
      </c>
      <c r="L149" s="503" t="s">
        <v>848</v>
      </c>
      <c r="M149" s="503" t="s">
        <v>849</v>
      </c>
      <c r="N149" s="505" t="s">
        <v>635</v>
      </c>
      <c r="O149" s="506">
        <v>20</v>
      </c>
      <c r="P149" s="503">
        <v>0</v>
      </c>
      <c r="Q149" s="502">
        <v>3</v>
      </c>
      <c r="R149" s="500"/>
      <c r="S149" s="507">
        <v>20210701</v>
      </c>
      <c r="T149" s="507">
        <v>20210930</v>
      </c>
      <c r="U149" s="508">
        <v>28541.24</v>
      </c>
      <c r="V149" s="509"/>
    </row>
    <row r="150" spans="2:22">
      <c r="B150" s="498" t="s">
        <v>300</v>
      </c>
      <c r="C150" s="499" t="s">
        <v>667</v>
      </c>
      <c r="D150" s="500">
        <v>100</v>
      </c>
      <c r="E150" s="500" t="s">
        <v>743</v>
      </c>
      <c r="F150" s="500" t="s">
        <v>744</v>
      </c>
      <c r="G150" s="501" t="s">
        <v>745</v>
      </c>
      <c r="H150" s="502" t="s">
        <v>857</v>
      </c>
      <c r="I150" s="501">
        <v>228</v>
      </c>
      <c r="J150" s="503">
        <v>83101</v>
      </c>
      <c r="K150" s="504">
        <v>1001</v>
      </c>
      <c r="L150" s="503" t="s">
        <v>848</v>
      </c>
      <c r="M150" s="503" t="s">
        <v>849</v>
      </c>
      <c r="N150" s="505" t="s">
        <v>637</v>
      </c>
      <c r="O150" s="506">
        <v>20</v>
      </c>
      <c r="P150" s="503">
        <v>0</v>
      </c>
      <c r="Q150" s="502">
        <v>3</v>
      </c>
      <c r="R150" s="500"/>
      <c r="S150" s="507">
        <v>20210701</v>
      </c>
      <c r="T150" s="507">
        <v>20210930</v>
      </c>
      <c r="U150" s="508">
        <v>36833.42</v>
      </c>
      <c r="V150" s="509"/>
    </row>
    <row r="151" spans="2:22">
      <c r="B151" s="498" t="s">
        <v>300</v>
      </c>
      <c r="C151" s="499" t="s">
        <v>667</v>
      </c>
      <c r="D151" s="500">
        <v>200</v>
      </c>
      <c r="E151" s="500" t="s">
        <v>746</v>
      </c>
      <c r="F151" s="500" t="s">
        <v>747</v>
      </c>
      <c r="G151" s="501" t="s">
        <v>748</v>
      </c>
      <c r="H151" s="502" t="s">
        <v>857</v>
      </c>
      <c r="I151" s="501">
        <v>192</v>
      </c>
      <c r="J151" s="503">
        <v>83101</v>
      </c>
      <c r="K151" s="504">
        <v>1001</v>
      </c>
      <c r="L151" s="503" t="s">
        <v>848</v>
      </c>
      <c r="M151" s="503" t="s">
        <v>849</v>
      </c>
      <c r="N151" s="505" t="s">
        <v>635</v>
      </c>
      <c r="O151" s="506">
        <v>16</v>
      </c>
      <c r="P151" s="503">
        <v>0</v>
      </c>
      <c r="Q151" s="502">
        <v>3</v>
      </c>
      <c r="R151" s="500"/>
      <c r="S151" s="507">
        <v>20210701</v>
      </c>
      <c r="T151" s="507">
        <v>20210930</v>
      </c>
      <c r="U151" s="508">
        <v>38626.21</v>
      </c>
      <c r="V151" s="509"/>
    </row>
    <row r="152" spans="2:22">
      <c r="B152" s="498" t="s">
        <v>300</v>
      </c>
      <c r="C152" s="499" t="s">
        <v>667</v>
      </c>
      <c r="D152" s="500">
        <v>124</v>
      </c>
      <c r="E152" s="500" t="s">
        <v>749</v>
      </c>
      <c r="F152" s="500" t="s">
        <v>750</v>
      </c>
      <c r="G152" s="501" t="s">
        <v>751</v>
      </c>
      <c r="H152" s="502" t="s">
        <v>857</v>
      </c>
      <c r="I152" s="501">
        <v>240</v>
      </c>
      <c r="J152" s="503">
        <v>83101</v>
      </c>
      <c r="K152" s="504">
        <v>1001</v>
      </c>
      <c r="L152" s="503" t="s">
        <v>848</v>
      </c>
      <c r="M152" s="503" t="s">
        <v>849</v>
      </c>
      <c r="N152" s="505" t="s">
        <v>635</v>
      </c>
      <c r="O152" s="506">
        <v>20</v>
      </c>
      <c r="P152" s="503">
        <v>0</v>
      </c>
      <c r="Q152" s="502">
        <v>3</v>
      </c>
      <c r="R152" s="500"/>
      <c r="S152" s="507">
        <v>20210701</v>
      </c>
      <c r="T152" s="507">
        <v>20210930</v>
      </c>
      <c r="U152" s="508">
        <v>48021.33</v>
      </c>
      <c r="V152" s="509"/>
    </row>
    <row r="153" spans="2:22">
      <c r="B153" s="498" t="s">
        <v>300</v>
      </c>
      <c r="C153" s="499" t="s">
        <v>667</v>
      </c>
      <c r="D153" s="500">
        <v>200</v>
      </c>
      <c r="E153" s="500" t="s">
        <v>752</v>
      </c>
      <c r="F153" s="500" t="s">
        <v>753</v>
      </c>
      <c r="G153" s="501" t="s">
        <v>754</v>
      </c>
      <c r="H153" s="502" t="s">
        <v>857</v>
      </c>
      <c r="I153" s="501">
        <v>168</v>
      </c>
      <c r="J153" s="503">
        <v>83101</v>
      </c>
      <c r="K153" s="504">
        <v>1001</v>
      </c>
      <c r="L153" s="503" t="s">
        <v>848</v>
      </c>
      <c r="M153" s="503" t="s">
        <v>849</v>
      </c>
      <c r="N153" s="505" t="s">
        <v>638</v>
      </c>
      <c r="O153" s="506">
        <v>14</v>
      </c>
      <c r="P153" s="503">
        <v>0</v>
      </c>
      <c r="Q153" s="502">
        <v>3</v>
      </c>
      <c r="R153" s="500"/>
      <c r="S153" s="507">
        <v>20210701</v>
      </c>
      <c r="T153" s="507">
        <v>20210930</v>
      </c>
      <c r="U153" s="508">
        <v>23374.85</v>
      </c>
      <c r="V153" s="509"/>
    </row>
    <row r="154" spans="2:22">
      <c r="B154" s="498" t="s">
        <v>300</v>
      </c>
      <c r="C154" s="499" t="s">
        <v>667</v>
      </c>
      <c r="D154" s="500">
        <v>124</v>
      </c>
      <c r="E154" s="500" t="s">
        <v>755</v>
      </c>
      <c r="F154" s="500" t="s">
        <v>756</v>
      </c>
      <c r="G154" s="501" t="s">
        <v>757</v>
      </c>
      <c r="H154" s="502" t="s">
        <v>857</v>
      </c>
      <c r="I154" s="501">
        <v>216</v>
      </c>
      <c r="J154" s="503">
        <v>83101</v>
      </c>
      <c r="K154" s="504">
        <v>1001</v>
      </c>
      <c r="L154" s="503" t="s">
        <v>848</v>
      </c>
      <c r="M154" s="503" t="s">
        <v>849</v>
      </c>
      <c r="N154" s="505" t="s">
        <v>635</v>
      </c>
      <c r="O154" s="506">
        <v>18</v>
      </c>
      <c r="P154" s="503">
        <v>0</v>
      </c>
      <c r="Q154" s="502">
        <v>3</v>
      </c>
      <c r="R154" s="500"/>
      <c r="S154" s="507">
        <v>20210701</v>
      </c>
      <c r="T154" s="507">
        <v>20210930</v>
      </c>
      <c r="U154" s="508">
        <v>48956.94</v>
      </c>
      <c r="V154" s="509"/>
    </row>
    <row r="155" spans="2:22">
      <c r="B155" s="498" t="s">
        <v>300</v>
      </c>
      <c r="C155" s="499" t="s">
        <v>667</v>
      </c>
      <c r="D155" s="500">
        <v>100</v>
      </c>
      <c r="E155" s="500" t="s">
        <v>758</v>
      </c>
      <c r="F155" s="500" t="s">
        <v>759</v>
      </c>
      <c r="G155" s="501" t="s">
        <v>760</v>
      </c>
      <c r="H155" s="502" t="s">
        <v>857</v>
      </c>
      <c r="I155" s="501">
        <v>240</v>
      </c>
      <c r="J155" s="503">
        <v>83101</v>
      </c>
      <c r="K155" s="504">
        <v>1001</v>
      </c>
      <c r="L155" s="503" t="s">
        <v>848</v>
      </c>
      <c r="M155" s="503" t="s">
        <v>849</v>
      </c>
      <c r="N155" s="505" t="s">
        <v>635</v>
      </c>
      <c r="O155" s="506">
        <v>20</v>
      </c>
      <c r="P155" s="503">
        <v>0</v>
      </c>
      <c r="Q155" s="502">
        <v>3</v>
      </c>
      <c r="R155" s="500"/>
      <c r="S155" s="507">
        <v>20210701</v>
      </c>
      <c r="T155" s="507">
        <v>20210930</v>
      </c>
      <c r="U155" s="508">
        <v>50478.41</v>
      </c>
      <c r="V155" s="509"/>
    </row>
    <row r="156" spans="2:22">
      <c r="B156" s="498" t="s">
        <v>300</v>
      </c>
      <c r="C156" s="499" t="s">
        <v>667</v>
      </c>
      <c r="D156" s="500">
        <v>100</v>
      </c>
      <c r="E156" s="500" t="s">
        <v>761</v>
      </c>
      <c r="F156" s="500" t="s">
        <v>762</v>
      </c>
      <c r="G156" s="501" t="s">
        <v>763</v>
      </c>
      <c r="H156" s="502" t="s">
        <v>857</v>
      </c>
      <c r="I156" s="501">
        <v>240</v>
      </c>
      <c r="J156" s="503">
        <v>83101</v>
      </c>
      <c r="K156" s="504">
        <v>1001</v>
      </c>
      <c r="L156" s="503" t="s">
        <v>848</v>
      </c>
      <c r="M156" s="503" t="s">
        <v>849</v>
      </c>
      <c r="N156" s="505" t="s">
        <v>635</v>
      </c>
      <c r="O156" s="506">
        <v>20</v>
      </c>
      <c r="P156" s="503">
        <v>0</v>
      </c>
      <c r="Q156" s="502">
        <v>3</v>
      </c>
      <c r="R156" s="500"/>
      <c r="S156" s="507">
        <v>20210701</v>
      </c>
      <c r="T156" s="507">
        <v>20210930</v>
      </c>
      <c r="U156" s="508">
        <v>49804.87</v>
      </c>
      <c r="V156" s="509"/>
    </row>
    <row r="157" spans="2:22">
      <c r="B157" s="498" t="s">
        <v>300</v>
      </c>
      <c r="C157" s="499" t="s">
        <v>667</v>
      </c>
      <c r="D157" s="500">
        <v>100</v>
      </c>
      <c r="E157" s="500" t="s">
        <v>764</v>
      </c>
      <c r="F157" s="500" t="s">
        <v>765</v>
      </c>
      <c r="G157" s="501" t="s">
        <v>766</v>
      </c>
      <c r="H157" s="502" t="s">
        <v>857</v>
      </c>
      <c r="I157" s="501">
        <v>240</v>
      </c>
      <c r="J157" s="503">
        <v>83101</v>
      </c>
      <c r="K157" s="504">
        <v>1001</v>
      </c>
      <c r="L157" s="503" t="s">
        <v>848</v>
      </c>
      <c r="M157" s="503" t="s">
        <v>849</v>
      </c>
      <c r="N157" s="505" t="s">
        <v>635</v>
      </c>
      <c r="O157" s="506">
        <v>20</v>
      </c>
      <c r="P157" s="503">
        <v>0</v>
      </c>
      <c r="Q157" s="502">
        <v>3</v>
      </c>
      <c r="R157" s="500"/>
      <c r="S157" s="507">
        <v>20210701</v>
      </c>
      <c r="T157" s="507">
        <v>20210930</v>
      </c>
      <c r="U157" s="508">
        <v>29308.45</v>
      </c>
      <c r="V157" s="509"/>
    </row>
    <row r="158" spans="2:22">
      <c r="B158" s="498" t="s">
        <v>300</v>
      </c>
      <c r="C158" s="499" t="s">
        <v>667</v>
      </c>
      <c r="D158" s="500">
        <v>124</v>
      </c>
      <c r="E158" s="500" t="s">
        <v>767</v>
      </c>
      <c r="F158" s="500" t="s">
        <v>768</v>
      </c>
      <c r="G158" s="501" t="s">
        <v>769</v>
      </c>
      <c r="H158" s="502" t="s">
        <v>857</v>
      </c>
      <c r="I158" s="501">
        <v>198</v>
      </c>
      <c r="J158" s="503">
        <v>83101</v>
      </c>
      <c r="K158" s="504">
        <v>1001</v>
      </c>
      <c r="L158" s="503" t="s">
        <v>848</v>
      </c>
      <c r="M158" s="503" t="s">
        <v>849</v>
      </c>
      <c r="N158" s="505" t="s">
        <v>638</v>
      </c>
      <c r="O158" s="506">
        <v>16</v>
      </c>
      <c r="P158" s="503">
        <v>0</v>
      </c>
      <c r="Q158" s="502">
        <v>3</v>
      </c>
      <c r="R158" s="500"/>
      <c r="S158" s="507">
        <v>20210701</v>
      </c>
      <c r="T158" s="507">
        <v>20210930</v>
      </c>
      <c r="U158" s="508">
        <v>32079.52</v>
      </c>
      <c r="V158" s="509"/>
    </row>
    <row r="159" spans="2:22">
      <c r="B159" s="498" t="s">
        <v>300</v>
      </c>
      <c r="C159" s="499" t="s">
        <v>667</v>
      </c>
      <c r="D159" s="500">
        <v>100</v>
      </c>
      <c r="E159" s="500" t="s">
        <v>770</v>
      </c>
      <c r="F159" s="500" t="s">
        <v>771</v>
      </c>
      <c r="G159" s="501" t="s">
        <v>772</v>
      </c>
      <c r="H159" s="502" t="s">
        <v>857</v>
      </c>
      <c r="I159" s="501">
        <v>120</v>
      </c>
      <c r="J159" s="503">
        <v>83101</v>
      </c>
      <c r="K159" s="504">
        <v>1001</v>
      </c>
      <c r="L159" s="503" t="s">
        <v>848</v>
      </c>
      <c r="M159" s="503" t="s">
        <v>849</v>
      </c>
      <c r="N159" s="505" t="s">
        <v>635</v>
      </c>
      <c r="O159" s="506">
        <v>10</v>
      </c>
      <c r="P159" s="503">
        <v>0</v>
      </c>
      <c r="Q159" s="502">
        <v>3</v>
      </c>
      <c r="R159" s="500"/>
      <c r="S159" s="507">
        <v>20210701</v>
      </c>
      <c r="T159" s="507">
        <v>20210930</v>
      </c>
      <c r="U159" s="508">
        <v>43781.73</v>
      </c>
      <c r="V159" s="509"/>
    </row>
    <row r="160" spans="2:22">
      <c r="B160" s="498" t="s">
        <v>300</v>
      </c>
      <c r="C160" s="499" t="s">
        <v>667</v>
      </c>
      <c r="D160" s="500">
        <v>124</v>
      </c>
      <c r="E160" s="500" t="s">
        <v>773</v>
      </c>
      <c r="F160" s="500" t="s">
        <v>774</v>
      </c>
      <c r="G160" s="501" t="s">
        <v>775</v>
      </c>
      <c r="H160" s="502" t="s">
        <v>857</v>
      </c>
      <c r="I160" s="501">
        <v>228</v>
      </c>
      <c r="J160" s="503">
        <v>83101</v>
      </c>
      <c r="K160" s="504">
        <v>1001</v>
      </c>
      <c r="L160" s="503" t="s">
        <v>848</v>
      </c>
      <c r="M160" s="503" t="s">
        <v>849</v>
      </c>
      <c r="N160" s="505" t="s">
        <v>635</v>
      </c>
      <c r="O160" s="506">
        <v>19</v>
      </c>
      <c r="P160" s="503">
        <v>0</v>
      </c>
      <c r="Q160" s="502">
        <v>3</v>
      </c>
      <c r="R160" s="500"/>
      <c r="S160" s="507">
        <v>20210701</v>
      </c>
      <c r="T160" s="507">
        <v>20210930</v>
      </c>
      <c r="U160" s="508">
        <v>48270.92</v>
      </c>
      <c r="V160" s="509"/>
    </row>
    <row r="161" spans="2:22">
      <c r="B161" s="498" t="s">
        <v>300</v>
      </c>
      <c r="C161" s="499" t="s">
        <v>667</v>
      </c>
      <c r="D161" s="500">
        <v>200</v>
      </c>
      <c r="E161" s="500" t="s">
        <v>776</v>
      </c>
      <c r="F161" s="500" t="s">
        <v>777</v>
      </c>
      <c r="G161" s="501" t="s">
        <v>778</v>
      </c>
      <c r="H161" s="502" t="s">
        <v>857</v>
      </c>
      <c r="I161" s="501">
        <v>234</v>
      </c>
      <c r="J161" s="503">
        <v>83101</v>
      </c>
      <c r="K161" s="504">
        <v>1001</v>
      </c>
      <c r="L161" s="503" t="s">
        <v>848</v>
      </c>
      <c r="M161" s="503" t="s">
        <v>849</v>
      </c>
      <c r="N161" s="505" t="s">
        <v>636</v>
      </c>
      <c r="O161" s="506">
        <v>19</v>
      </c>
      <c r="P161" s="503">
        <v>0</v>
      </c>
      <c r="Q161" s="502">
        <v>3</v>
      </c>
      <c r="R161" s="500"/>
      <c r="S161" s="507">
        <v>20210701</v>
      </c>
      <c r="T161" s="507">
        <v>20210930</v>
      </c>
      <c r="U161" s="508">
        <v>39270.19</v>
      </c>
      <c r="V161" s="509"/>
    </row>
    <row r="162" spans="2:22">
      <c r="B162" s="498" t="s">
        <v>300</v>
      </c>
      <c r="C162" s="499" t="s">
        <v>667</v>
      </c>
      <c r="D162" s="500">
        <v>200</v>
      </c>
      <c r="E162" s="500" t="s">
        <v>779</v>
      </c>
      <c r="F162" s="500" t="s">
        <v>780</v>
      </c>
      <c r="G162" s="501" t="s">
        <v>781</v>
      </c>
      <c r="H162" s="502" t="s">
        <v>857</v>
      </c>
      <c r="I162" s="501">
        <v>240</v>
      </c>
      <c r="J162" s="503">
        <v>83101</v>
      </c>
      <c r="K162" s="504">
        <v>1001</v>
      </c>
      <c r="L162" s="503" t="s">
        <v>848</v>
      </c>
      <c r="M162" s="503" t="s">
        <v>849</v>
      </c>
      <c r="N162" s="505" t="s">
        <v>635</v>
      </c>
      <c r="O162" s="506">
        <v>20</v>
      </c>
      <c r="P162" s="503">
        <v>0</v>
      </c>
      <c r="Q162" s="502">
        <v>3</v>
      </c>
      <c r="R162" s="500"/>
      <c r="S162" s="507">
        <v>20210701</v>
      </c>
      <c r="T162" s="507">
        <v>20210930</v>
      </c>
      <c r="U162" s="508">
        <v>48021.33</v>
      </c>
      <c r="V162" s="509"/>
    </row>
    <row r="163" spans="2:22">
      <c r="B163" s="498" t="s">
        <v>300</v>
      </c>
      <c r="C163" s="499" t="s">
        <v>667</v>
      </c>
      <c r="D163" s="500">
        <v>124</v>
      </c>
      <c r="E163" s="500" t="s">
        <v>782</v>
      </c>
      <c r="F163" s="500" t="s">
        <v>783</v>
      </c>
      <c r="G163" s="501" t="s">
        <v>784</v>
      </c>
      <c r="H163" s="502" t="s">
        <v>857</v>
      </c>
      <c r="I163" s="501">
        <v>222</v>
      </c>
      <c r="J163" s="503">
        <v>83101</v>
      </c>
      <c r="K163" s="504">
        <v>1001</v>
      </c>
      <c r="L163" s="503" t="s">
        <v>848</v>
      </c>
      <c r="M163" s="503" t="s">
        <v>849</v>
      </c>
      <c r="N163" s="505" t="s">
        <v>635</v>
      </c>
      <c r="O163" s="506">
        <v>18</v>
      </c>
      <c r="P163" s="503">
        <v>0</v>
      </c>
      <c r="Q163" s="502">
        <v>3</v>
      </c>
      <c r="R163" s="500"/>
      <c r="S163" s="507">
        <v>20210701</v>
      </c>
      <c r="T163" s="507">
        <v>20210930</v>
      </c>
      <c r="U163" s="508">
        <v>46671.15</v>
      </c>
      <c r="V163" s="509"/>
    </row>
    <row r="164" spans="2:22">
      <c r="B164" s="498" t="s">
        <v>300</v>
      </c>
      <c r="C164" s="499" t="s">
        <v>667</v>
      </c>
      <c r="D164" s="500">
        <v>200</v>
      </c>
      <c r="E164" s="500" t="s">
        <v>785</v>
      </c>
      <c r="F164" s="500" t="s">
        <v>786</v>
      </c>
      <c r="G164" s="501" t="s">
        <v>787</v>
      </c>
      <c r="H164" s="502" t="s">
        <v>857</v>
      </c>
      <c r="I164" s="501">
        <v>120</v>
      </c>
      <c r="J164" s="503">
        <v>83101</v>
      </c>
      <c r="K164" s="504">
        <v>1001</v>
      </c>
      <c r="L164" s="503" t="s">
        <v>848</v>
      </c>
      <c r="M164" s="503" t="s">
        <v>849</v>
      </c>
      <c r="N164" s="505" t="s">
        <v>635</v>
      </c>
      <c r="O164" s="506">
        <v>10</v>
      </c>
      <c r="P164" s="503">
        <v>0</v>
      </c>
      <c r="Q164" s="502">
        <v>3</v>
      </c>
      <c r="R164" s="500"/>
      <c r="S164" s="507">
        <v>20210701</v>
      </c>
      <c r="T164" s="507">
        <v>20210930</v>
      </c>
      <c r="U164" s="508">
        <v>27046.27</v>
      </c>
      <c r="V164" s="509"/>
    </row>
    <row r="165" spans="2:22">
      <c r="B165" s="498" t="s">
        <v>300</v>
      </c>
      <c r="C165" s="499" t="s">
        <v>667</v>
      </c>
      <c r="D165" s="500">
        <v>200</v>
      </c>
      <c r="E165" s="500" t="s">
        <v>788</v>
      </c>
      <c r="F165" s="500" t="s">
        <v>789</v>
      </c>
      <c r="G165" s="501" t="s">
        <v>790</v>
      </c>
      <c r="H165" s="502" t="s">
        <v>857</v>
      </c>
      <c r="I165" s="501">
        <v>174</v>
      </c>
      <c r="J165" s="503">
        <v>83101</v>
      </c>
      <c r="K165" s="504">
        <v>1001</v>
      </c>
      <c r="L165" s="503" t="s">
        <v>848</v>
      </c>
      <c r="M165" s="503" t="s">
        <v>849</v>
      </c>
      <c r="N165" s="505" t="s">
        <v>635</v>
      </c>
      <c r="O165" s="506">
        <v>14</v>
      </c>
      <c r="P165" s="503">
        <v>0</v>
      </c>
      <c r="Q165" s="502">
        <v>3</v>
      </c>
      <c r="R165" s="500"/>
      <c r="S165" s="507">
        <v>20210701</v>
      </c>
      <c r="T165" s="507">
        <v>20210930</v>
      </c>
      <c r="U165" s="508">
        <v>29315.56</v>
      </c>
      <c r="V165" s="509"/>
    </row>
    <row r="166" spans="2:22">
      <c r="B166" s="498" t="s">
        <v>300</v>
      </c>
      <c r="C166" s="499" t="s">
        <v>667</v>
      </c>
      <c r="D166" s="500">
        <v>200</v>
      </c>
      <c r="E166" s="500" t="s">
        <v>791</v>
      </c>
      <c r="F166" s="500" t="s">
        <v>792</v>
      </c>
      <c r="G166" s="501" t="s">
        <v>793</v>
      </c>
      <c r="H166" s="502" t="s">
        <v>857</v>
      </c>
      <c r="I166" s="501">
        <v>234</v>
      </c>
      <c r="J166" s="503">
        <v>83101</v>
      </c>
      <c r="K166" s="504">
        <v>1001</v>
      </c>
      <c r="L166" s="503" t="s">
        <v>848</v>
      </c>
      <c r="M166" s="503" t="s">
        <v>849</v>
      </c>
      <c r="N166" s="505" t="s">
        <v>635</v>
      </c>
      <c r="O166" s="506">
        <v>20</v>
      </c>
      <c r="P166" s="503">
        <v>0</v>
      </c>
      <c r="Q166" s="502">
        <v>3</v>
      </c>
      <c r="R166" s="500"/>
      <c r="S166" s="507">
        <v>20210701</v>
      </c>
      <c r="T166" s="507">
        <v>20210930</v>
      </c>
      <c r="U166" s="508">
        <v>46341.17</v>
      </c>
      <c r="V166" s="509"/>
    </row>
    <row r="167" spans="2:22">
      <c r="B167" s="498" t="s">
        <v>300</v>
      </c>
      <c r="C167" s="499" t="s">
        <v>667</v>
      </c>
      <c r="D167" s="500">
        <v>124</v>
      </c>
      <c r="E167" s="500" t="s">
        <v>794</v>
      </c>
      <c r="F167" s="500" t="s">
        <v>795</v>
      </c>
      <c r="G167" s="501" t="s">
        <v>796</v>
      </c>
      <c r="H167" s="502" t="s">
        <v>857</v>
      </c>
      <c r="I167" s="501">
        <v>216</v>
      </c>
      <c r="J167" s="503">
        <v>83101</v>
      </c>
      <c r="K167" s="504">
        <v>1001</v>
      </c>
      <c r="L167" s="503" t="s">
        <v>848</v>
      </c>
      <c r="M167" s="503" t="s">
        <v>849</v>
      </c>
      <c r="N167" s="505" t="s">
        <v>635</v>
      </c>
      <c r="O167" s="506">
        <v>18</v>
      </c>
      <c r="P167" s="503">
        <v>0</v>
      </c>
      <c r="Q167" s="502">
        <v>3</v>
      </c>
      <c r="R167" s="500"/>
      <c r="S167" s="507">
        <v>20210701</v>
      </c>
      <c r="T167" s="507">
        <v>20210930</v>
      </c>
      <c r="U167" s="508">
        <v>42774.57</v>
      </c>
      <c r="V167" s="509"/>
    </row>
    <row r="168" spans="2:22">
      <c r="B168" s="498" t="s">
        <v>300</v>
      </c>
      <c r="C168" s="499" t="s">
        <v>667</v>
      </c>
      <c r="D168" s="500">
        <v>100</v>
      </c>
      <c r="E168" s="500" t="s">
        <v>797</v>
      </c>
      <c r="F168" s="500" t="s">
        <v>798</v>
      </c>
      <c r="G168" s="501" t="s">
        <v>799</v>
      </c>
      <c r="H168" s="502" t="s">
        <v>857</v>
      </c>
      <c r="I168" s="501">
        <v>240</v>
      </c>
      <c r="J168" s="503">
        <v>83101</v>
      </c>
      <c r="K168" s="504">
        <v>1001</v>
      </c>
      <c r="L168" s="503" t="s">
        <v>848</v>
      </c>
      <c r="M168" s="503" t="s">
        <v>849</v>
      </c>
      <c r="N168" s="505" t="s">
        <v>635</v>
      </c>
      <c r="O168" s="506">
        <v>20</v>
      </c>
      <c r="P168" s="503">
        <v>0</v>
      </c>
      <c r="Q168" s="502">
        <v>3</v>
      </c>
      <c r="R168" s="500"/>
      <c r="S168" s="507">
        <v>20210701</v>
      </c>
      <c r="T168" s="507">
        <v>20210930</v>
      </c>
      <c r="U168" s="508">
        <v>49131.33</v>
      </c>
      <c r="V168" s="509"/>
    </row>
    <row r="169" spans="2:22">
      <c r="B169" s="498" t="s">
        <v>300</v>
      </c>
      <c r="C169" s="499" t="s">
        <v>667</v>
      </c>
      <c r="D169" s="500">
        <v>124</v>
      </c>
      <c r="E169" s="500" t="s">
        <v>800</v>
      </c>
      <c r="F169" s="500" t="s">
        <v>801</v>
      </c>
      <c r="G169" s="501" t="s">
        <v>802</v>
      </c>
      <c r="H169" s="502" t="s">
        <v>857</v>
      </c>
      <c r="I169" s="501">
        <v>160</v>
      </c>
      <c r="J169" s="503">
        <v>83101</v>
      </c>
      <c r="K169" s="504">
        <v>1001</v>
      </c>
      <c r="L169" s="503" t="s">
        <v>848</v>
      </c>
      <c r="M169" s="503" t="s">
        <v>849</v>
      </c>
      <c r="N169" s="505" t="s">
        <v>635</v>
      </c>
      <c r="O169" s="506">
        <v>20</v>
      </c>
      <c r="P169" s="503">
        <v>0</v>
      </c>
      <c r="Q169" s="502">
        <v>3</v>
      </c>
      <c r="R169" s="500"/>
      <c r="S169" s="507">
        <v>20210801</v>
      </c>
      <c r="T169" s="507">
        <v>20210930</v>
      </c>
      <c r="U169" s="508">
        <v>47347.79</v>
      </c>
      <c r="V169" s="509"/>
    </row>
    <row r="170" spans="2:22">
      <c r="B170" s="498" t="s">
        <v>300</v>
      </c>
      <c r="C170" s="499" t="s">
        <v>667</v>
      </c>
      <c r="D170" s="500">
        <v>100</v>
      </c>
      <c r="E170" s="500" t="s">
        <v>803</v>
      </c>
      <c r="F170" s="500" t="s">
        <v>804</v>
      </c>
      <c r="G170" s="501" t="s">
        <v>805</v>
      </c>
      <c r="H170" s="502" t="s">
        <v>857</v>
      </c>
      <c r="I170" s="501">
        <v>132</v>
      </c>
      <c r="J170" s="503">
        <v>83101</v>
      </c>
      <c r="K170" s="504">
        <v>1001</v>
      </c>
      <c r="L170" s="503" t="s">
        <v>848</v>
      </c>
      <c r="M170" s="503" t="s">
        <v>849</v>
      </c>
      <c r="N170" s="505" t="s">
        <v>637</v>
      </c>
      <c r="O170" s="506">
        <v>12</v>
      </c>
      <c r="P170" s="503">
        <v>0</v>
      </c>
      <c r="Q170" s="502">
        <v>3</v>
      </c>
      <c r="R170" s="500"/>
      <c r="S170" s="507">
        <v>20210701</v>
      </c>
      <c r="T170" s="507">
        <v>20210930</v>
      </c>
      <c r="U170" s="508">
        <v>25946.91</v>
      </c>
      <c r="V170" s="509"/>
    </row>
    <row r="171" spans="2:22">
      <c r="B171" s="498" t="s">
        <v>300</v>
      </c>
      <c r="C171" s="499" t="s">
        <v>667</v>
      </c>
      <c r="D171" s="500">
        <v>100</v>
      </c>
      <c r="E171" s="500" t="s">
        <v>806</v>
      </c>
      <c r="F171" s="500" t="s">
        <v>807</v>
      </c>
      <c r="G171" s="501" t="s">
        <v>808</v>
      </c>
      <c r="H171" s="502" t="s">
        <v>857</v>
      </c>
      <c r="I171" s="501">
        <v>120</v>
      </c>
      <c r="J171" s="503">
        <v>83101</v>
      </c>
      <c r="K171" s="504">
        <v>1001</v>
      </c>
      <c r="L171" s="503" t="s">
        <v>848</v>
      </c>
      <c r="M171" s="503" t="s">
        <v>849</v>
      </c>
      <c r="N171" s="505" t="s">
        <v>635</v>
      </c>
      <c r="O171" s="506">
        <v>10</v>
      </c>
      <c r="P171" s="503">
        <v>0</v>
      </c>
      <c r="Q171" s="502">
        <v>3</v>
      </c>
      <c r="R171" s="500"/>
      <c r="S171" s="507">
        <v>20210701</v>
      </c>
      <c r="T171" s="507">
        <v>20210930</v>
      </c>
      <c r="U171" s="508">
        <v>42607.55</v>
      </c>
      <c r="V171" s="509"/>
    </row>
    <row r="172" spans="2:22">
      <c r="B172" s="498" t="s">
        <v>300</v>
      </c>
      <c r="C172" s="499" t="s">
        <v>667</v>
      </c>
      <c r="D172" s="500">
        <v>200</v>
      </c>
      <c r="E172" s="500" t="s">
        <v>809</v>
      </c>
      <c r="F172" s="500" t="s">
        <v>810</v>
      </c>
      <c r="G172" s="501" t="s">
        <v>811</v>
      </c>
      <c r="H172" s="502" t="s">
        <v>857</v>
      </c>
      <c r="I172" s="501">
        <v>240</v>
      </c>
      <c r="J172" s="503">
        <v>83101</v>
      </c>
      <c r="K172" s="504">
        <v>1001</v>
      </c>
      <c r="L172" s="503" t="s">
        <v>848</v>
      </c>
      <c r="M172" s="503" t="s">
        <v>849</v>
      </c>
      <c r="N172" s="505" t="s">
        <v>635</v>
      </c>
      <c r="O172" s="506">
        <v>20</v>
      </c>
      <c r="P172" s="503">
        <v>0</v>
      </c>
      <c r="Q172" s="502">
        <v>3</v>
      </c>
      <c r="R172" s="500"/>
      <c r="S172" s="507">
        <v>20210701</v>
      </c>
      <c r="T172" s="507">
        <v>20210930</v>
      </c>
      <c r="U172" s="508">
        <v>47347.79</v>
      </c>
      <c r="V172" s="509"/>
    </row>
    <row r="173" spans="2:22">
      <c r="B173" s="498" t="s">
        <v>300</v>
      </c>
      <c r="C173" s="499" t="s">
        <v>667</v>
      </c>
      <c r="D173" s="500">
        <v>100</v>
      </c>
      <c r="E173" s="500" t="s">
        <v>812</v>
      </c>
      <c r="F173" s="500" t="s">
        <v>813</v>
      </c>
      <c r="G173" s="501" t="s">
        <v>814</v>
      </c>
      <c r="H173" s="502" t="s">
        <v>857</v>
      </c>
      <c r="I173" s="501">
        <v>240</v>
      </c>
      <c r="J173" s="503">
        <v>83101</v>
      </c>
      <c r="K173" s="504">
        <v>1001</v>
      </c>
      <c r="L173" s="503" t="s">
        <v>848</v>
      </c>
      <c r="M173" s="503" t="s">
        <v>849</v>
      </c>
      <c r="N173" s="505" t="s">
        <v>635</v>
      </c>
      <c r="O173" s="506">
        <v>20</v>
      </c>
      <c r="P173" s="503">
        <v>0</v>
      </c>
      <c r="Q173" s="502">
        <v>3</v>
      </c>
      <c r="R173" s="500"/>
      <c r="S173" s="507">
        <v>20210701</v>
      </c>
      <c r="T173" s="507">
        <v>20210930</v>
      </c>
      <c r="U173" s="508">
        <v>48021.33</v>
      </c>
      <c r="V173" s="509"/>
    </row>
    <row r="174" spans="2:22">
      <c r="B174" s="498" t="s">
        <v>300</v>
      </c>
      <c r="C174" s="499" t="s">
        <v>667</v>
      </c>
      <c r="D174" s="500">
        <v>100</v>
      </c>
      <c r="E174" s="500" t="s">
        <v>815</v>
      </c>
      <c r="F174" s="500" t="s">
        <v>816</v>
      </c>
      <c r="G174" s="501" t="s">
        <v>817</v>
      </c>
      <c r="H174" s="502" t="s">
        <v>857</v>
      </c>
      <c r="I174" s="501">
        <v>240</v>
      </c>
      <c r="J174" s="503">
        <v>83101</v>
      </c>
      <c r="K174" s="504">
        <v>1001</v>
      </c>
      <c r="L174" s="503" t="s">
        <v>848</v>
      </c>
      <c r="M174" s="503" t="s">
        <v>849</v>
      </c>
      <c r="N174" s="505" t="s">
        <v>635</v>
      </c>
      <c r="O174" s="506">
        <v>20</v>
      </c>
      <c r="P174" s="503">
        <v>0</v>
      </c>
      <c r="Q174" s="502">
        <v>3</v>
      </c>
      <c r="R174" s="500"/>
      <c r="S174" s="507">
        <v>20210701</v>
      </c>
      <c r="T174" s="507">
        <v>20210930</v>
      </c>
      <c r="U174" s="508">
        <v>48021.33</v>
      </c>
      <c r="V174" s="509"/>
    </row>
    <row r="175" spans="2:22">
      <c r="B175" s="498" t="s">
        <v>300</v>
      </c>
      <c r="C175" s="499" t="s">
        <v>667</v>
      </c>
      <c r="D175" s="500">
        <v>200</v>
      </c>
      <c r="E175" s="500" t="s">
        <v>818</v>
      </c>
      <c r="F175" s="500" t="s">
        <v>819</v>
      </c>
      <c r="G175" s="501" t="s">
        <v>820</v>
      </c>
      <c r="H175" s="502" t="s">
        <v>857</v>
      </c>
      <c r="I175" s="501">
        <v>162</v>
      </c>
      <c r="J175" s="503">
        <v>83101</v>
      </c>
      <c r="K175" s="504">
        <v>1001</v>
      </c>
      <c r="L175" s="503" t="s">
        <v>848</v>
      </c>
      <c r="M175" s="503" t="s">
        <v>849</v>
      </c>
      <c r="N175" s="505" t="s">
        <v>635</v>
      </c>
      <c r="O175" s="506">
        <v>13</v>
      </c>
      <c r="P175" s="503">
        <v>0</v>
      </c>
      <c r="Q175" s="502">
        <v>3</v>
      </c>
      <c r="R175" s="500"/>
      <c r="S175" s="507">
        <v>20210701</v>
      </c>
      <c r="T175" s="507">
        <v>20210930</v>
      </c>
      <c r="U175" s="508">
        <v>27427.7</v>
      </c>
      <c r="V175" s="509"/>
    </row>
    <row r="176" spans="2:22">
      <c r="B176" s="498" t="s">
        <v>300</v>
      </c>
      <c r="C176" s="499" t="s">
        <v>667</v>
      </c>
      <c r="D176" s="500">
        <v>100</v>
      </c>
      <c r="E176" s="500" t="s">
        <v>821</v>
      </c>
      <c r="F176" s="500" t="s">
        <v>822</v>
      </c>
      <c r="G176" s="501" t="s">
        <v>823</v>
      </c>
      <c r="H176" s="502" t="s">
        <v>857</v>
      </c>
      <c r="I176" s="501">
        <v>216</v>
      </c>
      <c r="J176" s="503">
        <v>83101</v>
      </c>
      <c r="K176" s="504">
        <v>1001</v>
      </c>
      <c r="L176" s="503" t="s">
        <v>848</v>
      </c>
      <c r="M176" s="503" t="s">
        <v>849</v>
      </c>
      <c r="N176" s="505" t="s">
        <v>637</v>
      </c>
      <c r="O176" s="506">
        <v>18</v>
      </c>
      <c r="P176" s="503">
        <v>0</v>
      </c>
      <c r="Q176" s="502">
        <v>3</v>
      </c>
      <c r="R176" s="500"/>
      <c r="S176" s="507">
        <v>20210701</v>
      </c>
      <c r="T176" s="507">
        <v>20210930</v>
      </c>
      <c r="U176" s="508">
        <v>34309.61</v>
      </c>
      <c r="V176" s="509"/>
    </row>
    <row r="177" spans="2:22">
      <c r="B177" s="498" t="s">
        <v>300</v>
      </c>
      <c r="C177" s="499" t="s">
        <v>667</v>
      </c>
      <c r="D177" s="500">
        <v>100</v>
      </c>
      <c r="E177" s="500" t="s">
        <v>824</v>
      </c>
      <c r="F177" s="500" t="s">
        <v>825</v>
      </c>
      <c r="G177" s="501" t="s">
        <v>826</v>
      </c>
      <c r="H177" s="502" t="s">
        <v>857</v>
      </c>
      <c r="I177" s="501">
        <v>240</v>
      </c>
      <c r="J177" s="503">
        <v>83101</v>
      </c>
      <c r="K177" s="504">
        <v>1001</v>
      </c>
      <c r="L177" s="503" t="s">
        <v>848</v>
      </c>
      <c r="M177" s="503" t="s">
        <v>849</v>
      </c>
      <c r="N177" s="505" t="s">
        <v>635</v>
      </c>
      <c r="O177" s="506">
        <v>20</v>
      </c>
      <c r="P177" s="503">
        <v>0</v>
      </c>
      <c r="Q177" s="502">
        <v>3</v>
      </c>
      <c r="R177" s="500"/>
      <c r="S177" s="507">
        <v>20210701</v>
      </c>
      <c r="T177" s="507">
        <v>20210930</v>
      </c>
      <c r="U177" s="508">
        <v>48021.33</v>
      </c>
      <c r="V177" s="509"/>
    </row>
    <row r="178" spans="2:22">
      <c r="B178" s="498" t="s">
        <v>300</v>
      </c>
      <c r="C178" s="499" t="s">
        <v>667</v>
      </c>
      <c r="D178" s="500">
        <v>124</v>
      </c>
      <c r="E178" s="500" t="s">
        <v>827</v>
      </c>
      <c r="F178" s="500" t="s">
        <v>828</v>
      </c>
      <c r="G178" s="501" t="s">
        <v>829</v>
      </c>
      <c r="H178" s="502" t="s">
        <v>857</v>
      </c>
      <c r="I178" s="501">
        <v>210</v>
      </c>
      <c r="J178" s="503">
        <v>83101</v>
      </c>
      <c r="K178" s="504">
        <v>1001</v>
      </c>
      <c r="L178" s="503" t="s">
        <v>848</v>
      </c>
      <c r="M178" s="503" t="s">
        <v>849</v>
      </c>
      <c r="N178" s="505" t="s">
        <v>637</v>
      </c>
      <c r="O178" s="506">
        <v>18</v>
      </c>
      <c r="P178" s="503">
        <v>0</v>
      </c>
      <c r="Q178" s="502">
        <v>3</v>
      </c>
      <c r="R178" s="500"/>
      <c r="S178" s="507">
        <v>20210701</v>
      </c>
      <c r="T178" s="507">
        <v>20210930</v>
      </c>
      <c r="U178" s="508">
        <v>36774.74</v>
      </c>
      <c r="V178" s="509"/>
    </row>
    <row r="179" spans="2:22">
      <c r="B179" s="498" t="s">
        <v>300</v>
      </c>
      <c r="C179" s="499" t="s">
        <v>667</v>
      </c>
      <c r="D179" s="500">
        <v>200</v>
      </c>
      <c r="E179" s="500" t="s">
        <v>830</v>
      </c>
      <c r="F179" s="500" t="s">
        <v>831</v>
      </c>
      <c r="G179" s="501" t="s">
        <v>832</v>
      </c>
      <c r="H179" s="502" t="s">
        <v>857</v>
      </c>
      <c r="I179" s="501">
        <v>240</v>
      </c>
      <c r="J179" s="503">
        <v>83101</v>
      </c>
      <c r="K179" s="504">
        <v>1001</v>
      </c>
      <c r="L179" s="503" t="s">
        <v>848</v>
      </c>
      <c r="M179" s="503" t="s">
        <v>849</v>
      </c>
      <c r="N179" s="505" t="s">
        <v>635</v>
      </c>
      <c r="O179" s="506">
        <v>20</v>
      </c>
      <c r="P179" s="503">
        <v>0</v>
      </c>
      <c r="Q179" s="502">
        <v>3</v>
      </c>
      <c r="R179" s="500"/>
      <c r="S179" s="507">
        <v>20210701</v>
      </c>
      <c r="T179" s="507">
        <v>20210930</v>
      </c>
      <c r="U179" s="508">
        <v>48694.87</v>
      </c>
      <c r="V179" s="509"/>
    </row>
    <row r="180" spans="2:22">
      <c r="B180" s="498" t="s">
        <v>300</v>
      </c>
      <c r="C180" s="499" t="s">
        <v>667</v>
      </c>
      <c r="D180" s="500">
        <v>200</v>
      </c>
      <c r="E180" s="500" t="s">
        <v>833</v>
      </c>
      <c r="F180" s="500" t="s">
        <v>834</v>
      </c>
      <c r="G180" s="501" t="s">
        <v>835</v>
      </c>
      <c r="H180" s="502" t="s">
        <v>857</v>
      </c>
      <c r="I180" s="501">
        <v>240</v>
      </c>
      <c r="J180" s="503">
        <v>83101</v>
      </c>
      <c r="K180" s="504">
        <v>1001</v>
      </c>
      <c r="L180" s="503" t="s">
        <v>848</v>
      </c>
      <c r="M180" s="503" t="s">
        <v>849</v>
      </c>
      <c r="N180" s="505" t="s">
        <v>636</v>
      </c>
      <c r="O180" s="506">
        <v>20</v>
      </c>
      <c r="P180" s="503">
        <v>0</v>
      </c>
      <c r="Q180" s="502">
        <v>3</v>
      </c>
      <c r="R180" s="500"/>
      <c r="S180" s="507">
        <v>20210701</v>
      </c>
      <c r="T180" s="507">
        <v>20210930</v>
      </c>
      <c r="U180" s="508">
        <v>41105.79</v>
      </c>
      <c r="V180" s="509"/>
    </row>
    <row r="181" spans="2:22">
      <c r="B181" s="498" t="s">
        <v>300</v>
      </c>
      <c r="C181" s="499" t="s">
        <v>667</v>
      </c>
      <c r="D181" s="500">
        <v>100</v>
      </c>
      <c r="E181" s="500" t="s">
        <v>836</v>
      </c>
      <c r="F181" s="500" t="s">
        <v>837</v>
      </c>
      <c r="G181" s="501" t="s">
        <v>838</v>
      </c>
      <c r="H181" s="502" t="s">
        <v>857</v>
      </c>
      <c r="I181" s="501">
        <v>240</v>
      </c>
      <c r="J181" s="503">
        <v>83101</v>
      </c>
      <c r="K181" s="504">
        <v>1001</v>
      </c>
      <c r="L181" s="503" t="s">
        <v>848</v>
      </c>
      <c r="M181" s="503" t="s">
        <v>849</v>
      </c>
      <c r="N181" s="505" t="s">
        <v>635</v>
      </c>
      <c r="O181" s="506">
        <v>20</v>
      </c>
      <c r="P181" s="503">
        <v>0</v>
      </c>
      <c r="Q181" s="502">
        <v>3</v>
      </c>
      <c r="R181" s="500"/>
      <c r="S181" s="507">
        <v>20210701</v>
      </c>
      <c r="T181" s="507">
        <v>20210930</v>
      </c>
      <c r="U181" s="508">
        <v>40702.32</v>
      </c>
      <c r="V181" s="509"/>
    </row>
    <row r="182" spans="2:22">
      <c r="B182" s="498" t="s">
        <v>300</v>
      </c>
      <c r="C182" s="499" t="s">
        <v>667</v>
      </c>
      <c r="D182" s="500">
        <v>124</v>
      </c>
      <c r="E182" s="500" t="s">
        <v>839</v>
      </c>
      <c r="F182" s="500" t="s">
        <v>840</v>
      </c>
      <c r="G182" s="501" t="s">
        <v>841</v>
      </c>
      <c r="H182" s="502" t="s">
        <v>857</v>
      </c>
      <c r="I182" s="501">
        <v>240</v>
      </c>
      <c r="J182" s="503">
        <v>83101</v>
      </c>
      <c r="K182" s="504">
        <v>1001</v>
      </c>
      <c r="L182" s="503" t="s">
        <v>848</v>
      </c>
      <c r="M182" s="503" t="s">
        <v>849</v>
      </c>
      <c r="N182" s="505" t="s">
        <v>637</v>
      </c>
      <c r="O182" s="506">
        <v>20</v>
      </c>
      <c r="P182" s="503">
        <v>0</v>
      </c>
      <c r="Q182" s="502">
        <v>3</v>
      </c>
      <c r="R182" s="500"/>
      <c r="S182" s="507">
        <v>20210701</v>
      </c>
      <c r="T182" s="507">
        <v>20210930</v>
      </c>
      <c r="U182" s="508">
        <v>37326.769999999997</v>
      </c>
      <c r="V182" s="509"/>
    </row>
    <row r="183" spans="2:22">
      <c r="B183" s="498" t="s">
        <v>300</v>
      </c>
      <c r="C183" s="499" t="s">
        <v>1221</v>
      </c>
      <c r="D183" s="500">
        <v>120</v>
      </c>
      <c r="E183" s="500" t="s">
        <v>858</v>
      </c>
      <c r="F183" s="500" t="s">
        <v>859</v>
      </c>
      <c r="G183" s="501" t="s">
        <v>860</v>
      </c>
      <c r="H183" s="502">
        <v>20401</v>
      </c>
      <c r="I183" s="501">
        <v>480</v>
      </c>
      <c r="J183" s="503">
        <v>83101</v>
      </c>
      <c r="K183" s="504">
        <v>1003</v>
      </c>
      <c r="L183" s="503" t="s">
        <v>1222</v>
      </c>
      <c r="M183" s="503">
        <v>56</v>
      </c>
      <c r="N183" s="505" t="s">
        <v>649</v>
      </c>
      <c r="O183" s="506">
        <v>0</v>
      </c>
      <c r="P183" s="503">
        <v>7494</v>
      </c>
      <c r="Q183" s="502">
        <v>2</v>
      </c>
      <c r="R183" s="500"/>
      <c r="S183" s="507">
        <v>20230101</v>
      </c>
      <c r="T183" s="507">
        <v>20230331</v>
      </c>
      <c r="U183" s="508">
        <v>41891.839999999997</v>
      </c>
      <c r="V183" s="509"/>
    </row>
    <row r="184" spans="2:22">
      <c r="B184" s="498" t="s">
        <v>300</v>
      </c>
      <c r="C184" s="499" t="s">
        <v>1221</v>
      </c>
      <c r="D184" s="500">
        <v>120</v>
      </c>
      <c r="E184" s="500" t="s">
        <v>861</v>
      </c>
      <c r="F184" s="500" t="s">
        <v>862</v>
      </c>
      <c r="G184" s="501" t="s">
        <v>863</v>
      </c>
      <c r="H184" s="502">
        <v>50401</v>
      </c>
      <c r="I184" s="501">
        <v>480</v>
      </c>
      <c r="J184" s="503">
        <v>83101</v>
      </c>
      <c r="K184" s="504">
        <v>1003</v>
      </c>
      <c r="L184" s="503" t="s">
        <v>1222</v>
      </c>
      <c r="M184" s="503">
        <v>56</v>
      </c>
      <c r="N184" s="505" t="s">
        <v>651</v>
      </c>
      <c r="O184" s="506">
        <v>0</v>
      </c>
      <c r="P184" s="503">
        <v>14306</v>
      </c>
      <c r="Q184" s="502">
        <v>2</v>
      </c>
      <c r="R184" s="500"/>
      <c r="S184" s="507">
        <v>20230101</v>
      </c>
      <c r="T184" s="507">
        <v>20230331</v>
      </c>
      <c r="U184" s="508">
        <v>96404.720000000016</v>
      </c>
      <c r="V184" s="509"/>
    </row>
    <row r="185" spans="2:22">
      <c r="B185" s="498" t="s">
        <v>300</v>
      </c>
      <c r="C185" s="499" t="s">
        <v>1221</v>
      </c>
      <c r="D185" s="500">
        <v>120</v>
      </c>
      <c r="E185" s="500" t="s">
        <v>864</v>
      </c>
      <c r="F185" s="500" t="s">
        <v>865</v>
      </c>
      <c r="G185" s="501" t="s">
        <v>866</v>
      </c>
      <c r="H185" s="502">
        <v>20216</v>
      </c>
      <c r="I185" s="501">
        <v>480</v>
      </c>
      <c r="J185" s="503">
        <v>83101</v>
      </c>
      <c r="K185" s="504">
        <v>1003</v>
      </c>
      <c r="L185" s="503" t="s">
        <v>1222</v>
      </c>
      <c r="M185" s="503">
        <v>56</v>
      </c>
      <c r="N185" s="505" t="s">
        <v>646</v>
      </c>
      <c r="O185" s="506">
        <v>0</v>
      </c>
      <c r="P185" s="503">
        <v>7495</v>
      </c>
      <c r="Q185" s="502">
        <v>2</v>
      </c>
      <c r="R185" s="500"/>
      <c r="S185" s="507">
        <v>20230101</v>
      </c>
      <c r="T185" s="507">
        <v>20230331</v>
      </c>
      <c r="U185" s="508">
        <v>59705.09</v>
      </c>
      <c r="V185" s="509"/>
    </row>
    <row r="186" spans="2:22">
      <c r="B186" s="498" t="s">
        <v>300</v>
      </c>
      <c r="C186" s="499" t="s">
        <v>1221</v>
      </c>
      <c r="D186" s="500">
        <v>120</v>
      </c>
      <c r="E186" s="500" t="s">
        <v>867</v>
      </c>
      <c r="F186" s="500" t="s">
        <v>868</v>
      </c>
      <c r="G186" s="501" t="s">
        <v>869</v>
      </c>
      <c r="H186" s="502">
        <v>20216</v>
      </c>
      <c r="I186" s="501">
        <v>480</v>
      </c>
      <c r="J186" s="503">
        <v>83101</v>
      </c>
      <c r="K186" s="504">
        <v>1003</v>
      </c>
      <c r="L186" s="503" t="s">
        <v>1222</v>
      </c>
      <c r="M186" s="503">
        <v>56</v>
      </c>
      <c r="N186" s="505" t="s">
        <v>845</v>
      </c>
      <c r="O186" s="506">
        <v>0</v>
      </c>
      <c r="P186" s="503">
        <v>7484</v>
      </c>
      <c r="Q186" s="502">
        <v>2</v>
      </c>
      <c r="R186" s="500"/>
      <c r="S186" s="507">
        <v>20230101</v>
      </c>
      <c r="T186" s="507">
        <v>20230331</v>
      </c>
      <c r="U186" s="508">
        <v>61401.91</v>
      </c>
      <c r="V186" s="509"/>
    </row>
    <row r="187" spans="2:22">
      <c r="B187" s="498" t="s">
        <v>300</v>
      </c>
      <c r="C187" s="499" t="s">
        <v>1221</v>
      </c>
      <c r="D187" s="500">
        <v>120</v>
      </c>
      <c r="E187" s="500" t="s">
        <v>870</v>
      </c>
      <c r="F187" s="500" t="s">
        <v>871</v>
      </c>
      <c r="G187" s="501" t="s">
        <v>872</v>
      </c>
      <c r="H187" s="502">
        <v>50401</v>
      </c>
      <c r="I187" s="501">
        <v>160</v>
      </c>
      <c r="J187" s="503">
        <v>83101</v>
      </c>
      <c r="K187" s="504">
        <v>1003</v>
      </c>
      <c r="L187" s="503" t="s">
        <v>1222</v>
      </c>
      <c r="M187" s="503">
        <v>56</v>
      </c>
      <c r="N187" s="505" t="s">
        <v>657</v>
      </c>
      <c r="O187" s="506">
        <v>0</v>
      </c>
      <c r="P187" s="503">
        <v>12683</v>
      </c>
      <c r="Q187" s="502">
        <v>5</v>
      </c>
      <c r="R187" s="500"/>
      <c r="S187" s="507">
        <v>20230101</v>
      </c>
      <c r="T187" s="507">
        <v>20230228</v>
      </c>
      <c r="U187" s="508">
        <v>51513.930000000008</v>
      </c>
      <c r="V187" s="509"/>
    </row>
    <row r="188" spans="2:22">
      <c r="B188" s="498" t="s">
        <v>300</v>
      </c>
      <c r="C188" s="499" t="s">
        <v>1221</v>
      </c>
      <c r="D188" s="500">
        <v>120</v>
      </c>
      <c r="E188" s="500" t="s">
        <v>873</v>
      </c>
      <c r="F188" s="500" t="s">
        <v>874</v>
      </c>
      <c r="G188" s="501" t="s">
        <v>875</v>
      </c>
      <c r="H188" s="502">
        <v>20109</v>
      </c>
      <c r="I188" s="501">
        <v>160</v>
      </c>
      <c r="J188" s="503">
        <v>83101</v>
      </c>
      <c r="K188" s="504">
        <v>1003</v>
      </c>
      <c r="L188" s="503" t="s">
        <v>1222</v>
      </c>
      <c r="M188" s="503">
        <v>56</v>
      </c>
      <c r="N188" s="505" t="s">
        <v>651</v>
      </c>
      <c r="O188" s="506">
        <v>0</v>
      </c>
      <c r="P188" s="503">
        <v>13763</v>
      </c>
      <c r="Q188" s="502">
        <v>2</v>
      </c>
      <c r="R188" s="500"/>
      <c r="S188" s="507">
        <v>20230101</v>
      </c>
      <c r="T188" s="507">
        <v>20230331</v>
      </c>
      <c r="U188" s="508">
        <v>79495.74000000002</v>
      </c>
      <c r="V188" s="509"/>
    </row>
    <row r="189" spans="2:22">
      <c r="B189" s="498" t="s">
        <v>300</v>
      </c>
      <c r="C189" s="499" t="s">
        <v>1221</v>
      </c>
      <c r="D189" s="500">
        <v>120</v>
      </c>
      <c r="E189" s="500" t="s">
        <v>876</v>
      </c>
      <c r="F189" s="500" t="s">
        <v>877</v>
      </c>
      <c r="G189" s="501" t="s">
        <v>878</v>
      </c>
      <c r="H189" s="502">
        <v>20206</v>
      </c>
      <c r="I189" s="501">
        <v>480</v>
      </c>
      <c r="J189" s="503">
        <v>83101</v>
      </c>
      <c r="K189" s="504">
        <v>1003</v>
      </c>
      <c r="L189" s="503" t="s">
        <v>1222</v>
      </c>
      <c r="M189" s="503">
        <v>56</v>
      </c>
      <c r="N189" s="505" t="s">
        <v>657</v>
      </c>
      <c r="O189" s="506">
        <v>0</v>
      </c>
      <c r="P189" s="503">
        <v>12683</v>
      </c>
      <c r="Q189" s="502">
        <v>5</v>
      </c>
      <c r="R189" s="500"/>
      <c r="S189" s="507">
        <v>20230101</v>
      </c>
      <c r="T189" s="507">
        <v>20230331</v>
      </c>
      <c r="U189" s="508">
        <v>134402.04999999999</v>
      </c>
      <c r="V189" s="509"/>
    </row>
    <row r="190" spans="2:22">
      <c r="B190" s="498" t="s">
        <v>300</v>
      </c>
      <c r="C190" s="499" t="s">
        <v>1221</v>
      </c>
      <c r="D190" s="500">
        <v>120</v>
      </c>
      <c r="E190" s="500" t="s">
        <v>879</v>
      </c>
      <c r="F190" s="500" t="s">
        <v>880</v>
      </c>
      <c r="G190" s="501" t="s">
        <v>881</v>
      </c>
      <c r="H190" s="502">
        <v>20215</v>
      </c>
      <c r="I190" s="501">
        <v>480</v>
      </c>
      <c r="J190" s="503">
        <v>83101</v>
      </c>
      <c r="K190" s="504">
        <v>1003</v>
      </c>
      <c r="L190" s="503" t="s">
        <v>1222</v>
      </c>
      <c r="M190" s="503">
        <v>56</v>
      </c>
      <c r="N190" s="505" t="s">
        <v>647</v>
      </c>
      <c r="O190" s="506">
        <v>0</v>
      </c>
      <c r="P190" s="503">
        <v>14575</v>
      </c>
      <c r="Q190" s="502">
        <v>2</v>
      </c>
      <c r="R190" s="500"/>
      <c r="S190" s="507">
        <v>20230101</v>
      </c>
      <c r="T190" s="507">
        <v>20230331</v>
      </c>
      <c r="U190" s="508">
        <v>79004.09</v>
      </c>
      <c r="V190" s="509"/>
    </row>
    <row r="191" spans="2:22">
      <c r="B191" s="498" t="s">
        <v>300</v>
      </c>
      <c r="C191" s="499" t="s">
        <v>1221</v>
      </c>
      <c r="D191" s="500">
        <v>120</v>
      </c>
      <c r="E191" s="500" t="s">
        <v>882</v>
      </c>
      <c r="F191" s="500" t="s">
        <v>883</v>
      </c>
      <c r="G191" s="501" t="s">
        <v>884</v>
      </c>
      <c r="H191" s="502">
        <v>20401</v>
      </c>
      <c r="I191" s="501">
        <v>480</v>
      </c>
      <c r="J191" s="503">
        <v>83101</v>
      </c>
      <c r="K191" s="504">
        <v>1003</v>
      </c>
      <c r="L191" s="503" t="s">
        <v>1222</v>
      </c>
      <c r="M191" s="503">
        <v>56</v>
      </c>
      <c r="N191" s="505" t="s">
        <v>655</v>
      </c>
      <c r="O191" s="506">
        <v>0</v>
      </c>
      <c r="P191" s="503">
        <v>7498</v>
      </c>
      <c r="Q191" s="502">
        <v>2</v>
      </c>
      <c r="R191" s="500"/>
      <c r="S191" s="507">
        <v>20230101</v>
      </c>
      <c r="T191" s="507">
        <v>20230331</v>
      </c>
      <c r="U191" s="508">
        <v>51007.22</v>
      </c>
      <c r="V191" s="509"/>
    </row>
    <row r="192" spans="2:22">
      <c r="B192" s="498" t="s">
        <v>300</v>
      </c>
      <c r="C192" s="499" t="s">
        <v>1221</v>
      </c>
      <c r="D192" s="500">
        <v>120</v>
      </c>
      <c r="E192" s="500" t="s">
        <v>885</v>
      </c>
      <c r="F192" s="500" t="s">
        <v>886</v>
      </c>
      <c r="G192" s="501" t="s">
        <v>887</v>
      </c>
      <c r="H192" s="502">
        <v>20215</v>
      </c>
      <c r="I192" s="501">
        <v>480</v>
      </c>
      <c r="J192" s="503">
        <v>83101</v>
      </c>
      <c r="K192" s="504">
        <v>1003</v>
      </c>
      <c r="L192" s="503" t="s">
        <v>1222</v>
      </c>
      <c r="M192" s="503">
        <v>56</v>
      </c>
      <c r="N192" s="505" t="s">
        <v>649</v>
      </c>
      <c r="O192" s="506">
        <v>0</v>
      </c>
      <c r="P192" s="503">
        <v>7498</v>
      </c>
      <c r="Q192" s="502">
        <v>2</v>
      </c>
      <c r="R192" s="500"/>
      <c r="S192" s="507">
        <v>20230101</v>
      </c>
      <c r="T192" s="507">
        <v>20230331</v>
      </c>
      <c r="U192" s="508">
        <v>50872.91</v>
      </c>
      <c r="V192" s="509"/>
    </row>
    <row r="193" spans="2:22">
      <c r="B193" s="498" t="s">
        <v>300</v>
      </c>
      <c r="C193" s="499" t="s">
        <v>1221</v>
      </c>
      <c r="D193" s="500">
        <v>120</v>
      </c>
      <c r="E193" s="500" t="s">
        <v>888</v>
      </c>
      <c r="F193" s="500" t="s">
        <v>889</v>
      </c>
      <c r="G193" s="501" t="s">
        <v>890</v>
      </c>
      <c r="H193" s="502">
        <v>20216</v>
      </c>
      <c r="I193" s="501">
        <v>480</v>
      </c>
      <c r="J193" s="503">
        <v>83101</v>
      </c>
      <c r="K193" s="504">
        <v>1003</v>
      </c>
      <c r="L193" s="503" t="s">
        <v>1222</v>
      </c>
      <c r="M193" s="503">
        <v>56</v>
      </c>
      <c r="N193" s="505" t="s">
        <v>657</v>
      </c>
      <c r="O193" s="506">
        <v>0</v>
      </c>
      <c r="P193" s="503">
        <v>12683</v>
      </c>
      <c r="Q193" s="502">
        <v>5</v>
      </c>
      <c r="R193" s="500"/>
      <c r="S193" s="507">
        <v>20230101</v>
      </c>
      <c r="T193" s="507">
        <v>20230331</v>
      </c>
      <c r="U193" s="508">
        <v>103695.52</v>
      </c>
      <c r="V193" s="509"/>
    </row>
    <row r="194" spans="2:22">
      <c r="B194" s="498" t="s">
        <v>300</v>
      </c>
      <c r="C194" s="499" t="s">
        <v>1221</v>
      </c>
      <c r="D194" s="500">
        <v>120</v>
      </c>
      <c r="E194" s="500" t="s">
        <v>891</v>
      </c>
      <c r="F194" s="500" t="s">
        <v>892</v>
      </c>
      <c r="G194" s="501" t="s">
        <v>893</v>
      </c>
      <c r="H194" s="502">
        <v>20212</v>
      </c>
      <c r="I194" s="501">
        <v>480</v>
      </c>
      <c r="J194" s="503">
        <v>83101</v>
      </c>
      <c r="K194" s="504">
        <v>1003</v>
      </c>
      <c r="L194" s="503" t="s">
        <v>1222</v>
      </c>
      <c r="M194" s="503">
        <v>56</v>
      </c>
      <c r="N194" s="505" t="s">
        <v>656</v>
      </c>
      <c r="O194" s="506">
        <v>0</v>
      </c>
      <c r="P194" s="503">
        <v>7472</v>
      </c>
      <c r="Q194" s="502">
        <v>2</v>
      </c>
      <c r="R194" s="500"/>
      <c r="S194" s="507">
        <v>20230101</v>
      </c>
      <c r="T194" s="507">
        <v>20230331</v>
      </c>
      <c r="U194" s="508">
        <v>60940.429999999993</v>
      </c>
      <c r="V194" s="509"/>
    </row>
    <row r="195" spans="2:22">
      <c r="B195" s="498" t="s">
        <v>300</v>
      </c>
      <c r="C195" s="499" t="s">
        <v>1221</v>
      </c>
      <c r="D195" s="500">
        <v>120</v>
      </c>
      <c r="E195" s="500" t="s">
        <v>894</v>
      </c>
      <c r="F195" s="500" t="s">
        <v>895</v>
      </c>
      <c r="G195" s="501" t="s">
        <v>896</v>
      </c>
      <c r="H195" s="502">
        <v>20206</v>
      </c>
      <c r="I195" s="501">
        <v>480</v>
      </c>
      <c r="J195" s="503">
        <v>83101</v>
      </c>
      <c r="K195" s="504">
        <v>1003</v>
      </c>
      <c r="L195" s="503" t="s">
        <v>1222</v>
      </c>
      <c r="M195" s="503">
        <v>56</v>
      </c>
      <c r="N195" s="505" t="s">
        <v>643</v>
      </c>
      <c r="O195" s="506">
        <v>0</v>
      </c>
      <c r="P195" s="503">
        <v>7504</v>
      </c>
      <c r="Q195" s="502">
        <v>2</v>
      </c>
      <c r="R195" s="500"/>
      <c r="S195" s="507">
        <v>20230101</v>
      </c>
      <c r="T195" s="507">
        <v>20230331</v>
      </c>
      <c r="U195" s="508">
        <v>101508.45</v>
      </c>
      <c r="V195" s="509"/>
    </row>
    <row r="196" spans="2:22">
      <c r="B196" s="498" t="s">
        <v>300</v>
      </c>
      <c r="C196" s="499" t="s">
        <v>1221</v>
      </c>
      <c r="D196" s="500">
        <v>120</v>
      </c>
      <c r="E196" s="500" t="s">
        <v>897</v>
      </c>
      <c r="F196" s="500" t="s">
        <v>898</v>
      </c>
      <c r="G196" s="501" t="s">
        <v>899</v>
      </c>
      <c r="H196" s="502">
        <v>20401</v>
      </c>
      <c r="I196" s="501">
        <v>480</v>
      </c>
      <c r="J196" s="503">
        <v>83101</v>
      </c>
      <c r="K196" s="504">
        <v>1003</v>
      </c>
      <c r="L196" s="503" t="s">
        <v>1222</v>
      </c>
      <c r="M196" s="503">
        <v>56</v>
      </c>
      <c r="N196" s="505" t="s">
        <v>649</v>
      </c>
      <c r="O196" s="506">
        <v>0</v>
      </c>
      <c r="P196" s="503">
        <v>7480</v>
      </c>
      <c r="Q196" s="502">
        <v>2</v>
      </c>
      <c r="R196" s="500"/>
      <c r="S196" s="507">
        <v>20230101</v>
      </c>
      <c r="T196" s="507">
        <v>20230331</v>
      </c>
      <c r="U196" s="508">
        <v>47075.07</v>
      </c>
      <c r="V196" s="509"/>
    </row>
    <row r="197" spans="2:22">
      <c r="B197" s="498" t="s">
        <v>300</v>
      </c>
      <c r="C197" s="499" t="s">
        <v>1221</v>
      </c>
      <c r="D197" s="500">
        <v>120</v>
      </c>
      <c r="E197" s="500" t="s">
        <v>900</v>
      </c>
      <c r="F197" s="500" t="s">
        <v>901</v>
      </c>
      <c r="G197" s="501" t="s">
        <v>902</v>
      </c>
      <c r="H197" s="502">
        <v>20401</v>
      </c>
      <c r="I197" s="501">
        <v>480</v>
      </c>
      <c r="J197" s="503">
        <v>83101</v>
      </c>
      <c r="K197" s="504">
        <v>1003</v>
      </c>
      <c r="L197" s="503" t="s">
        <v>1222</v>
      </c>
      <c r="M197" s="503">
        <v>56</v>
      </c>
      <c r="N197" s="505" t="s">
        <v>649</v>
      </c>
      <c r="O197" s="506">
        <v>0</v>
      </c>
      <c r="P197" s="503">
        <v>7494</v>
      </c>
      <c r="Q197" s="502">
        <v>2</v>
      </c>
      <c r="R197" s="500"/>
      <c r="S197" s="507">
        <v>20230101</v>
      </c>
      <c r="T197" s="507">
        <v>20230331</v>
      </c>
      <c r="U197" s="508">
        <v>41891.839999999997</v>
      </c>
      <c r="V197" s="509"/>
    </row>
    <row r="198" spans="2:22">
      <c r="B198" s="498" t="s">
        <v>300</v>
      </c>
      <c r="C198" s="499" t="s">
        <v>1221</v>
      </c>
      <c r="D198" s="500">
        <v>120</v>
      </c>
      <c r="E198" s="500" t="s">
        <v>903</v>
      </c>
      <c r="F198" s="500" t="s">
        <v>904</v>
      </c>
      <c r="G198" s="501" t="s">
        <v>905</v>
      </c>
      <c r="H198" s="502">
        <v>20201</v>
      </c>
      <c r="I198" s="501">
        <v>480</v>
      </c>
      <c r="J198" s="503">
        <v>83101</v>
      </c>
      <c r="K198" s="504">
        <v>1003</v>
      </c>
      <c r="L198" s="503" t="s">
        <v>1222</v>
      </c>
      <c r="M198" s="503">
        <v>56</v>
      </c>
      <c r="N198" s="505" t="s">
        <v>648</v>
      </c>
      <c r="O198" s="506">
        <v>0</v>
      </c>
      <c r="P198" s="503">
        <v>7493</v>
      </c>
      <c r="Q198" s="502">
        <v>2</v>
      </c>
      <c r="R198" s="500"/>
      <c r="S198" s="507">
        <v>20230101</v>
      </c>
      <c r="T198" s="507">
        <v>20230331</v>
      </c>
      <c r="U198" s="508">
        <v>159392.76</v>
      </c>
      <c r="V198" s="509"/>
    </row>
    <row r="199" spans="2:22">
      <c r="B199" s="498" t="s">
        <v>300</v>
      </c>
      <c r="C199" s="499" t="s">
        <v>1221</v>
      </c>
      <c r="D199" s="500">
        <v>120</v>
      </c>
      <c r="E199" s="500" t="s">
        <v>906</v>
      </c>
      <c r="F199" s="500" t="s">
        <v>907</v>
      </c>
      <c r="G199" s="501" t="s">
        <v>908</v>
      </c>
      <c r="H199" s="502">
        <v>20401</v>
      </c>
      <c r="I199" s="501">
        <v>480</v>
      </c>
      <c r="J199" s="503">
        <v>83101</v>
      </c>
      <c r="K199" s="504">
        <v>1003</v>
      </c>
      <c r="L199" s="503" t="s">
        <v>1222</v>
      </c>
      <c r="M199" s="503">
        <v>56</v>
      </c>
      <c r="N199" s="505" t="s">
        <v>649</v>
      </c>
      <c r="O199" s="506">
        <v>0</v>
      </c>
      <c r="P199" s="503">
        <v>7494</v>
      </c>
      <c r="Q199" s="502">
        <v>2</v>
      </c>
      <c r="R199" s="500"/>
      <c r="S199" s="507">
        <v>20230101</v>
      </c>
      <c r="T199" s="507">
        <v>20230331</v>
      </c>
      <c r="U199" s="508">
        <v>41891.839999999997</v>
      </c>
      <c r="V199" s="509"/>
    </row>
    <row r="200" spans="2:22">
      <c r="B200" s="498" t="s">
        <v>300</v>
      </c>
      <c r="C200" s="499" t="s">
        <v>1221</v>
      </c>
      <c r="D200" s="500">
        <v>120</v>
      </c>
      <c r="E200" s="500" t="s">
        <v>909</v>
      </c>
      <c r="F200" s="500" t="s">
        <v>910</v>
      </c>
      <c r="G200" s="501" t="s">
        <v>911</v>
      </c>
      <c r="H200" s="502">
        <v>20215</v>
      </c>
      <c r="I200" s="501">
        <v>480</v>
      </c>
      <c r="J200" s="503">
        <v>83101</v>
      </c>
      <c r="K200" s="504">
        <v>1003</v>
      </c>
      <c r="L200" s="503" t="s">
        <v>1222</v>
      </c>
      <c r="M200" s="503">
        <v>56</v>
      </c>
      <c r="N200" s="505" t="s">
        <v>651</v>
      </c>
      <c r="O200" s="506">
        <v>0</v>
      </c>
      <c r="P200" s="503">
        <v>13762</v>
      </c>
      <c r="Q200" s="502">
        <v>2</v>
      </c>
      <c r="R200" s="500"/>
      <c r="S200" s="507">
        <v>20230101</v>
      </c>
      <c r="T200" s="507">
        <v>20230331</v>
      </c>
      <c r="U200" s="508">
        <v>74204.76999999999</v>
      </c>
      <c r="V200" s="509"/>
    </row>
    <row r="201" spans="2:22">
      <c r="B201" s="498" t="s">
        <v>300</v>
      </c>
      <c r="C201" s="499" t="s">
        <v>1221</v>
      </c>
      <c r="D201" s="500">
        <v>120</v>
      </c>
      <c r="E201" s="500" t="s">
        <v>912</v>
      </c>
      <c r="F201" s="500" t="s">
        <v>913</v>
      </c>
      <c r="G201" s="501" t="s">
        <v>914</v>
      </c>
      <c r="H201" s="502">
        <v>20402</v>
      </c>
      <c r="I201" s="501">
        <v>480</v>
      </c>
      <c r="J201" s="503">
        <v>83101</v>
      </c>
      <c r="K201" s="504">
        <v>1003</v>
      </c>
      <c r="L201" s="503" t="s">
        <v>1222</v>
      </c>
      <c r="M201" s="503">
        <v>56</v>
      </c>
      <c r="N201" s="505" t="s">
        <v>649</v>
      </c>
      <c r="O201" s="506">
        <v>0</v>
      </c>
      <c r="P201" s="503">
        <v>7491</v>
      </c>
      <c r="Q201" s="502">
        <v>2</v>
      </c>
      <c r="R201" s="500"/>
      <c r="S201" s="507">
        <v>20230101</v>
      </c>
      <c r="T201" s="507">
        <v>20230331</v>
      </c>
      <c r="U201" s="508">
        <v>28183.23</v>
      </c>
      <c r="V201" s="509"/>
    </row>
    <row r="202" spans="2:22">
      <c r="B202" s="498" t="s">
        <v>300</v>
      </c>
      <c r="C202" s="499" t="s">
        <v>1221</v>
      </c>
      <c r="D202" s="500">
        <v>120</v>
      </c>
      <c r="E202" s="500" t="s">
        <v>915</v>
      </c>
      <c r="F202" s="500" t="s">
        <v>916</v>
      </c>
      <c r="G202" s="501" t="s">
        <v>917</v>
      </c>
      <c r="H202" s="502">
        <v>20302</v>
      </c>
      <c r="I202" s="501">
        <v>480</v>
      </c>
      <c r="J202" s="503">
        <v>83101</v>
      </c>
      <c r="K202" s="504">
        <v>1003</v>
      </c>
      <c r="L202" s="503" t="s">
        <v>1222</v>
      </c>
      <c r="M202" s="503">
        <v>56</v>
      </c>
      <c r="N202" s="505" t="s">
        <v>650</v>
      </c>
      <c r="O202" s="506">
        <v>0</v>
      </c>
      <c r="P202" s="503">
        <v>7501</v>
      </c>
      <c r="Q202" s="502">
        <v>2</v>
      </c>
      <c r="R202" s="500"/>
      <c r="S202" s="507">
        <v>20230101</v>
      </c>
      <c r="T202" s="507">
        <v>20230331</v>
      </c>
      <c r="U202" s="508">
        <v>56016.02</v>
      </c>
      <c r="V202" s="509"/>
    </row>
    <row r="203" spans="2:22">
      <c r="B203" s="498" t="s">
        <v>300</v>
      </c>
      <c r="C203" s="499" t="s">
        <v>1221</v>
      </c>
      <c r="D203" s="500">
        <v>120</v>
      </c>
      <c r="E203" s="500" t="s">
        <v>918</v>
      </c>
      <c r="F203" s="500" t="s">
        <v>919</v>
      </c>
      <c r="G203" s="501" t="s">
        <v>920</v>
      </c>
      <c r="H203" s="502">
        <v>20401</v>
      </c>
      <c r="I203" s="501">
        <v>480</v>
      </c>
      <c r="J203" s="503">
        <v>83101</v>
      </c>
      <c r="K203" s="504">
        <v>1003</v>
      </c>
      <c r="L203" s="503" t="s">
        <v>1222</v>
      </c>
      <c r="M203" s="503">
        <v>56</v>
      </c>
      <c r="N203" s="505" t="s">
        <v>654</v>
      </c>
      <c r="O203" s="506">
        <v>0</v>
      </c>
      <c r="P203" s="503">
        <v>10159</v>
      </c>
      <c r="Q203" s="502">
        <v>2</v>
      </c>
      <c r="R203" s="500"/>
      <c r="S203" s="507">
        <v>20230101</v>
      </c>
      <c r="T203" s="507">
        <v>20230331</v>
      </c>
      <c r="U203" s="508">
        <v>52713.22</v>
      </c>
      <c r="V203" s="509"/>
    </row>
    <row r="204" spans="2:22">
      <c r="B204" s="498" t="s">
        <v>300</v>
      </c>
      <c r="C204" s="499" t="s">
        <v>1221</v>
      </c>
      <c r="D204" s="500">
        <v>120</v>
      </c>
      <c r="E204" s="500" t="s">
        <v>921</v>
      </c>
      <c r="F204" s="500" t="s">
        <v>922</v>
      </c>
      <c r="G204" s="501" t="s">
        <v>923</v>
      </c>
      <c r="H204" s="502">
        <v>20401</v>
      </c>
      <c r="I204" s="501">
        <v>480</v>
      </c>
      <c r="J204" s="503">
        <v>83101</v>
      </c>
      <c r="K204" s="504">
        <v>1003</v>
      </c>
      <c r="L204" s="503" t="s">
        <v>1222</v>
      </c>
      <c r="M204" s="503">
        <v>56</v>
      </c>
      <c r="N204" s="505" t="s">
        <v>653</v>
      </c>
      <c r="O204" s="506">
        <v>0</v>
      </c>
      <c r="P204" s="503">
        <v>7491</v>
      </c>
      <c r="Q204" s="502">
        <v>2</v>
      </c>
      <c r="R204" s="500"/>
      <c r="S204" s="507">
        <v>20230101</v>
      </c>
      <c r="T204" s="507">
        <v>20230331</v>
      </c>
      <c r="U204" s="508">
        <v>49995.650000000009</v>
      </c>
      <c r="V204" s="509"/>
    </row>
    <row r="205" spans="2:22">
      <c r="B205" s="498" t="s">
        <v>300</v>
      </c>
      <c r="C205" s="499" t="s">
        <v>1221</v>
      </c>
      <c r="D205" s="500">
        <v>120</v>
      </c>
      <c r="E205" s="500" t="s">
        <v>924</v>
      </c>
      <c r="F205" s="500" t="s">
        <v>925</v>
      </c>
      <c r="G205" s="501" t="s">
        <v>926</v>
      </c>
      <c r="H205" s="502">
        <v>20401</v>
      </c>
      <c r="I205" s="501">
        <v>480</v>
      </c>
      <c r="J205" s="503">
        <v>83101</v>
      </c>
      <c r="K205" s="504">
        <v>1003</v>
      </c>
      <c r="L205" s="503" t="s">
        <v>1222</v>
      </c>
      <c r="M205" s="503">
        <v>56</v>
      </c>
      <c r="N205" s="505" t="s">
        <v>649</v>
      </c>
      <c r="O205" s="506">
        <v>0</v>
      </c>
      <c r="P205" s="503">
        <v>7494</v>
      </c>
      <c r="Q205" s="502">
        <v>2</v>
      </c>
      <c r="R205" s="500"/>
      <c r="S205" s="507">
        <v>20230101</v>
      </c>
      <c r="T205" s="507">
        <v>20230331</v>
      </c>
      <c r="U205" s="508">
        <v>49101.549999999996</v>
      </c>
      <c r="V205" s="509"/>
    </row>
    <row r="206" spans="2:22">
      <c r="B206" s="498" t="s">
        <v>300</v>
      </c>
      <c r="C206" s="499" t="s">
        <v>1221</v>
      </c>
      <c r="D206" s="500">
        <v>120</v>
      </c>
      <c r="E206" s="500" t="s">
        <v>927</v>
      </c>
      <c r="F206" s="500" t="s">
        <v>928</v>
      </c>
      <c r="G206" s="501" t="s">
        <v>929</v>
      </c>
      <c r="H206" s="502">
        <v>20401</v>
      </c>
      <c r="I206" s="501">
        <v>480</v>
      </c>
      <c r="J206" s="503">
        <v>83101</v>
      </c>
      <c r="K206" s="504">
        <v>1003</v>
      </c>
      <c r="L206" s="503" t="s">
        <v>1222</v>
      </c>
      <c r="M206" s="503">
        <v>56</v>
      </c>
      <c r="N206" s="505" t="s">
        <v>656</v>
      </c>
      <c r="O206" s="506">
        <v>0</v>
      </c>
      <c r="P206" s="503">
        <v>7472</v>
      </c>
      <c r="Q206" s="502">
        <v>2</v>
      </c>
      <c r="R206" s="500"/>
      <c r="S206" s="507">
        <v>20230101</v>
      </c>
      <c r="T206" s="507">
        <v>20230331</v>
      </c>
      <c r="U206" s="508">
        <v>59142.899999999994</v>
      </c>
      <c r="V206" s="509"/>
    </row>
    <row r="207" spans="2:22">
      <c r="B207" s="498" t="s">
        <v>300</v>
      </c>
      <c r="C207" s="499" t="s">
        <v>1221</v>
      </c>
      <c r="D207" s="500">
        <v>120</v>
      </c>
      <c r="E207" s="500" t="s">
        <v>930</v>
      </c>
      <c r="F207" s="500" t="s">
        <v>931</v>
      </c>
      <c r="G207" s="501" t="s">
        <v>932</v>
      </c>
      <c r="H207" s="502">
        <v>20201</v>
      </c>
      <c r="I207" s="501">
        <v>480</v>
      </c>
      <c r="J207" s="503">
        <v>83101</v>
      </c>
      <c r="K207" s="504">
        <v>1003</v>
      </c>
      <c r="L207" s="503" t="s">
        <v>1222</v>
      </c>
      <c r="M207" s="503">
        <v>56</v>
      </c>
      <c r="N207" s="505" t="s">
        <v>649</v>
      </c>
      <c r="O207" s="506">
        <v>0</v>
      </c>
      <c r="P207" s="503">
        <v>7492</v>
      </c>
      <c r="Q207" s="502">
        <v>2</v>
      </c>
      <c r="R207" s="500"/>
      <c r="S207" s="507">
        <v>20230101</v>
      </c>
      <c r="T207" s="507">
        <v>20230331</v>
      </c>
      <c r="U207" s="508">
        <v>87770.709999999992</v>
      </c>
      <c r="V207" s="509"/>
    </row>
    <row r="208" spans="2:22">
      <c r="B208" s="498" t="s">
        <v>300</v>
      </c>
      <c r="C208" s="499" t="s">
        <v>1221</v>
      </c>
      <c r="D208" s="500">
        <v>120</v>
      </c>
      <c r="E208" s="500" t="s">
        <v>933</v>
      </c>
      <c r="F208" s="500" t="s">
        <v>934</v>
      </c>
      <c r="G208" s="501" t="s">
        <v>935</v>
      </c>
      <c r="H208" s="502">
        <v>20401</v>
      </c>
      <c r="I208" s="501">
        <v>480</v>
      </c>
      <c r="J208" s="503">
        <v>83101</v>
      </c>
      <c r="K208" s="504">
        <v>1003</v>
      </c>
      <c r="L208" s="503" t="s">
        <v>1222</v>
      </c>
      <c r="M208" s="503">
        <v>56</v>
      </c>
      <c r="N208" s="505" t="s">
        <v>853</v>
      </c>
      <c r="O208" s="506">
        <v>0</v>
      </c>
      <c r="P208" s="503">
        <v>7499</v>
      </c>
      <c r="Q208" s="502">
        <v>2</v>
      </c>
      <c r="R208" s="500"/>
      <c r="S208" s="507">
        <v>20230101</v>
      </c>
      <c r="T208" s="507">
        <v>20230331</v>
      </c>
      <c r="U208" s="508">
        <v>61525.84</v>
      </c>
      <c r="V208" s="509"/>
    </row>
    <row r="209" spans="2:22">
      <c r="B209" s="498" t="s">
        <v>300</v>
      </c>
      <c r="C209" s="499" t="s">
        <v>1221</v>
      </c>
      <c r="D209" s="500">
        <v>120</v>
      </c>
      <c r="E209" s="500" t="s">
        <v>936</v>
      </c>
      <c r="F209" s="500" t="s">
        <v>937</v>
      </c>
      <c r="G209" s="501" t="s">
        <v>938</v>
      </c>
      <c r="H209" s="502">
        <v>20401</v>
      </c>
      <c r="I209" s="501">
        <v>480</v>
      </c>
      <c r="J209" s="503">
        <v>83101</v>
      </c>
      <c r="K209" s="504">
        <v>1003</v>
      </c>
      <c r="L209" s="503" t="s">
        <v>1222</v>
      </c>
      <c r="M209" s="503">
        <v>56</v>
      </c>
      <c r="N209" s="505" t="s">
        <v>649</v>
      </c>
      <c r="O209" s="506">
        <v>0</v>
      </c>
      <c r="P209" s="503">
        <v>7485</v>
      </c>
      <c r="Q209" s="502">
        <v>2</v>
      </c>
      <c r="R209" s="500"/>
      <c r="S209" s="507">
        <v>20230101</v>
      </c>
      <c r="T209" s="507">
        <v>20230331</v>
      </c>
      <c r="U209" s="508">
        <v>42509.48</v>
      </c>
      <c r="V209" s="509"/>
    </row>
    <row r="210" spans="2:22">
      <c r="B210" s="498" t="s">
        <v>300</v>
      </c>
      <c r="C210" s="499" t="s">
        <v>1221</v>
      </c>
      <c r="D210" s="500">
        <v>120</v>
      </c>
      <c r="E210" s="500" t="s">
        <v>939</v>
      </c>
      <c r="F210" s="500" t="s">
        <v>940</v>
      </c>
      <c r="G210" s="501" t="s">
        <v>941</v>
      </c>
      <c r="H210" s="502">
        <v>20215</v>
      </c>
      <c r="I210" s="501">
        <v>480</v>
      </c>
      <c r="J210" s="503">
        <v>83101</v>
      </c>
      <c r="K210" s="504">
        <v>1003</v>
      </c>
      <c r="L210" s="503" t="s">
        <v>1222</v>
      </c>
      <c r="M210" s="503">
        <v>56</v>
      </c>
      <c r="N210" s="505" t="s">
        <v>650</v>
      </c>
      <c r="O210" s="506">
        <v>0</v>
      </c>
      <c r="P210" s="503">
        <v>7501</v>
      </c>
      <c r="Q210" s="502">
        <v>2</v>
      </c>
      <c r="R210" s="500"/>
      <c r="S210" s="507">
        <v>20230101</v>
      </c>
      <c r="T210" s="507">
        <v>20230331</v>
      </c>
      <c r="U210" s="508">
        <v>57938.159999999996</v>
      </c>
      <c r="V210" s="509"/>
    </row>
    <row r="211" spans="2:22">
      <c r="B211" s="498" t="s">
        <v>300</v>
      </c>
      <c r="C211" s="499" t="s">
        <v>1221</v>
      </c>
      <c r="D211" s="500">
        <v>120</v>
      </c>
      <c r="E211" s="500" t="s">
        <v>942</v>
      </c>
      <c r="F211" s="500" t="s">
        <v>943</v>
      </c>
      <c r="G211" s="501" t="s">
        <v>944</v>
      </c>
      <c r="H211" s="502">
        <v>20214</v>
      </c>
      <c r="I211" s="501">
        <v>480</v>
      </c>
      <c r="J211" s="503">
        <v>83101</v>
      </c>
      <c r="K211" s="504">
        <v>1003</v>
      </c>
      <c r="L211" s="503" t="s">
        <v>1222</v>
      </c>
      <c r="M211" s="503">
        <v>56</v>
      </c>
      <c r="N211" s="505" t="s">
        <v>651</v>
      </c>
      <c r="O211" s="506">
        <v>0</v>
      </c>
      <c r="P211" s="503">
        <v>14306</v>
      </c>
      <c r="Q211" s="502">
        <v>2</v>
      </c>
      <c r="R211" s="500"/>
      <c r="S211" s="507">
        <v>20230101</v>
      </c>
      <c r="T211" s="507">
        <v>20230331</v>
      </c>
      <c r="U211" s="508">
        <v>110821.8</v>
      </c>
      <c r="V211" s="509"/>
    </row>
    <row r="212" spans="2:22">
      <c r="B212" s="498" t="s">
        <v>300</v>
      </c>
      <c r="C212" s="499" t="s">
        <v>1221</v>
      </c>
      <c r="D212" s="500">
        <v>120</v>
      </c>
      <c r="E212" s="500" t="s">
        <v>945</v>
      </c>
      <c r="F212" s="500" t="s">
        <v>946</v>
      </c>
      <c r="G212" s="501" t="s">
        <v>947</v>
      </c>
      <c r="H212" s="502">
        <v>20216</v>
      </c>
      <c r="I212" s="501">
        <v>480</v>
      </c>
      <c r="J212" s="503">
        <v>83101</v>
      </c>
      <c r="K212" s="504">
        <v>1003</v>
      </c>
      <c r="L212" s="503" t="s">
        <v>1222</v>
      </c>
      <c r="M212" s="503">
        <v>56</v>
      </c>
      <c r="N212" s="505" t="s">
        <v>651</v>
      </c>
      <c r="O212" s="506">
        <v>0</v>
      </c>
      <c r="P212" s="503">
        <v>13765</v>
      </c>
      <c r="Q212" s="502">
        <v>2</v>
      </c>
      <c r="R212" s="500"/>
      <c r="S212" s="507">
        <v>20230101</v>
      </c>
      <c r="T212" s="507">
        <v>20230331</v>
      </c>
      <c r="U212" s="508">
        <v>101280.56000000001</v>
      </c>
      <c r="V212" s="509"/>
    </row>
    <row r="213" spans="2:22">
      <c r="B213" s="498" t="s">
        <v>300</v>
      </c>
      <c r="C213" s="499" t="s">
        <v>1221</v>
      </c>
      <c r="D213" s="500">
        <v>120</v>
      </c>
      <c r="E213" s="500" t="s">
        <v>948</v>
      </c>
      <c r="F213" s="500" t="s">
        <v>949</v>
      </c>
      <c r="G213" s="501" t="s">
        <v>950</v>
      </c>
      <c r="H213" s="502">
        <v>20205</v>
      </c>
      <c r="I213" s="501">
        <v>480</v>
      </c>
      <c r="J213" s="503">
        <v>83101</v>
      </c>
      <c r="K213" s="504">
        <v>1003</v>
      </c>
      <c r="L213" s="503" t="s">
        <v>1222</v>
      </c>
      <c r="M213" s="503">
        <v>56</v>
      </c>
      <c r="N213" s="505" t="s">
        <v>656</v>
      </c>
      <c r="O213" s="506">
        <v>0</v>
      </c>
      <c r="P213" s="503">
        <v>7470</v>
      </c>
      <c r="Q213" s="502">
        <v>2</v>
      </c>
      <c r="R213" s="500"/>
      <c r="S213" s="507">
        <v>20230101</v>
      </c>
      <c r="T213" s="507">
        <v>20230331</v>
      </c>
      <c r="U213" s="508">
        <v>101282.56000000001</v>
      </c>
      <c r="V213" s="509"/>
    </row>
    <row r="214" spans="2:22">
      <c r="B214" s="498" t="s">
        <v>300</v>
      </c>
      <c r="C214" s="499" t="s">
        <v>1221</v>
      </c>
      <c r="D214" s="500">
        <v>120</v>
      </c>
      <c r="E214" s="500" t="s">
        <v>951</v>
      </c>
      <c r="F214" s="500" t="s">
        <v>952</v>
      </c>
      <c r="G214" s="501" t="s">
        <v>953</v>
      </c>
      <c r="H214" s="502">
        <v>20214</v>
      </c>
      <c r="I214" s="501">
        <v>480</v>
      </c>
      <c r="J214" s="503">
        <v>83101</v>
      </c>
      <c r="K214" s="504">
        <v>1003</v>
      </c>
      <c r="L214" s="503" t="s">
        <v>1222</v>
      </c>
      <c r="M214" s="503">
        <v>56</v>
      </c>
      <c r="N214" s="505" t="s">
        <v>648</v>
      </c>
      <c r="O214" s="506">
        <v>0</v>
      </c>
      <c r="P214" s="503">
        <v>7487</v>
      </c>
      <c r="Q214" s="502">
        <v>2</v>
      </c>
      <c r="R214" s="500"/>
      <c r="S214" s="507">
        <v>20230101</v>
      </c>
      <c r="T214" s="507">
        <v>20230331</v>
      </c>
      <c r="U214" s="508">
        <v>87349.439999999988</v>
      </c>
      <c r="V214" s="509"/>
    </row>
    <row r="215" spans="2:22">
      <c r="B215" s="498" t="s">
        <v>300</v>
      </c>
      <c r="C215" s="499" t="s">
        <v>1221</v>
      </c>
      <c r="D215" s="500">
        <v>100</v>
      </c>
      <c r="E215" s="500" t="s">
        <v>954</v>
      </c>
      <c r="F215" s="500" t="s">
        <v>955</v>
      </c>
      <c r="G215" s="501" t="s">
        <v>956</v>
      </c>
      <c r="H215" s="502">
        <v>30102</v>
      </c>
      <c r="I215" s="501">
        <v>260</v>
      </c>
      <c r="J215" s="503">
        <v>83101</v>
      </c>
      <c r="K215" s="504">
        <v>1003</v>
      </c>
      <c r="L215" s="503" t="s">
        <v>1222</v>
      </c>
      <c r="M215" s="503">
        <v>56</v>
      </c>
      <c r="N215" s="505" t="s">
        <v>635</v>
      </c>
      <c r="O215" s="506" t="s">
        <v>1223</v>
      </c>
      <c r="P215" s="503">
        <v>1</v>
      </c>
      <c r="Q215" s="502">
        <v>3</v>
      </c>
      <c r="R215" s="500"/>
      <c r="S215" s="507">
        <v>20230101</v>
      </c>
      <c r="T215" s="507">
        <v>20230331</v>
      </c>
      <c r="U215" s="508">
        <v>35043</v>
      </c>
      <c r="V215" s="509"/>
    </row>
    <row r="216" spans="2:22">
      <c r="B216" s="498" t="s">
        <v>300</v>
      </c>
      <c r="C216" s="499" t="s">
        <v>1221</v>
      </c>
      <c r="D216" s="500">
        <v>200</v>
      </c>
      <c r="E216" s="500" t="s">
        <v>957</v>
      </c>
      <c r="F216" s="500" t="s">
        <v>958</v>
      </c>
      <c r="G216" s="501" t="s">
        <v>959</v>
      </c>
      <c r="H216" s="502">
        <v>30102</v>
      </c>
      <c r="I216" s="501">
        <v>236</v>
      </c>
      <c r="J216" s="503">
        <v>83101</v>
      </c>
      <c r="K216" s="504">
        <v>1003</v>
      </c>
      <c r="L216" s="503" t="s">
        <v>1222</v>
      </c>
      <c r="M216" s="503">
        <v>56</v>
      </c>
      <c r="N216" s="505" t="s">
        <v>636</v>
      </c>
      <c r="O216" s="506" t="s">
        <v>1223</v>
      </c>
      <c r="P216" s="503">
        <v>1</v>
      </c>
      <c r="Q216" s="502">
        <v>3</v>
      </c>
      <c r="R216" s="500"/>
      <c r="S216" s="507">
        <v>20230101</v>
      </c>
      <c r="T216" s="507">
        <v>20230331</v>
      </c>
      <c r="U216" s="508">
        <v>31587.32</v>
      </c>
      <c r="V216" s="509"/>
    </row>
    <row r="217" spans="2:22">
      <c r="B217" s="498" t="s">
        <v>300</v>
      </c>
      <c r="C217" s="499" t="s">
        <v>1221</v>
      </c>
      <c r="D217" s="500">
        <v>120</v>
      </c>
      <c r="E217" s="500" t="s">
        <v>960</v>
      </c>
      <c r="F217" s="500" t="s">
        <v>961</v>
      </c>
      <c r="G217" s="501" t="s">
        <v>962</v>
      </c>
      <c r="H217" s="502">
        <v>30102</v>
      </c>
      <c r="I217" s="501">
        <v>260</v>
      </c>
      <c r="J217" s="503">
        <v>83101</v>
      </c>
      <c r="K217" s="504">
        <v>1003</v>
      </c>
      <c r="L217" s="503" t="s">
        <v>1222</v>
      </c>
      <c r="M217" s="503">
        <v>56</v>
      </c>
      <c r="N217" s="505" t="s">
        <v>636</v>
      </c>
      <c r="O217" s="506" t="s">
        <v>1223</v>
      </c>
      <c r="P217" s="503">
        <v>1</v>
      </c>
      <c r="Q217" s="502">
        <v>3</v>
      </c>
      <c r="R217" s="500"/>
      <c r="S217" s="507">
        <v>20230101</v>
      </c>
      <c r="T217" s="507">
        <v>20230331</v>
      </c>
      <c r="U217" s="508">
        <v>30335.1</v>
      </c>
      <c r="V217" s="509"/>
    </row>
    <row r="218" spans="2:22">
      <c r="B218" s="498" t="s">
        <v>300</v>
      </c>
      <c r="C218" s="499" t="s">
        <v>1221</v>
      </c>
      <c r="D218" s="500">
        <v>100</v>
      </c>
      <c r="E218" s="500" t="s">
        <v>963</v>
      </c>
      <c r="F218" s="500" t="s">
        <v>964</v>
      </c>
      <c r="G218" s="501" t="s">
        <v>965</v>
      </c>
      <c r="H218" s="502">
        <v>30102</v>
      </c>
      <c r="I218" s="501">
        <v>260</v>
      </c>
      <c r="J218" s="503">
        <v>83101</v>
      </c>
      <c r="K218" s="504">
        <v>1003</v>
      </c>
      <c r="L218" s="503" t="s">
        <v>1222</v>
      </c>
      <c r="M218" s="503">
        <v>56</v>
      </c>
      <c r="N218" s="505" t="s">
        <v>635</v>
      </c>
      <c r="O218" s="506" t="s">
        <v>1223</v>
      </c>
      <c r="P218" s="503">
        <v>1</v>
      </c>
      <c r="Q218" s="502">
        <v>3</v>
      </c>
      <c r="R218" s="500"/>
      <c r="S218" s="507">
        <v>20230101</v>
      </c>
      <c r="T218" s="507">
        <v>20230331</v>
      </c>
      <c r="U218" s="508">
        <v>34967.4</v>
      </c>
      <c r="V218" s="509"/>
    </row>
    <row r="219" spans="2:22">
      <c r="B219" s="498" t="s">
        <v>300</v>
      </c>
      <c r="C219" s="499" t="s">
        <v>1221</v>
      </c>
      <c r="D219" s="500">
        <v>200</v>
      </c>
      <c r="E219" s="500" t="s">
        <v>966</v>
      </c>
      <c r="F219" s="500" t="s">
        <v>967</v>
      </c>
      <c r="G219" s="501" t="s">
        <v>968</v>
      </c>
      <c r="H219" s="502">
        <v>30102</v>
      </c>
      <c r="I219" s="501">
        <v>244</v>
      </c>
      <c r="J219" s="503">
        <v>83101</v>
      </c>
      <c r="K219" s="504">
        <v>1003</v>
      </c>
      <c r="L219" s="503" t="s">
        <v>1222</v>
      </c>
      <c r="M219" s="503">
        <v>56</v>
      </c>
      <c r="N219" s="505" t="s">
        <v>635</v>
      </c>
      <c r="O219" s="506" t="s">
        <v>1223</v>
      </c>
      <c r="P219" s="503">
        <v>1</v>
      </c>
      <c r="Q219" s="502">
        <v>3</v>
      </c>
      <c r="R219" s="500"/>
      <c r="S219" s="507">
        <v>20230101</v>
      </c>
      <c r="T219" s="507">
        <v>20230331</v>
      </c>
      <c r="U219" s="508">
        <v>32597</v>
      </c>
      <c r="V219" s="509"/>
    </row>
    <row r="220" spans="2:22">
      <c r="B220" s="498" t="s">
        <v>300</v>
      </c>
      <c r="C220" s="499" t="s">
        <v>1221</v>
      </c>
      <c r="D220" s="500">
        <v>120</v>
      </c>
      <c r="E220" s="500" t="s">
        <v>969</v>
      </c>
      <c r="F220" s="500" t="s">
        <v>970</v>
      </c>
      <c r="G220" s="501" t="s">
        <v>971</v>
      </c>
      <c r="H220" s="502">
        <v>30102</v>
      </c>
      <c r="I220" s="501">
        <v>250</v>
      </c>
      <c r="J220" s="503">
        <v>83101</v>
      </c>
      <c r="K220" s="504">
        <v>1003</v>
      </c>
      <c r="L220" s="503" t="s">
        <v>1222</v>
      </c>
      <c r="M220" s="503">
        <v>56</v>
      </c>
      <c r="N220" s="505" t="s">
        <v>635</v>
      </c>
      <c r="O220" s="506" t="s">
        <v>1224</v>
      </c>
      <c r="P220" s="503">
        <v>1</v>
      </c>
      <c r="Q220" s="502">
        <v>3</v>
      </c>
      <c r="R220" s="500"/>
      <c r="S220" s="507">
        <v>20230101</v>
      </c>
      <c r="T220" s="507">
        <v>20230331</v>
      </c>
      <c r="U220" s="508">
        <v>33849.699999999997</v>
      </c>
      <c r="V220" s="509"/>
    </row>
    <row r="221" spans="2:22">
      <c r="B221" s="498" t="s">
        <v>300</v>
      </c>
      <c r="C221" s="499" t="s">
        <v>1221</v>
      </c>
      <c r="D221" s="500">
        <v>120</v>
      </c>
      <c r="E221" s="500" t="s">
        <v>972</v>
      </c>
      <c r="F221" s="500" t="s">
        <v>973</v>
      </c>
      <c r="G221" s="501" t="s">
        <v>974</v>
      </c>
      <c r="H221" s="502">
        <v>30102</v>
      </c>
      <c r="I221" s="501">
        <v>252</v>
      </c>
      <c r="J221" s="503">
        <v>83101</v>
      </c>
      <c r="K221" s="504">
        <v>1003</v>
      </c>
      <c r="L221" s="503" t="s">
        <v>1222</v>
      </c>
      <c r="M221" s="503">
        <v>56</v>
      </c>
      <c r="N221" s="505" t="s">
        <v>1225</v>
      </c>
      <c r="O221" s="506" t="s">
        <v>1223</v>
      </c>
      <c r="P221" s="503">
        <v>1</v>
      </c>
      <c r="Q221" s="502">
        <v>3</v>
      </c>
      <c r="R221" s="500"/>
      <c r="S221" s="507">
        <v>20230101</v>
      </c>
      <c r="T221" s="507">
        <v>20230331</v>
      </c>
      <c r="U221" s="508">
        <v>25983.4</v>
      </c>
      <c r="V221" s="509"/>
    </row>
    <row r="222" spans="2:22">
      <c r="B222" s="498" t="s">
        <v>300</v>
      </c>
      <c r="C222" s="499" t="s">
        <v>1221</v>
      </c>
      <c r="D222" s="500">
        <v>200</v>
      </c>
      <c r="E222" s="500" t="s">
        <v>975</v>
      </c>
      <c r="F222" s="500" t="s">
        <v>976</v>
      </c>
      <c r="G222" s="501" t="s">
        <v>977</v>
      </c>
      <c r="H222" s="502">
        <v>30102</v>
      </c>
      <c r="I222" s="501">
        <v>234</v>
      </c>
      <c r="J222" s="503">
        <v>83101</v>
      </c>
      <c r="K222" s="504">
        <v>1003</v>
      </c>
      <c r="L222" s="503" t="s">
        <v>1222</v>
      </c>
      <c r="M222" s="503">
        <v>56</v>
      </c>
      <c r="N222" s="505" t="s">
        <v>635</v>
      </c>
      <c r="O222" s="506" t="s">
        <v>1224</v>
      </c>
      <c r="P222" s="503">
        <v>1</v>
      </c>
      <c r="Q222" s="502">
        <v>3</v>
      </c>
      <c r="R222" s="500"/>
      <c r="S222" s="507">
        <v>20230101</v>
      </c>
      <c r="T222" s="507">
        <v>20230331</v>
      </c>
      <c r="U222" s="508">
        <v>31538.7</v>
      </c>
      <c r="V222" s="509"/>
    </row>
    <row r="223" spans="2:22">
      <c r="B223" s="498" t="s">
        <v>300</v>
      </c>
      <c r="C223" s="499" t="s">
        <v>1221</v>
      </c>
      <c r="D223" s="500">
        <v>100</v>
      </c>
      <c r="E223" s="500" t="s">
        <v>978</v>
      </c>
      <c r="F223" s="500" t="s">
        <v>979</v>
      </c>
      <c r="G223" s="501" t="s">
        <v>980</v>
      </c>
      <c r="H223" s="502">
        <v>30102</v>
      </c>
      <c r="I223" s="501">
        <v>234</v>
      </c>
      <c r="J223" s="503">
        <v>83101</v>
      </c>
      <c r="K223" s="504">
        <v>1003</v>
      </c>
      <c r="L223" s="503" t="s">
        <v>1222</v>
      </c>
      <c r="M223" s="503">
        <v>56</v>
      </c>
      <c r="N223" s="505" t="s">
        <v>635</v>
      </c>
      <c r="O223" s="506" t="s">
        <v>1224</v>
      </c>
      <c r="P223" s="503">
        <v>1</v>
      </c>
      <c r="Q223" s="502">
        <v>3</v>
      </c>
      <c r="R223" s="500"/>
      <c r="S223" s="507">
        <v>20230101</v>
      </c>
      <c r="T223" s="507">
        <v>20230331</v>
      </c>
      <c r="U223" s="508">
        <v>31538.7</v>
      </c>
      <c r="V223" s="509"/>
    </row>
    <row r="224" spans="2:22">
      <c r="B224" s="498" t="s">
        <v>300</v>
      </c>
      <c r="C224" s="499" t="s">
        <v>1221</v>
      </c>
      <c r="D224" s="500">
        <v>200</v>
      </c>
      <c r="E224" s="500" t="s">
        <v>981</v>
      </c>
      <c r="F224" s="500" t="s">
        <v>982</v>
      </c>
      <c r="G224" s="501" t="s">
        <v>983</v>
      </c>
      <c r="H224" s="502">
        <v>30102</v>
      </c>
      <c r="I224" s="501">
        <v>260</v>
      </c>
      <c r="J224" s="503">
        <v>83101</v>
      </c>
      <c r="K224" s="504">
        <v>1003</v>
      </c>
      <c r="L224" s="503" t="s">
        <v>1222</v>
      </c>
      <c r="M224" s="503">
        <v>56</v>
      </c>
      <c r="N224" s="505" t="s">
        <v>637</v>
      </c>
      <c r="O224" s="506" t="s">
        <v>1223</v>
      </c>
      <c r="P224" s="503">
        <v>1</v>
      </c>
      <c r="Q224" s="502">
        <v>3</v>
      </c>
      <c r="R224" s="500"/>
      <c r="S224" s="507">
        <v>20230101</v>
      </c>
      <c r="T224" s="507">
        <v>20230331</v>
      </c>
      <c r="U224" s="508">
        <v>27025.8</v>
      </c>
      <c r="V224" s="509"/>
    </row>
    <row r="225" spans="2:22">
      <c r="B225" s="498" t="s">
        <v>300</v>
      </c>
      <c r="C225" s="499" t="s">
        <v>1221</v>
      </c>
      <c r="D225" s="500">
        <v>100</v>
      </c>
      <c r="E225" s="500" t="s">
        <v>984</v>
      </c>
      <c r="F225" s="500" t="s">
        <v>985</v>
      </c>
      <c r="G225" s="501" t="s">
        <v>986</v>
      </c>
      <c r="H225" s="502">
        <v>30102</v>
      </c>
      <c r="I225" s="501">
        <v>180</v>
      </c>
      <c r="J225" s="503">
        <v>83101</v>
      </c>
      <c r="K225" s="504">
        <v>1003</v>
      </c>
      <c r="L225" s="503" t="s">
        <v>1222</v>
      </c>
      <c r="M225" s="503">
        <v>56</v>
      </c>
      <c r="N225" s="505" t="s">
        <v>635</v>
      </c>
      <c r="O225" s="506" t="s">
        <v>1223</v>
      </c>
      <c r="P225" s="503">
        <v>1</v>
      </c>
      <c r="Q225" s="502">
        <v>3</v>
      </c>
      <c r="R225" s="500"/>
      <c r="S225" s="507">
        <v>20230101</v>
      </c>
      <c r="T225" s="507">
        <v>20230331</v>
      </c>
      <c r="U225" s="508">
        <v>23164</v>
      </c>
      <c r="V225" s="509"/>
    </row>
    <row r="226" spans="2:22">
      <c r="B226" s="498" t="s">
        <v>300</v>
      </c>
      <c r="C226" s="499" t="s">
        <v>1221</v>
      </c>
      <c r="D226" s="500">
        <v>200</v>
      </c>
      <c r="E226" s="500" t="s">
        <v>987</v>
      </c>
      <c r="F226" s="500" t="s">
        <v>988</v>
      </c>
      <c r="G226" s="501" t="s">
        <v>989</v>
      </c>
      <c r="H226" s="502">
        <v>30102</v>
      </c>
      <c r="I226" s="501">
        <v>260</v>
      </c>
      <c r="J226" s="503">
        <v>83101</v>
      </c>
      <c r="K226" s="504">
        <v>1003</v>
      </c>
      <c r="L226" s="503" t="s">
        <v>1222</v>
      </c>
      <c r="M226" s="503">
        <v>56</v>
      </c>
      <c r="N226" s="505" t="s">
        <v>635</v>
      </c>
      <c r="O226" s="506" t="s">
        <v>1223</v>
      </c>
      <c r="P226" s="503">
        <v>1</v>
      </c>
      <c r="Q226" s="502">
        <v>3</v>
      </c>
      <c r="R226" s="500"/>
      <c r="S226" s="507">
        <v>20230101</v>
      </c>
      <c r="T226" s="507">
        <v>20230331</v>
      </c>
      <c r="U226" s="508">
        <v>35043</v>
      </c>
      <c r="V226" s="509"/>
    </row>
    <row r="227" spans="2:22">
      <c r="B227" s="498" t="s">
        <v>300</v>
      </c>
      <c r="C227" s="499" t="s">
        <v>1221</v>
      </c>
      <c r="D227" s="500">
        <v>200</v>
      </c>
      <c r="E227" s="500" t="s">
        <v>990</v>
      </c>
      <c r="F227" s="500" t="s">
        <v>991</v>
      </c>
      <c r="G227" s="501" t="s">
        <v>992</v>
      </c>
      <c r="H227" s="502">
        <v>30102</v>
      </c>
      <c r="I227" s="501">
        <v>260</v>
      </c>
      <c r="J227" s="503">
        <v>83101</v>
      </c>
      <c r="K227" s="504">
        <v>1003</v>
      </c>
      <c r="L227" s="503" t="s">
        <v>1222</v>
      </c>
      <c r="M227" s="503">
        <v>56</v>
      </c>
      <c r="N227" s="505" t="s">
        <v>635</v>
      </c>
      <c r="O227" s="506" t="s">
        <v>1223</v>
      </c>
      <c r="P227" s="503">
        <v>1</v>
      </c>
      <c r="Q227" s="502">
        <v>3</v>
      </c>
      <c r="R227" s="500"/>
      <c r="S227" s="507">
        <v>20230101</v>
      </c>
      <c r="T227" s="507">
        <v>20230331</v>
      </c>
      <c r="U227" s="508">
        <v>34043</v>
      </c>
      <c r="V227" s="509"/>
    </row>
    <row r="228" spans="2:22">
      <c r="B228" s="498" t="s">
        <v>300</v>
      </c>
      <c r="C228" s="499" t="s">
        <v>1221</v>
      </c>
      <c r="D228" s="500">
        <v>120</v>
      </c>
      <c r="E228" s="500" t="s">
        <v>993</v>
      </c>
      <c r="F228" s="500" t="s">
        <v>994</v>
      </c>
      <c r="G228" s="501" t="s">
        <v>995</v>
      </c>
      <c r="H228" s="502">
        <v>30102</v>
      </c>
      <c r="I228" s="501">
        <v>213</v>
      </c>
      <c r="J228" s="503">
        <v>83101</v>
      </c>
      <c r="K228" s="504">
        <v>1003</v>
      </c>
      <c r="L228" s="503" t="s">
        <v>1222</v>
      </c>
      <c r="M228" s="503">
        <v>56</v>
      </c>
      <c r="N228" s="505" t="s">
        <v>635</v>
      </c>
      <c r="O228" s="506" t="s">
        <v>1226</v>
      </c>
      <c r="P228" s="503">
        <v>1</v>
      </c>
      <c r="Q228" s="502">
        <v>3</v>
      </c>
      <c r="R228" s="500"/>
      <c r="S228" s="507">
        <v>20230101</v>
      </c>
      <c r="T228" s="507">
        <v>20230331</v>
      </c>
      <c r="U228" s="508">
        <v>28685.06</v>
      </c>
      <c r="V228" s="509"/>
    </row>
    <row r="229" spans="2:22">
      <c r="B229" s="498" t="s">
        <v>300</v>
      </c>
      <c r="C229" s="499" t="s">
        <v>1221</v>
      </c>
      <c r="D229" s="500">
        <v>100</v>
      </c>
      <c r="E229" s="500" t="s">
        <v>996</v>
      </c>
      <c r="F229" s="500" t="s">
        <v>997</v>
      </c>
      <c r="G229" s="501" t="s">
        <v>998</v>
      </c>
      <c r="H229" s="502">
        <v>30102</v>
      </c>
      <c r="I229" s="501">
        <v>230</v>
      </c>
      <c r="J229" s="503">
        <v>83101</v>
      </c>
      <c r="K229" s="504">
        <v>1003</v>
      </c>
      <c r="L229" s="503" t="s">
        <v>1222</v>
      </c>
      <c r="M229" s="503">
        <v>56</v>
      </c>
      <c r="N229" s="505" t="s">
        <v>635</v>
      </c>
      <c r="O229" s="506" t="s">
        <v>1227</v>
      </c>
      <c r="P229" s="503">
        <v>1</v>
      </c>
      <c r="Q229" s="502">
        <v>3</v>
      </c>
      <c r="R229" s="500"/>
      <c r="S229" s="507">
        <v>20230101</v>
      </c>
      <c r="T229" s="507">
        <v>20230331</v>
      </c>
      <c r="U229" s="508">
        <v>31063.5</v>
      </c>
      <c r="V229" s="509"/>
    </row>
    <row r="230" spans="2:22">
      <c r="B230" s="498" t="s">
        <v>300</v>
      </c>
      <c r="C230" s="499" t="s">
        <v>1221</v>
      </c>
      <c r="D230" s="500">
        <v>100</v>
      </c>
      <c r="E230" s="500" t="s">
        <v>999</v>
      </c>
      <c r="F230" s="500" t="s">
        <v>1000</v>
      </c>
      <c r="G230" s="501" t="s">
        <v>1001</v>
      </c>
      <c r="H230" s="502">
        <v>30102</v>
      </c>
      <c r="I230" s="501">
        <v>120</v>
      </c>
      <c r="J230" s="503">
        <v>83101</v>
      </c>
      <c r="K230" s="504">
        <v>1003</v>
      </c>
      <c r="L230" s="503" t="s">
        <v>1222</v>
      </c>
      <c r="M230" s="503">
        <v>56</v>
      </c>
      <c r="N230" s="505" t="s">
        <v>635</v>
      </c>
      <c r="O230" s="506" t="s">
        <v>1228</v>
      </c>
      <c r="P230" s="503">
        <v>1</v>
      </c>
      <c r="Q230" s="502">
        <v>3</v>
      </c>
      <c r="R230" s="500"/>
      <c r="S230" s="507">
        <v>20230101</v>
      </c>
      <c r="T230" s="507">
        <v>20230331</v>
      </c>
      <c r="U230" s="508">
        <v>17818.52</v>
      </c>
      <c r="V230" s="509"/>
    </row>
    <row r="231" spans="2:22">
      <c r="B231" s="498" t="s">
        <v>300</v>
      </c>
      <c r="C231" s="499" t="s">
        <v>1221</v>
      </c>
      <c r="D231" s="500">
        <v>100</v>
      </c>
      <c r="E231" s="500" t="s">
        <v>1002</v>
      </c>
      <c r="F231" s="500" t="s">
        <v>1003</v>
      </c>
      <c r="G231" s="501" t="s">
        <v>1004</v>
      </c>
      <c r="H231" s="502">
        <v>30102</v>
      </c>
      <c r="I231" s="501">
        <v>260</v>
      </c>
      <c r="J231" s="503">
        <v>83101</v>
      </c>
      <c r="K231" s="504">
        <v>1003</v>
      </c>
      <c r="L231" s="503" t="s">
        <v>1222</v>
      </c>
      <c r="M231" s="503">
        <v>56</v>
      </c>
      <c r="N231" s="505" t="s">
        <v>635</v>
      </c>
      <c r="O231" s="506" t="s">
        <v>1223</v>
      </c>
      <c r="P231" s="503">
        <v>1</v>
      </c>
      <c r="Q231" s="502">
        <v>3</v>
      </c>
      <c r="R231" s="500"/>
      <c r="S231" s="507">
        <v>20230101</v>
      </c>
      <c r="T231" s="507">
        <v>20230331</v>
      </c>
      <c r="U231" s="508">
        <v>35043</v>
      </c>
      <c r="V231" s="509"/>
    </row>
    <row r="232" spans="2:22">
      <c r="B232" s="498" t="s">
        <v>300</v>
      </c>
      <c r="C232" s="499" t="s">
        <v>1221</v>
      </c>
      <c r="D232" s="500">
        <v>100</v>
      </c>
      <c r="E232" s="500" t="s">
        <v>1005</v>
      </c>
      <c r="F232" s="500" t="s">
        <v>1006</v>
      </c>
      <c r="G232" s="501" t="s">
        <v>1007</v>
      </c>
      <c r="H232" s="502">
        <v>30102</v>
      </c>
      <c r="I232" s="501">
        <v>260</v>
      </c>
      <c r="J232" s="503">
        <v>83101</v>
      </c>
      <c r="K232" s="504">
        <v>1003</v>
      </c>
      <c r="L232" s="503" t="s">
        <v>1222</v>
      </c>
      <c r="M232" s="503">
        <v>56</v>
      </c>
      <c r="N232" s="505" t="s">
        <v>635</v>
      </c>
      <c r="O232" s="506" t="s">
        <v>1223</v>
      </c>
      <c r="P232" s="503">
        <v>1</v>
      </c>
      <c r="Q232" s="502">
        <v>3</v>
      </c>
      <c r="R232" s="500"/>
      <c r="S232" s="507">
        <v>20230101</v>
      </c>
      <c r="T232" s="507">
        <v>20230331</v>
      </c>
      <c r="U232" s="508">
        <v>36147.599999999999</v>
      </c>
      <c r="V232" s="509"/>
    </row>
    <row r="233" spans="2:22">
      <c r="B233" s="498" t="s">
        <v>300</v>
      </c>
      <c r="C233" s="499" t="s">
        <v>1221</v>
      </c>
      <c r="D233" s="500">
        <v>200</v>
      </c>
      <c r="E233" s="500" t="s">
        <v>1008</v>
      </c>
      <c r="F233" s="500" t="s">
        <v>1009</v>
      </c>
      <c r="G233" s="501" t="s">
        <v>1010</v>
      </c>
      <c r="H233" s="502">
        <v>30102</v>
      </c>
      <c r="I233" s="501">
        <v>260</v>
      </c>
      <c r="J233" s="503">
        <v>83101</v>
      </c>
      <c r="K233" s="504">
        <v>1003</v>
      </c>
      <c r="L233" s="503" t="s">
        <v>1222</v>
      </c>
      <c r="M233" s="503">
        <v>56</v>
      </c>
      <c r="N233" s="505" t="s">
        <v>635</v>
      </c>
      <c r="O233" s="506" t="s">
        <v>1223</v>
      </c>
      <c r="P233" s="503">
        <v>1</v>
      </c>
      <c r="Q233" s="502">
        <v>3</v>
      </c>
      <c r="R233" s="500"/>
      <c r="S233" s="507">
        <v>20230101</v>
      </c>
      <c r="T233" s="507">
        <v>20230331</v>
      </c>
      <c r="U233" s="508">
        <v>35043</v>
      </c>
      <c r="V233" s="509"/>
    </row>
    <row r="234" spans="2:22">
      <c r="B234" s="498" t="s">
        <v>300</v>
      </c>
      <c r="C234" s="499" t="s">
        <v>1221</v>
      </c>
      <c r="D234" s="500">
        <v>100</v>
      </c>
      <c r="E234" s="500" t="s">
        <v>1011</v>
      </c>
      <c r="F234" s="500" t="s">
        <v>1012</v>
      </c>
      <c r="G234" s="501" t="s">
        <v>1013</v>
      </c>
      <c r="H234" s="502">
        <v>30102</v>
      </c>
      <c r="I234" s="501">
        <v>234</v>
      </c>
      <c r="J234" s="503">
        <v>83101</v>
      </c>
      <c r="K234" s="504">
        <v>1003</v>
      </c>
      <c r="L234" s="503" t="s">
        <v>1222</v>
      </c>
      <c r="M234" s="503">
        <v>56</v>
      </c>
      <c r="N234" s="505" t="s">
        <v>635</v>
      </c>
      <c r="O234" s="506" t="s">
        <v>1224</v>
      </c>
      <c r="P234" s="503">
        <v>1</v>
      </c>
      <c r="Q234" s="502">
        <v>3</v>
      </c>
      <c r="R234" s="500"/>
      <c r="S234" s="507">
        <v>20230101</v>
      </c>
      <c r="T234" s="507">
        <v>20230331</v>
      </c>
      <c r="U234" s="508">
        <v>31538.7</v>
      </c>
      <c r="V234" s="509"/>
    </row>
    <row r="235" spans="2:22">
      <c r="B235" s="498" t="s">
        <v>300</v>
      </c>
      <c r="C235" s="499" t="s">
        <v>1221</v>
      </c>
      <c r="D235" s="500">
        <v>120</v>
      </c>
      <c r="E235" s="500" t="s">
        <v>1014</v>
      </c>
      <c r="F235" s="500" t="s">
        <v>1015</v>
      </c>
      <c r="G235" s="501" t="s">
        <v>1016</v>
      </c>
      <c r="H235" s="502">
        <v>30102</v>
      </c>
      <c r="I235" s="501">
        <v>244</v>
      </c>
      <c r="J235" s="503">
        <v>83101</v>
      </c>
      <c r="K235" s="504">
        <v>1003</v>
      </c>
      <c r="L235" s="503" t="s">
        <v>1222</v>
      </c>
      <c r="M235" s="503">
        <v>56</v>
      </c>
      <c r="N235" s="505" t="s">
        <v>1225</v>
      </c>
      <c r="O235" s="506" t="s">
        <v>1223</v>
      </c>
      <c r="P235" s="503">
        <v>1</v>
      </c>
      <c r="Q235" s="502">
        <v>3</v>
      </c>
      <c r="R235" s="500"/>
      <c r="S235" s="507">
        <v>20230101</v>
      </c>
      <c r="T235" s="507">
        <v>20230331</v>
      </c>
      <c r="U235" s="508">
        <v>25075.4</v>
      </c>
      <c r="V235" s="509"/>
    </row>
    <row r="236" spans="2:22">
      <c r="B236" s="498" t="s">
        <v>300</v>
      </c>
      <c r="C236" s="499" t="s">
        <v>1221</v>
      </c>
      <c r="D236" s="500">
        <v>200</v>
      </c>
      <c r="E236" s="500" t="s">
        <v>1017</v>
      </c>
      <c r="F236" s="500" t="s">
        <v>1018</v>
      </c>
      <c r="G236" s="501" t="s">
        <v>1019</v>
      </c>
      <c r="H236" s="502">
        <v>30102</v>
      </c>
      <c r="I236" s="501">
        <v>260</v>
      </c>
      <c r="J236" s="503">
        <v>83101</v>
      </c>
      <c r="K236" s="504">
        <v>1003</v>
      </c>
      <c r="L236" s="503" t="s">
        <v>1222</v>
      </c>
      <c r="M236" s="503">
        <v>56</v>
      </c>
      <c r="N236" s="505" t="s">
        <v>635</v>
      </c>
      <c r="O236" s="506" t="s">
        <v>1223</v>
      </c>
      <c r="P236" s="503">
        <v>1</v>
      </c>
      <c r="Q236" s="502">
        <v>3</v>
      </c>
      <c r="R236" s="500"/>
      <c r="S236" s="507">
        <v>20230101</v>
      </c>
      <c r="T236" s="507">
        <v>20230331</v>
      </c>
      <c r="U236" s="508">
        <v>34999.800000000003</v>
      </c>
      <c r="V236" s="509"/>
    </row>
    <row r="237" spans="2:22">
      <c r="B237" s="498" t="s">
        <v>300</v>
      </c>
      <c r="C237" s="499" t="s">
        <v>1221</v>
      </c>
      <c r="D237" s="500">
        <v>200</v>
      </c>
      <c r="E237" s="500" t="s">
        <v>1020</v>
      </c>
      <c r="F237" s="500" t="s">
        <v>1021</v>
      </c>
      <c r="G237" s="501" t="s">
        <v>1022</v>
      </c>
      <c r="H237" s="502">
        <v>30102</v>
      </c>
      <c r="I237" s="501">
        <v>244</v>
      </c>
      <c r="J237" s="503">
        <v>83101</v>
      </c>
      <c r="K237" s="504">
        <v>1003</v>
      </c>
      <c r="L237" s="503" t="s">
        <v>1222</v>
      </c>
      <c r="M237" s="503">
        <v>56</v>
      </c>
      <c r="N237" s="505" t="s">
        <v>636</v>
      </c>
      <c r="O237" s="506" t="s">
        <v>1223</v>
      </c>
      <c r="P237" s="503">
        <v>1</v>
      </c>
      <c r="Q237" s="502">
        <v>3</v>
      </c>
      <c r="R237" s="500"/>
      <c r="S237" s="507">
        <v>20230101</v>
      </c>
      <c r="T237" s="507">
        <v>20230331</v>
      </c>
      <c r="U237" s="508">
        <v>32656.400000000001</v>
      </c>
      <c r="V237" s="509"/>
    </row>
    <row r="238" spans="2:22">
      <c r="B238" s="498" t="s">
        <v>300</v>
      </c>
      <c r="C238" s="499" t="s">
        <v>1221</v>
      </c>
      <c r="D238" s="500">
        <v>100</v>
      </c>
      <c r="E238" s="500" t="s">
        <v>1023</v>
      </c>
      <c r="F238" s="500" t="s">
        <v>1024</v>
      </c>
      <c r="G238" s="501" t="s">
        <v>1025</v>
      </c>
      <c r="H238" s="502">
        <v>30102</v>
      </c>
      <c r="I238" s="501">
        <v>260</v>
      </c>
      <c r="J238" s="503">
        <v>83101</v>
      </c>
      <c r="K238" s="504">
        <v>1003</v>
      </c>
      <c r="L238" s="503" t="s">
        <v>1222</v>
      </c>
      <c r="M238" s="503">
        <v>56</v>
      </c>
      <c r="N238" s="505" t="s">
        <v>635</v>
      </c>
      <c r="O238" s="506" t="s">
        <v>1223</v>
      </c>
      <c r="P238" s="503">
        <v>1</v>
      </c>
      <c r="Q238" s="502">
        <v>3</v>
      </c>
      <c r="R238" s="500"/>
      <c r="S238" s="507">
        <v>20230101</v>
      </c>
      <c r="T238" s="507">
        <v>20230331</v>
      </c>
      <c r="U238" s="508">
        <v>36153</v>
      </c>
      <c r="V238" s="509"/>
    </row>
    <row r="239" spans="2:22">
      <c r="B239" s="498" t="s">
        <v>300</v>
      </c>
      <c r="C239" s="499" t="s">
        <v>1221</v>
      </c>
      <c r="D239" s="500">
        <v>100</v>
      </c>
      <c r="E239" s="500" t="s">
        <v>1026</v>
      </c>
      <c r="F239" s="500" t="s">
        <v>1027</v>
      </c>
      <c r="G239" s="501" t="s">
        <v>1028</v>
      </c>
      <c r="H239" s="502">
        <v>30102</v>
      </c>
      <c r="I239" s="501">
        <v>250</v>
      </c>
      <c r="J239" s="503">
        <v>83101</v>
      </c>
      <c r="K239" s="504">
        <v>1003</v>
      </c>
      <c r="L239" s="503" t="s">
        <v>1222</v>
      </c>
      <c r="M239" s="503">
        <v>56</v>
      </c>
      <c r="N239" s="505" t="s">
        <v>635</v>
      </c>
      <c r="O239" s="506" t="s">
        <v>1224</v>
      </c>
      <c r="P239" s="503">
        <v>1</v>
      </c>
      <c r="Q239" s="502">
        <v>3</v>
      </c>
      <c r="R239" s="500"/>
      <c r="S239" s="507">
        <v>20230101</v>
      </c>
      <c r="T239" s="507">
        <v>20230331</v>
      </c>
      <c r="U239" s="508">
        <v>33887.5</v>
      </c>
      <c r="V239" s="509"/>
    </row>
    <row r="240" spans="2:22">
      <c r="B240" s="498" t="s">
        <v>300</v>
      </c>
      <c r="C240" s="499" t="s">
        <v>1221</v>
      </c>
      <c r="D240" s="500">
        <v>200</v>
      </c>
      <c r="E240" s="500" t="s">
        <v>1029</v>
      </c>
      <c r="F240" s="500" t="s">
        <v>1030</v>
      </c>
      <c r="G240" s="501" t="s">
        <v>1031</v>
      </c>
      <c r="H240" s="502">
        <v>30102</v>
      </c>
      <c r="I240" s="501">
        <v>234</v>
      </c>
      <c r="J240" s="503">
        <v>83101</v>
      </c>
      <c r="K240" s="504">
        <v>1003</v>
      </c>
      <c r="L240" s="503" t="s">
        <v>1222</v>
      </c>
      <c r="M240" s="503">
        <v>56</v>
      </c>
      <c r="N240" s="505" t="s">
        <v>635</v>
      </c>
      <c r="O240" s="506" t="s">
        <v>1224</v>
      </c>
      <c r="P240" s="503">
        <v>1</v>
      </c>
      <c r="Q240" s="502">
        <v>3</v>
      </c>
      <c r="R240" s="500"/>
      <c r="S240" s="507">
        <v>20230101</v>
      </c>
      <c r="T240" s="507">
        <v>20230331</v>
      </c>
      <c r="U240" s="508">
        <v>31441.5</v>
      </c>
      <c r="V240" s="509"/>
    </row>
    <row r="241" spans="2:22">
      <c r="B241" s="498" t="s">
        <v>300</v>
      </c>
      <c r="C241" s="499" t="s">
        <v>1221</v>
      </c>
      <c r="D241" s="500">
        <v>120</v>
      </c>
      <c r="E241" s="500" t="s">
        <v>1032</v>
      </c>
      <c r="F241" s="500" t="s">
        <v>1033</v>
      </c>
      <c r="G241" s="501" t="s">
        <v>1034</v>
      </c>
      <c r="H241" s="502">
        <v>30102</v>
      </c>
      <c r="I241" s="501">
        <v>250</v>
      </c>
      <c r="J241" s="503">
        <v>83101</v>
      </c>
      <c r="K241" s="504">
        <v>1003</v>
      </c>
      <c r="L241" s="503" t="s">
        <v>1222</v>
      </c>
      <c r="M241" s="503">
        <v>56</v>
      </c>
      <c r="N241" s="505" t="s">
        <v>635</v>
      </c>
      <c r="O241" s="506" t="s">
        <v>1224</v>
      </c>
      <c r="P241" s="503">
        <v>1</v>
      </c>
      <c r="Q241" s="502">
        <v>3</v>
      </c>
      <c r="R241" s="500"/>
      <c r="S241" s="507">
        <v>20230101</v>
      </c>
      <c r="T241" s="507">
        <v>20230331</v>
      </c>
      <c r="U241" s="508">
        <v>33844.300000000003</v>
      </c>
      <c r="V241" s="509"/>
    </row>
    <row r="242" spans="2:22">
      <c r="B242" s="498" t="s">
        <v>300</v>
      </c>
      <c r="C242" s="499" t="s">
        <v>1221</v>
      </c>
      <c r="D242" s="500">
        <v>100</v>
      </c>
      <c r="E242" s="500" t="s">
        <v>1035</v>
      </c>
      <c r="F242" s="500" t="s">
        <v>1036</v>
      </c>
      <c r="G242" s="501" t="s">
        <v>1037</v>
      </c>
      <c r="H242" s="502">
        <v>30102</v>
      </c>
      <c r="I242" s="501">
        <v>242</v>
      </c>
      <c r="J242" s="503">
        <v>83101</v>
      </c>
      <c r="K242" s="504">
        <v>1003</v>
      </c>
      <c r="L242" s="503" t="s">
        <v>1222</v>
      </c>
      <c r="M242" s="503">
        <v>56</v>
      </c>
      <c r="N242" s="505" t="s">
        <v>638</v>
      </c>
      <c r="O242" s="506" t="s">
        <v>1224</v>
      </c>
      <c r="P242" s="503">
        <v>1</v>
      </c>
      <c r="Q242" s="502">
        <v>3</v>
      </c>
      <c r="R242" s="500"/>
      <c r="S242" s="507">
        <v>20230101</v>
      </c>
      <c r="T242" s="507">
        <v>20230331</v>
      </c>
      <c r="U242" s="508">
        <v>18027.52</v>
      </c>
      <c r="V242" s="509"/>
    </row>
    <row r="243" spans="2:22">
      <c r="B243" s="498" t="s">
        <v>300</v>
      </c>
      <c r="C243" s="499" t="s">
        <v>1221</v>
      </c>
      <c r="D243" s="500">
        <v>100</v>
      </c>
      <c r="E243" s="500" t="s">
        <v>1038</v>
      </c>
      <c r="F243" s="500" t="s">
        <v>1039</v>
      </c>
      <c r="G243" s="501" t="s">
        <v>1040</v>
      </c>
      <c r="H243" s="502">
        <v>30102</v>
      </c>
      <c r="I243" s="501">
        <v>252</v>
      </c>
      <c r="J243" s="503">
        <v>83101</v>
      </c>
      <c r="K243" s="504">
        <v>1003</v>
      </c>
      <c r="L243" s="503" t="s">
        <v>1222</v>
      </c>
      <c r="M243" s="503">
        <v>56</v>
      </c>
      <c r="N243" s="505" t="s">
        <v>635</v>
      </c>
      <c r="O243" s="506" t="s">
        <v>1223</v>
      </c>
      <c r="P243" s="503">
        <v>1</v>
      </c>
      <c r="Q243" s="502">
        <v>3</v>
      </c>
      <c r="R243" s="500"/>
      <c r="S243" s="507">
        <v>20230101</v>
      </c>
      <c r="T243" s="507">
        <v>20230331</v>
      </c>
      <c r="U243" s="508">
        <v>33892.92</v>
      </c>
      <c r="V243" s="509"/>
    </row>
    <row r="244" spans="2:22">
      <c r="B244" s="498" t="s">
        <v>300</v>
      </c>
      <c r="C244" s="499" t="s">
        <v>1221</v>
      </c>
      <c r="D244" s="500">
        <v>120</v>
      </c>
      <c r="E244" s="500" t="s">
        <v>1041</v>
      </c>
      <c r="F244" s="500" t="s">
        <v>1042</v>
      </c>
      <c r="G244" s="501" t="s">
        <v>1043</v>
      </c>
      <c r="H244" s="502">
        <v>30102</v>
      </c>
      <c r="I244" s="501">
        <v>260</v>
      </c>
      <c r="J244" s="503">
        <v>82101</v>
      </c>
      <c r="K244" s="504">
        <v>1003</v>
      </c>
      <c r="L244" s="503" t="s">
        <v>1222</v>
      </c>
      <c r="M244" s="503">
        <v>56</v>
      </c>
      <c r="N244" s="505" t="s">
        <v>635</v>
      </c>
      <c r="O244" s="506" t="s">
        <v>1223</v>
      </c>
      <c r="P244" s="503">
        <v>1</v>
      </c>
      <c r="Q244" s="502">
        <v>3</v>
      </c>
      <c r="R244" s="500"/>
      <c r="S244" s="507">
        <v>20230101</v>
      </c>
      <c r="T244" s="507">
        <v>20230331</v>
      </c>
      <c r="U244" s="508">
        <v>35961.4</v>
      </c>
      <c r="V244" s="509"/>
    </row>
    <row r="245" spans="2:22">
      <c r="B245" s="498" t="s">
        <v>300</v>
      </c>
      <c r="C245" s="499" t="s">
        <v>1221</v>
      </c>
      <c r="D245" s="500">
        <v>200</v>
      </c>
      <c r="E245" s="500" t="s">
        <v>1044</v>
      </c>
      <c r="F245" s="500" t="s">
        <v>1045</v>
      </c>
      <c r="G245" s="501" t="s">
        <v>1046</v>
      </c>
      <c r="H245" s="502">
        <v>30102</v>
      </c>
      <c r="I245" s="501">
        <v>260</v>
      </c>
      <c r="J245" s="503">
        <v>83101</v>
      </c>
      <c r="K245" s="504">
        <v>1003</v>
      </c>
      <c r="L245" s="503" t="s">
        <v>1222</v>
      </c>
      <c r="M245" s="503">
        <v>56</v>
      </c>
      <c r="N245" s="505" t="s">
        <v>635</v>
      </c>
      <c r="O245" s="506" t="s">
        <v>1223</v>
      </c>
      <c r="P245" s="503">
        <v>1</v>
      </c>
      <c r="Q245" s="502">
        <v>3</v>
      </c>
      <c r="R245" s="500"/>
      <c r="S245" s="507">
        <v>20230101</v>
      </c>
      <c r="T245" s="507">
        <v>20230331</v>
      </c>
      <c r="U245" s="508">
        <v>35043</v>
      </c>
      <c r="V245" s="509"/>
    </row>
    <row r="246" spans="2:22">
      <c r="B246" s="498" t="s">
        <v>300</v>
      </c>
      <c r="C246" s="499" t="s">
        <v>1221</v>
      </c>
      <c r="D246" s="500">
        <v>120</v>
      </c>
      <c r="E246" s="500" t="s">
        <v>1047</v>
      </c>
      <c r="F246" s="500" t="s">
        <v>1048</v>
      </c>
      <c r="G246" s="501" t="s">
        <v>1049</v>
      </c>
      <c r="H246" s="502">
        <v>30102</v>
      </c>
      <c r="I246" s="501">
        <v>252</v>
      </c>
      <c r="J246" s="503">
        <v>83101</v>
      </c>
      <c r="K246" s="504">
        <v>1003</v>
      </c>
      <c r="L246" s="503" t="s">
        <v>1222</v>
      </c>
      <c r="M246" s="503">
        <v>56</v>
      </c>
      <c r="N246" s="505" t="s">
        <v>635</v>
      </c>
      <c r="O246" s="506" t="s">
        <v>1223</v>
      </c>
      <c r="P246" s="503">
        <v>1</v>
      </c>
      <c r="Q246" s="502">
        <v>3</v>
      </c>
      <c r="R246" s="500"/>
      <c r="S246" s="507">
        <v>20230101</v>
      </c>
      <c r="T246" s="507">
        <v>20230331</v>
      </c>
      <c r="U246" s="508">
        <v>33860.519999999997</v>
      </c>
      <c r="V246" s="509"/>
    </row>
    <row r="247" spans="2:22">
      <c r="B247" s="498" t="s">
        <v>300</v>
      </c>
      <c r="C247" s="499" t="s">
        <v>1221</v>
      </c>
      <c r="D247" s="500">
        <v>100</v>
      </c>
      <c r="E247" s="500" t="s">
        <v>1050</v>
      </c>
      <c r="F247" s="500" t="s">
        <v>1051</v>
      </c>
      <c r="G247" s="501" t="s">
        <v>1052</v>
      </c>
      <c r="H247" s="502">
        <v>30102</v>
      </c>
      <c r="I247" s="501">
        <v>260</v>
      </c>
      <c r="J247" s="503">
        <v>83101</v>
      </c>
      <c r="K247" s="504">
        <v>1003</v>
      </c>
      <c r="L247" s="503" t="s">
        <v>1222</v>
      </c>
      <c r="M247" s="503">
        <v>56</v>
      </c>
      <c r="N247" s="505" t="s">
        <v>636</v>
      </c>
      <c r="O247" s="506" t="s">
        <v>1223</v>
      </c>
      <c r="P247" s="503">
        <v>1</v>
      </c>
      <c r="Q247" s="502">
        <v>3</v>
      </c>
      <c r="R247" s="500"/>
      <c r="S247" s="507">
        <v>20230101</v>
      </c>
      <c r="T247" s="507">
        <v>20230331</v>
      </c>
      <c r="U247" s="508">
        <v>30363</v>
      </c>
      <c r="V247" s="509"/>
    </row>
    <row r="248" spans="2:22">
      <c r="B248" s="498" t="s">
        <v>300</v>
      </c>
      <c r="C248" s="499" t="s">
        <v>1221</v>
      </c>
      <c r="D248" s="500">
        <v>120</v>
      </c>
      <c r="E248" s="500" t="s">
        <v>1053</v>
      </c>
      <c r="F248" s="500" t="s">
        <v>1054</v>
      </c>
      <c r="G248" s="501" t="s">
        <v>1055</v>
      </c>
      <c r="H248" s="502">
        <v>30102</v>
      </c>
      <c r="I248" s="501">
        <v>228</v>
      </c>
      <c r="J248" s="503">
        <v>83101</v>
      </c>
      <c r="K248" s="504">
        <v>1003</v>
      </c>
      <c r="L248" s="503" t="s">
        <v>1222</v>
      </c>
      <c r="M248" s="503">
        <v>56</v>
      </c>
      <c r="N248" s="505" t="s">
        <v>635</v>
      </c>
      <c r="O248" s="506" t="s">
        <v>1223</v>
      </c>
      <c r="P248" s="503">
        <v>1</v>
      </c>
      <c r="Q248" s="502">
        <v>3</v>
      </c>
      <c r="R248" s="500"/>
      <c r="S248" s="507">
        <v>20230101</v>
      </c>
      <c r="T248" s="507">
        <v>20230331</v>
      </c>
      <c r="U248" s="508">
        <v>30399.4</v>
      </c>
      <c r="V248" s="509"/>
    </row>
    <row r="249" spans="2:22">
      <c r="B249" s="498" t="s">
        <v>300</v>
      </c>
      <c r="C249" s="499" t="s">
        <v>1221</v>
      </c>
      <c r="D249" s="500">
        <v>100</v>
      </c>
      <c r="E249" s="500" t="s">
        <v>1056</v>
      </c>
      <c r="F249" s="500" t="s">
        <v>1057</v>
      </c>
      <c r="G249" s="501" t="s">
        <v>1058</v>
      </c>
      <c r="H249" s="502">
        <v>30102</v>
      </c>
      <c r="I249" s="501">
        <v>165</v>
      </c>
      <c r="J249" s="503">
        <v>83101</v>
      </c>
      <c r="K249" s="504">
        <v>1003</v>
      </c>
      <c r="L249" s="503" t="s">
        <v>1222</v>
      </c>
      <c r="M249" s="503">
        <v>56</v>
      </c>
      <c r="N249" s="505" t="s">
        <v>635</v>
      </c>
      <c r="O249" s="506" t="s">
        <v>1226</v>
      </c>
      <c r="P249" s="503">
        <v>1</v>
      </c>
      <c r="Q249" s="502">
        <v>3</v>
      </c>
      <c r="R249" s="500"/>
      <c r="S249" s="507">
        <v>20230101</v>
      </c>
      <c r="T249" s="507">
        <v>20230331</v>
      </c>
      <c r="U249" s="508">
        <v>21438.86</v>
      </c>
      <c r="V249" s="509"/>
    </row>
    <row r="250" spans="2:22">
      <c r="B250" s="498" t="s">
        <v>300</v>
      </c>
      <c r="C250" s="499" t="s">
        <v>1221</v>
      </c>
      <c r="D250" s="500">
        <v>200</v>
      </c>
      <c r="E250" s="500" t="s">
        <v>1059</v>
      </c>
      <c r="F250" s="500" t="s">
        <v>1060</v>
      </c>
      <c r="G250" s="501" t="s">
        <v>1061</v>
      </c>
      <c r="H250" s="502">
        <v>30102</v>
      </c>
      <c r="I250" s="501">
        <v>244</v>
      </c>
      <c r="J250" s="503">
        <v>83101</v>
      </c>
      <c r="K250" s="504">
        <v>1003</v>
      </c>
      <c r="L250" s="503" t="s">
        <v>1222</v>
      </c>
      <c r="M250" s="503">
        <v>56</v>
      </c>
      <c r="N250" s="505" t="s">
        <v>636</v>
      </c>
      <c r="O250" s="506" t="s">
        <v>1223</v>
      </c>
      <c r="P250" s="503">
        <v>1</v>
      </c>
      <c r="Q250" s="502">
        <v>3</v>
      </c>
      <c r="R250" s="500"/>
      <c r="S250" s="507">
        <v>20230101</v>
      </c>
      <c r="T250" s="507">
        <v>20230331</v>
      </c>
      <c r="U250" s="508">
        <v>28188.45</v>
      </c>
      <c r="V250" s="509"/>
    </row>
    <row r="251" spans="2:22">
      <c r="B251" s="498" t="s">
        <v>300</v>
      </c>
      <c r="C251" s="499" t="s">
        <v>1221</v>
      </c>
      <c r="D251" s="500">
        <v>200</v>
      </c>
      <c r="E251" s="500" t="s">
        <v>1062</v>
      </c>
      <c r="F251" s="500" t="s">
        <v>1063</v>
      </c>
      <c r="G251" s="501" t="s">
        <v>1064</v>
      </c>
      <c r="H251" s="502">
        <v>30102</v>
      </c>
      <c r="I251" s="501">
        <v>260</v>
      </c>
      <c r="J251" s="503">
        <v>83101</v>
      </c>
      <c r="K251" s="504">
        <v>1003</v>
      </c>
      <c r="L251" s="503" t="s">
        <v>1222</v>
      </c>
      <c r="M251" s="503">
        <v>56</v>
      </c>
      <c r="N251" s="505" t="s">
        <v>635</v>
      </c>
      <c r="O251" s="506" t="s">
        <v>1223</v>
      </c>
      <c r="P251" s="503">
        <v>1</v>
      </c>
      <c r="Q251" s="502">
        <v>3</v>
      </c>
      <c r="R251" s="500"/>
      <c r="S251" s="507">
        <v>20230101</v>
      </c>
      <c r="T251" s="507">
        <v>20230331</v>
      </c>
      <c r="U251" s="508">
        <v>36088.199999999997</v>
      </c>
      <c r="V251" s="509"/>
    </row>
    <row r="252" spans="2:22">
      <c r="B252" s="498" t="s">
        <v>300</v>
      </c>
      <c r="C252" s="499" t="s">
        <v>1221</v>
      </c>
      <c r="D252" s="500">
        <v>200</v>
      </c>
      <c r="E252" s="500" t="s">
        <v>1065</v>
      </c>
      <c r="F252" s="500" t="s">
        <v>1066</v>
      </c>
      <c r="G252" s="501" t="s">
        <v>1067</v>
      </c>
      <c r="H252" s="502">
        <v>30102</v>
      </c>
      <c r="I252" s="501">
        <v>260</v>
      </c>
      <c r="J252" s="503">
        <v>83101</v>
      </c>
      <c r="K252" s="504">
        <v>1003</v>
      </c>
      <c r="L252" s="503" t="s">
        <v>1222</v>
      </c>
      <c r="M252" s="503">
        <v>56</v>
      </c>
      <c r="N252" s="505" t="s">
        <v>635</v>
      </c>
      <c r="O252" s="506" t="s">
        <v>1223</v>
      </c>
      <c r="P252" s="503">
        <v>1</v>
      </c>
      <c r="Q252" s="502">
        <v>3</v>
      </c>
      <c r="R252" s="500"/>
      <c r="S252" s="507">
        <v>20230101</v>
      </c>
      <c r="T252" s="507">
        <v>20230331</v>
      </c>
      <c r="U252" s="508">
        <v>35043</v>
      </c>
      <c r="V252" s="509"/>
    </row>
    <row r="253" spans="2:22">
      <c r="B253" s="498" t="s">
        <v>300</v>
      </c>
      <c r="C253" s="499" t="s">
        <v>1221</v>
      </c>
      <c r="D253" s="500">
        <v>200</v>
      </c>
      <c r="E253" s="500" t="s">
        <v>1068</v>
      </c>
      <c r="F253" s="500" t="s">
        <v>1069</v>
      </c>
      <c r="G253" s="501" t="s">
        <v>1070</v>
      </c>
      <c r="H253" s="502">
        <v>30102</v>
      </c>
      <c r="I253" s="501">
        <v>260</v>
      </c>
      <c r="J253" s="503">
        <v>83101</v>
      </c>
      <c r="K253" s="504">
        <v>1003</v>
      </c>
      <c r="L253" s="503" t="s">
        <v>1222</v>
      </c>
      <c r="M253" s="503">
        <v>56</v>
      </c>
      <c r="N253" s="505" t="s">
        <v>635</v>
      </c>
      <c r="O253" s="506" t="s">
        <v>1223</v>
      </c>
      <c r="P253" s="503">
        <v>1</v>
      </c>
      <c r="Q253" s="502">
        <v>3</v>
      </c>
      <c r="R253" s="500"/>
      <c r="S253" s="507">
        <v>20230101</v>
      </c>
      <c r="T253" s="507">
        <v>20230331</v>
      </c>
      <c r="U253" s="508">
        <v>34913.4</v>
      </c>
      <c r="V253" s="509"/>
    </row>
    <row r="254" spans="2:22">
      <c r="B254" s="498" t="s">
        <v>300</v>
      </c>
      <c r="C254" s="499" t="s">
        <v>1221</v>
      </c>
      <c r="D254" s="500">
        <v>100</v>
      </c>
      <c r="E254" s="500" t="s">
        <v>1071</v>
      </c>
      <c r="F254" s="500" t="s">
        <v>1072</v>
      </c>
      <c r="G254" s="501" t="s">
        <v>1073</v>
      </c>
      <c r="H254" s="502">
        <v>30102</v>
      </c>
      <c r="I254" s="501">
        <v>260</v>
      </c>
      <c r="J254" s="503">
        <v>83101</v>
      </c>
      <c r="K254" s="504">
        <v>1003</v>
      </c>
      <c r="L254" s="503" t="s">
        <v>1222</v>
      </c>
      <c r="M254" s="503">
        <v>56</v>
      </c>
      <c r="N254" s="505" t="s">
        <v>635</v>
      </c>
      <c r="O254" s="506" t="s">
        <v>1223</v>
      </c>
      <c r="P254" s="503">
        <v>1</v>
      </c>
      <c r="Q254" s="502">
        <v>3</v>
      </c>
      <c r="R254" s="500"/>
      <c r="S254" s="507">
        <v>20230101</v>
      </c>
      <c r="T254" s="507">
        <v>20230331</v>
      </c>
      <c r="U254" s="508">
        <v>35043</v>
      </c>
      <c r="V254" s="509"/>
    </row>
    <row r="255" spans="2:22">
      <c r="B255" s="498" t="s">
        <v>300</v>
      </c>
      <c r="C255" s="499" t="s">
        <v>1221</v>
      </c>
      <c r="D255" s="500">
        <v>100</v>
      </c>
      <c r="E255" s="500" t="s">
        <v>1074</v>
      </c>
      <c r="F255" s="500" t="s">
        <v>1075</v>
      </c>
      <c r="G255" s="501" t="s">
        <v>1076</v>
      </c>
      <c r="H255" s="502">
        <v>30102</v>
      </c>
      <c r="I255" s="501">
        <v>260</v>
      </c>
      <c r="J255" s="503">
        <v>83101</v>
      </c>
      <c r="K255" s="504">
        <v>1003</v>
      </c>
      <c r="L255" s="503" t="s">
        <v>1222</v>
      </c>
      <c r="M255" s="503">
        <v>56</v>
      </c>
      <c r="N255" s="505" t="s">
        <v>635</v>
      </c>
      <c r="O255" s="506" t="s">
        <v>1223</v>
      </c>
      <c r="P255" s="503">
        <v>1</v>
      </c>
      <c r="Q255" s="502">
        <v>3</v>
      </c>
      <c r="R255" s="500"/>
      <c r="S255" s="507">
        <v>20230101</v>
      </c>
      <c r="T255" s="507">
        <v>20230331</v>
      </c>
      <c r="U255" s="508">
        <v>35043</v>
      </c>
      <c r="V255" s="509"/>
    </row>
    <row r="256" spans="2:22">
      <c r="B256" s="498" t="s">
        <v>300</v>
      </c>
      <c r="C256" s="499" t="s">
        <v>1221</v>
      </c>
      <c r="D256" s="500">
        <v>120</v>
      </c>
      <c r="E256" s="500" t="s">
        <v>1077</v>
      </c>
      <c r="F256" s="500" t="s">
        <v>1078</v>
      </c>
      <c r="G256" s="501" t="s">
        <v>1079</v>
      </c>
      <c r="H256" s="502">
        <v>30102</v>
      </c>
      <c r="I256" s="501">
        <v>212</v>
      </c>
      <c r="J256" s="503">
        <v>83101</v>
      </c>
      <c r="K256" s="504">
        <v>1003</v>
      </c>
      <c r="L256" s="503" t="s">
        <v>1222</v>
      </c>
      <c r="M256" s="503">
        <v>56</v>
      </c>
      <c r="N256" s="505" t="s">
        <v>637</v>
      </c>
      <c r="O256" s="506" t="s">
        <v>1223</v>
      </c>
      <c r="P256" s="503">
        <v>1</v>
      </c>
      <c r="Q256" s="502">
        <v>3</v>
      </c>
      <c r="R256" s="500"/>
      <c r="S256" s="507">
        <v>20230101</v>
      </c>
      <c r="T256" s="507">
        <v>20230331</v>
      </c>
      <c r="U256" s="508">
        <v>23258.2</v>
      </c>
      <c r="V256" s="509"/>
    </row>
    <row r="257" spans="2:22">
      <c r="B257" s="498" t="s">
        <v>300</v>
      </c>
      <c r="C257" s="499" t="s">
        <v>1221</v>
      </c>
      <c r="D257" s="500">
        <v>120</v>
      </c>
      <c r="E257" s="500" t="s">
        <v>1080</v>
      </c>
      <c r="F257" s="500" t="s">
        <v>1081</v>
      </c>
      <c r="G257" s="501" t="s">
        <v>1082</v>
      </c>
      <c r="H257" s="502">
        <v>30102</v>
      </c>
      <c r="I257" s="501">
        <v>260</v>
      </c>
      <c r="J257" s="503">
        <v>83101</v>
      </c>
      <c r="K257" s="504">
        <v>1003</v>
      </c>
      <c r="L257" s="503" t="s">
        <v>1222</v>
      </c>
      <c r="M257" s="503">
        <v>56</v>
      </c>
      <c r="N257" s="505" t="s">
        <v>635</v>
      </c>
      <c r="O257" s="506" t="s">
        <v>1223</v>
      </c>
      <c r="P257" s="503">
        <v>1</v>
      </c>
      <c r="Q257" s="502">
        <v>3</v>
      </c>
      <c r="R257" s="500"/>
      <c r="S257" s="507">
        <v>20230101</v>
      </c>
      <c r="T257" s="507">
        <v>20230331</v>
      </c>
      <c r="U257" s="508">
        <v>35043</v>
      </c>
      <c r="V257" s="509"/>
    </row>
    <row r="258" spans="2:22">
      <c r="B258" s="498" t="s">
        <v>300</v>
      </c>
      <c r="C258" s="499" t="s">
        <v>1221</v>
      </c>
      <c r="D258" s="500">
        <v>200</v>
      </c>
      <c r="E258" s="500" t="s">
        <v>1083</v>
      </c>
      <c r="F258" s="500" t="s">
        <v>1084</v>
      </c>
      <c r="G258" s="501" t="s">
        <v>1085</v>
      </c>
      <c r="H258" s="502">
        <v>30102</v>
      </c>
      <c r="I258" s="501">
        <v>234</v>
      </c>
      <c r="J258" s="503">
        <v>83101</v>
      </c>
      <c r="K258" s="504">
        <v>1003</v>
      </c>
      <c r="L258" s="503" t="s">
        <v>1222</v>
      </c>
      <c r="M258" s="503">
        <v>56</v>
      </c>
      <c r="N258" s="505" t="s">
        <v>637</v>
      </c>
      <c r="O258" s="506" t="s">
        <v>1224</v>
      </c>
      <c r="P258" s="503">
        <v>1</v>
      </c>
      <c r="Q258" s="502">
        <v>3</v>
      </c>
      <c r="R258" s="500"/>
      <c r="S258" s="507">
        <v>20230101</v>
      </c>
      <c r="T258" s="507">
        <v>20230331</v>
      </c>
      <c r="U258" s="508">
        <v>24276.6</v>
      </c>
      <c r="V258" s="509"/>
    </row>
    <row r="259" spans="2:22">
      <c r="B259" s="498" t="s">
        <v>300</v>
      </c>
      <c r="C259" s="499" t="s">
        <v>1221</v>
      </c>
      <c r="D259" s="500">
        <v>200</v>
      </c>
      <c r="E259" s="500" t="s">
        <v>1086</v>
      </c>
      <c r="F259" s="500" t="s">
        <v>1087</v>
      </c>
      <c r="G259" s="501" t="s">
        <v>1088</v>
      </c>
      <c r="H259" s="502">
        <v>30102</v>
      </c>
      <c r="I259" s="501">
        <v>255</v>
      </c>
      <c r="J259" s="503">
        <v>83101</v>
      </c>
      <c r="K259" s="504">
        <v>1003</v>
      </c>
      <c r="L259" s="503" t="s">
        <v>1222</v>
      </c>
      <c r="M259" s="503">
        <v>56</v>
      </c>
      <c r="N259" s="505" t="s">
        <v>637</v>
      </c>
      <c r="O259" s="506" t="s">
        <v>1229</v>
      </c>
      <c r="P259" s="503">
        <v>1</v>
      </c>
      <c r="Q259" s="502">
        <v>3</v>
      </c>
      <c r="R259" s="500"/>
      <c r="S259" s="507">
        <v>20230101</v>
      </c>
      <c r="T259" s="507">
        <v>20230331</v>
      </c>
      <c r="U259" s="508">
        <v>29836.82</v>
      </c>
      <c r="V259" s="509"/>
    </row>
    <row r="260" spans="2:22">
      <c r="B260" s="498" t="s">
        <v>300</v>
      </c>
      <c r="C260" s="499" t="s">
        <v>1221</v>
      </c>
      <c r="D260" s="500">
        <v>100</v>
      </c>
      <c r="E260" s="500" t="s">
        <v>1089</v>
      </c>
      <c r="F260" s="500" t="s">
        <v>1090</v>
      </c>
      <c r="G260" s="501" t="s">
        <v>1091</v>
      </c>
      <c r="H260" s="502">
        <v>30102</v>
      </c>
      <c r="I260" s="501">
        <v>245</v>
      </c>
      <c r="J260" s="503">
        <v>83101</v>
      </c>
      <c r="K260" s="504">
        <v>1003</v>
      </c>
      <c r="L260" s="503" t="s">
        <v>1222</v>
      </c>
      <c r="M260" s="503">
        <v>56</v>
      </c>
      <c r="N260" s="505" t="s">
        <v>635</v>
      </c>
      <c r="O260" s="506" t="s">
        <v>1226</v>
      </c>
      <c r="P260" s="503">
        <v>1</v>
      </c>
      <c r="Q260" s="502">
        <v>3</v>
      </c>
      <c r="R260" s="500"/>
      <c r="S260" s="507">
        <v>20230101</v>
      </c>
      <c r="T260" s="507">
        <v>20230331</v>
      </c>
      <c r="U260" s="508">
        <v>33285.46</v>
      </c>
      <c r="V260" s="509"/>
    </row>
    <row r="261" spans="2:22">
      <c r="B261" s="498" t="s">
        <v>300</v>
      </c>
      <c r="C261" s="499" t="s">
        <v>1221</v>
      </c>
      <c r="D261" s="500">
        <v>200</v>
      </c>
      <c r="E261" s="500" t="s">
        <v>1092</v>
      </c>
      <c r="F261" s="500" t="s">
        <v>1093</v>
      </c>
      <c r="G261" s="501" t="s">
        <v>1094</v>
      </c>
      <c r="H261" s="502">
        <v>30102</v>
      </c>
      <c r="I261" s="501">
        <v>260</v>
      </c>
      <c r="J261" s="503">
        <v>83101</v>
      </c>
      <c r="K261" s="504">
        <v>1003</v>
      </c>
      <c r="L261" s="503" t="s">
        <v>1222</v>
      </c>
      <c r="M261" s="503">
        <v>56</v>
      </c>
      <c r="N261" s="505" t="s">
        <v>635</v>
      </c>
      <c r="O261" s="506" t="s">
        <v>1223</v>
      </c>
      <c r="P261" s="503">
        <v>1</v>
      </c>
      <c r="Q261" s="502">
        <v>3</v>
      </c>
      <c r="R261" s="500"/>
      <c r="S261" s="507">
        <v>20230101</v>
      </c>
      <c r="T261" s="507">
        <v>20230331</v>
      </c>
      <c r="U261" s="508">
        <v>35043</v>
      </c>
      <c r="V261" s="509"/>
    </row>
    <row r="262" spans="2:22">
      <c r="B262" s="498" t="s">
        <v>300</v>
      </c>
      <c r="C262" s="499" t="s">
        <v>1221</v>
      </c>
      <c r="D262" s="500">
        <v>200</v>
      </c>
      <c r="E262" s="500" t="s">
        <v>1095</v>
      </c>
      <c r="F262" s="500" t="s">
        <v>1096</v>
      </c>
      <c r="G262" s="501" t="s">
        <v>1097</v>
      </c>
      <c r="H262" s="502">
        <v>30102</v>
      </c>
      <c r="I262" s="501">
        <v>260</v>
      </c>
      <c r="J262" s="503">
        <v>83101</v>
      </c>
      <c r="K262" s="504">
        <v>1003</v>
      </c>
      <c r="L262" s="503" t="s">
        <v>1222</v>
      </c>
      <c r="M262" s="503">
        <v>56</v>
      </c>
      <c r="N262" s="505" t="s">
        <v>635</v>
      </c>
      <c r="O262" s="506" t="s">
        <v>1223</v>
      </c>
      <c r="P262" s="503">
        <v>1</v>
      </c>
      <c r="Q262" s="502">
        <v>3</v>
      </c>
      <c r="R262" s="500"/>
      <c r="S262" s="507">
        <v>20230101</v>
      </c>
      <c r="T262" s="507">
        <v>20230331</v>
      </c>
      <c r="U262" s="508">
        <v>35010.6</v>
      </c>
      <c r="V262" s="509"/>
    </row>
    <row r="263" spans="2:22">
      <c r="B263" s="498" t="s">
        <v>300</v>
      </c>
      <c r="C263" s="499" t="s">
        <v>1221</v>
      </c>
      <c r="D263" s="500">
        <v>200</v>
      </c>
      <c r="E263" s="500" t="s">
        <v>1098</v>
      </c>
      <c r="F263" s="500" t="s">
        <v>1099</v>
      </c>
      <c r="G263" s="501" t="s">
        <v>1100</v>
      </c>
      <c r="H263" s="502">
        <v>30102</v>
      </c>
      <c r="I263" s="501">
        <v>195</v>
      </c>
      <c r="J263" s="503">
        <v>83101</v>
      </c>
      <c r="K263" s="504">
        <v>1003</v>
      </c>
      <c r="L263" s="503" t="s">
        <v>1222</v>
      </c>
      <c r="M263" s="503">
        <v>56</v>
      </c>
      <c r="N263" s="505" t="s">
        <v>635</v>
      </c>
      <c r="O263" s="506" t="s">
        <v>1228</v>
      </c>
      <c r="P263" s="503">
        <v>1</v>
      </c>
      <c r="Q263" s="502">
        <v>3</v>
      </c>
      <c r="R263" s="500"/>
      <c r="S263" s="507">
        <v>20230101</v>
      </c>
      <c r="T263" s="507">
        <v>20230331</v>
      </c>
      <c r="U263" s="508">
        <v>26282.28</v>
      </c>
      <c r="V263" s="509"/>
    </row>
    <row r="264" spans="2:22">
      <c r="B264" s="498" t="s">
        <v>300</v>
      </c>
      <c r="C264" s="499" t="s">
        <v>1221</v>
      </c>
      <c r="D264" s="500">
        <v>100</v>
      </c>
      <c r="E264" s="500" t="s">
        <v>1101</v>
      </c>
      <c r="F264" s="500" t="s">
        <v>1102</v>
      </c>
      <c r="G264" s="501" t="s">
        <v>1103</v>
      </c>
      <c r="H264" s="502">
        <v>30102</v>
      </c>
      <c r="I264" s="501">
        <v>252</v>
      </c>
      <c r="J264" s="503">
        <v>86101</v>
      </c>
      <c r="K264" s="504">
        <v>1003</v>
      </c>
      <c r="L264" s="503" t="s">
        <v>1222</v>
      </c>
      <c r="M264" s="503">
        <v>56</v>
      </c>
      <c r="N264" s="505" t="s">
        <v>1225</v>
      </c>
      <c r="O264" s="506" t="s">
        <v>1223</v>
      </c>
      <c r="P264" s="503">
        <v>1</v>
      </c>
      <c r="Q264" s="502">
        <v>3</v>
      </c>
      <c r="R264" s="500"/>
      <c r="S264" s="507">
        <v>20230101</v>
      </c>
      <c r="T264" s="507">
        <v>20230331</v>
      </c>
      <c r="U264" s="508">
        <v>25649.5</v>
      </c>
      <c r="V264" s="509"/>
    </row>
    <row r="265" spans="2:22">
      <c r="B265" s="498" t="s">
        <v>300</v>
      </c>
      <c r="C265" s="499" t="s">
        <v>1221</v>
      </c>
      <c r="D265" s="500">
        <v>100</v>
      </c>
      <c r="E265" s="500" t="s">
        <v>1104</v>
      </c>
      <c r="F265" s="500" t="s">
        <v>1105</v>
      </c>
      <c r="G265" s="501" t="s">
        <v>1106</v>
      </c>
      <c r="H265" s="502">
        <v>30102</v>
      </c>
      <c r="I265" s="501">
        <v>260</v>
      </c>
      <c r="J265" s="503">
        <v>83101</v>
      </c>
      <c r="K265" s="504">
        <v>1003</v>
      </c>
      <c r="L265" s="503" t="s">
        <v>1222</v>
      </c>
      <c r="M265" s="503">
        <v>56</v>
      </c>
      <c r="N265" s="505" t="s">
        <v>635</v>
      </c>
      <c r="O265" s="506" t="s">
        <v>1223</v>
      </c>
      <c r="P265" s="503">
        <v>1</v>
      </c>
      <c r="Q265" s="502">
        <v>3</v>
      </c>
      <c r="R265" s="500"/>
      <c r="S265" s="507">
        <v>20230101</v>
      </c>
      <c r="T265" s="507">
        <v>20230331</v>
      </c>
      <c r="U265" s="508">
        <v>35043</v>
      </c>
      <c r="V265" s="509"/>
    </row>
    <row r="266" spans="2:22">
      <c r="B266" s="498" t="s">
        <v>300</v>
      </c>
      <c r="C266" s="499" t="s">
        <v>1221</v>
      </c>
      <c r="D266" s="500">
        <v>100</v>
      </c>
      <c r="E266" s="500" t="s">
        <v>1107</v>
      </c>
      <c r="F266" s="500" t="s">
        <v>1108</v>
      </c>
      <c r="G266" s="501" t="s">
        <v>1109</v>
      </c>
      <c r="H266" s="502">
        <v>30102</v>
      </c>
      <c r="I266" s="501">
        <v>260</v>
      </c>
      <c r="J266" s="503">
        <v>83101</v>
      </c>
      <c r="K266" s="504">
        <v>1003</v>
      </c>
      <c r="L266" s="503" t="s">
        <v>1222</v>
      </c>
      <c r="M266" s="503">
        <v>56</v>
      </c>
      <c r="N266" s="505" t="s">
        <v>636</v>
      </c>
      <c r="O266" s="506" t="s">
        <v>1223</v>
      </c>
      <c r="P266" s="503">
        <v>1</v>
      </c>
      <c r="Q266" s="502">
        <v>3</v>
      </c>
      <c r="R266" s="500"/>
      <c r="S266" s="507">
        <v>20230101</v>
      </c>
      <c r="T266" s="507">
        <v>20230331</v>
      </c>
      <c r="U266" s="508">
        <v>30363</v>
      </c>
      <c r="V266" s="509"/>
    </row>
    <row r="267" spans="2:22">
      <c r="B267" s="498" t="s">
        <v>300</v>
      </c>
      <c r="C267" s="499" t="s">
        <v>1221</v>
      </c>
      <c r="D267" s="500">
        <v>100</v>
      </c>
      <c r="E267" s="500" t="s">
        <v>1110</v>
      </c>
      <c r="F267" s="500" t="s">
        <v>1111</v>
      </c>
      <c r="G267" s="501" t="s">
        <v>1112</v>
      </c>
      <c r="H267" s="502">
        <v>30102</v>
      </c>
      <c r="I267" s="501">
        <v>252</v>
      </c>
      <c r="J267" s="503">
        <v>83101</v>
      </c>
      <c r="K267" s="504">
        <v>1003</v>
      </c>
      <c r="L267" s="503" t="s">
        <v>1222</v>
      </c>
      <c r="M267" s="503">
        <v>56</v>
      </c>
      <c r="N267" s="505" t="s">
        <v>635</v>
      </c>
      <c r="O267" s="506" t="s">
        <v>1223</v>
      </c>
      <c r="P267" s="503">
        <v>1</v>
      </c>
      <c r="Q267" s="502">
        <v>3</v>
      </c>
      <c r="R267" s="500"/>
      <c r="S267" s="507">
        <v>20230101</v>
      </c>
      <c r="T267" s="507">
        <v>20230331</v>
      </c>
      <c r="U267" s="508">
        <v>34867.919999999998</v>
      </c>
      <c r="V267" s="509"/>
    </row>
    <row r="268" spans="2:22">
      <c r="B268" s="498" t="s">
        <v>300</v>
      </c>
      <c r="C268" s="499" t="s">
        <v>1221</v>
      </c>
      <c r="D268" s="500">
        <v>100</v>
      </c>
      <c r="E268" s="500" t="s">
        <v>1113</v>
      </c>
      <c r="F268" s="500" t="s">
        <v>1114</v>
      </c>
      <c r="G268" s="501" t="s">
        <v>1115</v>
      </c>
      <c r="H268" s="502">
        <v>30102</v>
      </c>
      <c r="I268" s="501">
        <v>250</v>
      </c>
      <c r="J268" s="503">
        <v>83101</v>
      </c>
      <c r="K268" s="504">
        <v>1003</v>
      </c>
      <c r="L268" s="503" t="s">
        <v>1222</v>
      </c>
      <c r="M268" s="503">
        <v>56</v>
      </c>
      <c r="N268" s="505" t="s">
        <v>635</v>
      </c>
      <c r="O268" s="506" t="s">
        <v>1224</v>
      </c>
      <c r="P268" s="503">
        <v>1</v>
      </c>
      <c r="Q268" s="502">
        <v>3</v>
      </c>
      <c r="R268" s="500"/>
      <c r="S268" s="507">
        <v>20230101</v>
      </c>
      <c r="T268" s="507">
        <v>20230331</v>
      </c>
      <c r="U268" s="508">
        <v>35024.5</v>
      </c>
      <c r="V268" s="509"/>
    </row>
    <row r="269" spans="2:22">
      <c r="B269" s="498" t="s">
        <v>300</v>
      </c>
      <c r="C269" s="499" t="s">
        <v>1221</v>
      </c>
      <c r="D269" s="500">
        <v>100</v>
      </c>
      <c r="E269" s="500" t="s">
        <v>1116</v>
      </c>
      <c r="F269" s="500" t="s">
        <v>1117</v>
      </c>
      <c r="G269" s="501" t="s">
        <v>1118</v>
      </c>
      <c r="H269" s="502">
        <v>30102</v>
      </c>
      <c r="I269" s="501">
        <v>260</v>
      </c>
      <c r="J269" s="503">
        <v>83101</v>
      </c>
      <c r="K269" s="504">
        <v>1003</v>
      </c>
      <c r="L269" s="503" t="s">
        <v>1222</v>
      </c>
      <c r="M269" s="503">
        <v>56</v>
      </c>
      <c r="N269" s="505" t="s">
        <v>635</v>
      </c>
      <c r="O269" s="506" t="s">
        <v>1223</v>
      </c>
      <c r="P269" s="503">
        <v>1</v>
      </c>
      <c r="Q269" s="502">
        <v>3</v>
      </c>
      <c r="R269" s="500"/>
      <c r="S269" s="507">
        <v>20230101</v>
      </c>
      <c r="T269" s="507">
        <v>20230331</v>
      </c>
      <c r="U269" s="508">
        <v>35043</v>
      </c>
      <c r="V269" s="509"/>
    </row>
    <row r="270" spans="2:22">
      <c r="B270" s="498" t="s">
        <v>300</v>
      </c>
      <c r="C270" s="499" t="s">
        <v>1221</v>
      </c>
      <c r="D270" s="500">
        <v>100</v>
      </c>
      <c r="E270" s="500" t="s">
        <v>1119</v>
      </c>
      <c r="F270" s="500" t="s">
        <v>1120</v>
      </c>
      <c r="G270" s="501" t="s">
        <v>1121</v>
      </c>
      <c r="H270" s="502">
        <v>30102</v>
      </c>
      <c r="I270" s="501">
        <v>236</v>
      </c>
      <c r="J270" s="503">
        <v>83101</v>
      </c>
      <c r="K270" s="504">
        <v>1003</v>
      </c>
      <c r="L270" s="503" t="s">
        <v>1222</v>
      </c>
      <c r="M270" s="503">
        <v>56</v>
      </c>
      <c r="N270" s="505" t="s">
        <v>635</v>
      </c>
      <c r="O270" s="506" t="s">
        <v>1223</v>
      </c>
      <c r="P270" s="503">
        <v>1</v>
      </c>
      <c r="Q270" s="502">
        <v>3</v>
      </c>
      <c r="R270" s="500"/>
      <c r="S270" s="507">
        <v>20230101</v>
      </c>
      <c r="T270" s="507">
        <v>20230331</v>
      </c>
      <c r="U270" s="508">
        <v>31952.720000000001</v>
      </c>
      <c r="V270" s="509"/>
    </row>
    <row r="271" spans="2:22">
      <c r="B271" s="498" t="s">
        <v>300</v>
      </c>
      <c r="C271" s="499" t="s">
        <v>1221</v>
      </c>
      <c r="D271" s="500">
        <v>100</v>
      </c>
      <c r="E271" s="500" t="s">
        <v>1122</v>
      </c>
      <c r="F271" s="500" t="s">
        <v>1123</v>
      </c>
      <c r="G271" s="501" t="s">
        <v>1124</v>
      </c>
      <c r="H271" s="502">
        <v>30102</v>
      </c>
      <c r="I271" s="501">
        <v>260</v>
      </c>
      <c r="J271" s="503">
        <v>83101</v>
      </c>
      <c r="K271" s="504">
        <v>1003</v>
      </c>
      <c r="L271" s="503" t="s">
        <v>1222</v>
      </c>
      <c r="M271" s="503">
        <v>56</v>
      </c>
      <c r="N271" s="505" t="s">
        <v>635</v>
      </c>
      <c r="O271" s="506" t="s">
        <v>1223</v>
      </c>
      <c r="P271" s="503">
        <v>1</v>
      </c>
      <c r="Q271" s="502">
        <v>3</v>
      </c>
      <c r="R271" s="500"/>
      <c r="S271" s="507">
        <v>20230101</v>
      </c>
      <c r="T271" s="507">
        <v>20230331</v>
      </c>
      <c r="U271" s="508">
        <v>35026.800000000003</v>
      </c>
      <c r="V271" s="509"/>
    </row>
    <row r="272" spans="2:22">
      <c r="B272" s="498" t="s">
        <v>300</v>
      </c>
      <c r="C272" s="499" t="s">
        <v>1221</v>
      </c>
      <c r="D272" s="500">
        <v>120</v>
      </c>
      <c r="E272" s="500" t="s">
        <v>1125</v>
      </c>
      <c r="F272" s="500" t="s">
        <v>1126</v>
      </c>
      <c r="G272" s="501" t="s">
        <v>1127</v>
      </c>
      <c r="H272" s="502">
        <v>30102</v>
      </c>
      <c r="I272" s="501">
        <v>244</v>
      </c>
      <c r="J272" s="503">
        <v>83101</v>
      </c>
      <c r="K272" s="504">
        <v>1003</v>
      </c>
      <c r="L272" s="503" t="s">
        <v>1222</v>
      </c>
      <c r="M272" s="503">
        <v>56</v>
      </c>
      <c r="N272" s="505" t="s">
        <v>635</v>
      </c>
      <c r="O272" s="506" t="s">
        <v>1223</v>
      </c>
      <c r="P272" s="503">
        <v>1</v>
      </c>
      <c r="Q272" s="502">
        <v>3</v>
      </c>
      <c r="R272" s="500"/>
      <c r="S272" s="507">
        <v>20230101</v>
      </c>
      <c r="T272" s="507">
        <v>20230331</v>
      </c>
      <c r="U272" s="508">
        <v>32667.200000000001</v>
      </c>
      <c r="V272" s="509"/>
    </row>
    <row r="273" spans="2:22">
      <c r="B273" s="498" t="s">
        <v>300</v>
      </c>
      <c r="C273" s="499" t="s">
        <v>1221</v>
      </c>
      <c r="D273" s="500">
        <v>200</v>
      </c>
      <c r="E273" s="500" t="s">
        <v>1128</v>
      </c>
      <c r="F273" s="500" t="s">
        <v>1129</v>
      </c>
      <c r="G273" s="501" t="s">
        <v>1130</v>
      </c>
      <c r="H273" s="502">
        <v>30102</v>
      </c>
      <c r="I273" s="501">
        <v>260</v>
      </c>
      <c r="J273" s="503">
        <v>83101</v>
      </c>
      <c r="K273" s="504">
        <v>1003</v>
      </c>
      <c r="L273" s="503" t="s">
        <v>1222</v>
      </c>
      <c r="M273" s="503">
        <v>56</v>
      </c>
      <c r="N273" s="505" t="s">
        <v>636</v>
      </c>
      <c r="O273" s="506" t="s">
        <v>1223</v>
      </c>
      <c r="P273" s="503">
        <v>1</v>
      </c>
      <c r="Q273" s="502">
        <v>3</v>
      </c>
      <c r="R273" s="500"/>
      <c r="S273" s="507">
        <v>20230101</v>
      </c>
      <c r="T273" s="507">
        <v>20230331</v>
      </c>
      <c r="U273" s="508">
        <v>36153</v>
      </c>
      <c r="V273" s="509"/>
    </row>
    <row r="274" spans="2:22">
      <c r="B274" s="498" t="s">
        <v>300</v>
      </c>
      <c r="C274" s="499" t="s">
        <v>1221</v>
      </c>
      <c r="D274" s="500">
        <v>100</v>
      </c>
      <c r="E274" s="500" t="s">
        <v>1131</v>
      </c>
      <c r="F274" s="500" t="s">
        <v>1132</v>
      </c>
      <c r="G274" s="501" t="s">
        <v>1133</v>
      </c>
      <c r="H274" s="502">
        <v>30102</v>
      </c>
      <c r="I274" s="501">
        <v>75</v>
      </c>
      <c r="J274" s="503">
        <v>83101</v>
      </c>
      <c r="K274" s="504">
        <v>1003</v>
      </c>
      <c r="L274" s="503" t="s">
        <v>1222</v>
      </c>
      <c r="M274" s="503">
        <v>56</v>
      </c>
      <c r="N274" s="505" t="s">
        <v>1225</v>
      </c>
      <c r="O274" s="506" t="s">
        <v>1228</v>
      </c>
      <c r="P274" s="503">
        <v>1</v>
      </c>
      <c r="Q274" s="502">
        <v>3</v>
      </c>
      <c r="R274" s="500"/>
      <c r="S274" s="507">
        <v>20230101</v>
      </c>
      <c r="T274" s="507">
        <v>20230331</v>
      </c>
      <c r="U274" s="508">
        <v>6526.5</v>
      </c>
      <c r="V274" s="509"/>
    </row>
    <row r="275" spans="2:22">
      <c r="B275" s="498" t="s">
        <v>300</v>
      </c>
      <c r="C275" s="499" t="s">
        <v>1221</v>
      </c>
      <c r="D275" s="500">
        <v>200</v>
      </c>
      <c r="E275" s="500" t="s">
        <v>1134</v>
      </c>
      <c r="F275" s="500" t="s">
        <v>1135</v>
      </c>
      <c r="G275" s="501" t="s">
        <v>1136</v>
      </c>
      <c r="H275" s="502">
        <v>30102</v>
      </c>
      <c r="I275" s="501">
        <v>255</v>
      </c>
      <c r="J275" s="503">
        <v>83101</v>
      </c>
      <c r="K275" s="504">
        <v>1003</v>
      </c>
      <c r="L275" s="503" t="s">
        <v>1222</v>
      </c>
      <c r="M275" s="503">
        <v>56</v>
      </c>
      <c r="N275" s="505" t="s">
        <v>637</v>
      </c>
      <c r="O275" s="506" t="s">
        <v>1229</v>
      </c>
      <c r="P275" s="503">
        <v>1</v>
      </c>
      <c r="Q275" s="502">
        <v>3</v>
      </c>
      <c r="R275" s="500"/>
      <c r="S275" s="507">
        <v>20230101</v>
      </c>
      <c r="T275" s="507">
        <v>20230331</v>
      </c>
      <c r="U275" s="508">
        <v>35545.56</v>
      </c>
      <c r="V275" s="509"/>
    </row>
    <row r="276" spans="2:22">
      <c r="B276" s="498" t="s">
        <v>300</v>
      </c>
      <c r="C276" s="499" t="s">
        <v>1221</v>
      </c>
      <c r="D276" s="500">
        <v>200</v>
      </c>
      <c r="E276" s="500" t="s">
        <v>1137</v>
      </c>
      <c r="F276" s="500" t="s">
        <v>1138</v>
      </c>
      <c r="G276" s="501" t="s">
        <v>1139</v>
      </c>
      <c r="H276" s="502">
        <v>30102</v>
      </c>
      <c r="I276" s="501">
        <v>260</v>
      </c>
      <c r="J276" s="503">
        <v>83101</v>
      </c>
      <c r="K276" s="504">
        <v>1003</v>
      </c>
      <c r="L276" s="503" t="s">
        <v>1222</v>
      </c>
      <c r="M276" s="503">
        <v>56</v>
      </c>
      <c r="N276" s="505" t="s">
        <v>635</v>
      </c>
      <c r="O276" s="506" t="s">
        <v>1223</v>
      </c>
      <c r="P276" s="503">
        <v>1</v>
      </c>
      <c r="Q276" s="502">
        <v>3</v>
      </c>
      <c r="R276" s="500"/>
      <c r="S276" s="507">
        <v>20230101</v>
      </c>
      <c r="T276" s="507">
        <v>20230331</v>
      </c>
      <c r="U276" s="508">
        <v>35043</v>
      </c>
      <c r="V276" s="509"/>
    </row>
    <row r="277" spans="2:22">
      <c r="B277" s="498" t="s">
        <v>300</v>
      </c>
      <c r="C277" s="499" t="s">
        <v>1221</v>
      </c>
      <c r="D277" s="500">
        <v>200</v>
      </c>
      <c r="E277" s="500" t="s">
        <v>1140</v>
      </c>
      <c r="F277" s="500" t="s">
        <v>1141</v>
      </c>
      <c r="G277" s="501" t="s">
        <v>1142</v>
      </c>
      <c r="H277" s="502">
        <v>30102</v>
      </c>
      <c r="I277" s="501">
        <v>239</v>
      </c>
      <c r="J277" s="503">
        <v>83101</v>
      </c>
      <c r="K277" s="504">
        <v>1003</v>
      </c>
      <c r="L277" s="503" t="s">
        <v>1222</v>
      </c>
      <c r="M277" s="503">
        <v>56</v>
      </c>
      <c r="N277" s="505" t="s">
        <v>1225</v>
      </c>
      <c r="O277" s="506" t="s">
        <v>1230</v>
      </c>
      <c r="P277" s="503">
        <v>1</v>
      </c>
      <c r="Q277" s="502">
        <v>3</v>
      </c>
      <c r="R277" s="500"/>
      <c r="S277" s="507">
        <v>20230101</v>
      </c>
      <c r="T277" s="507">
        <v>20230331</v>
      </c>
      <c r="U277" s="508">
        <v>11903.7</v>
      </c>
      <c r="V277" s="509"/>
    </row>
    <row r="278" spans="2:22">
      <c r="B278" s="498" t="s">
        <v>300</v>
      </c>
      <c r="C278" s="499" t="s">
        <v>1221</v>
      </c>
      <c r="D278" s="500">
        <v>100</v>
      </c>
      <c r="E278" s="500" t="s">
        <v>1143</v>
      </c>
      <c r="F278" s="500" t="s">
        <v>1144</v>
      </c>
      <c r="G278" s="501" t="s">
        <v>1145</v>
      </c>
      <c r="H278" s="502">
        <v>30102</v>
      </c>
      <c r="I278" s="501">
        <v>239</v>
      </c>
      <c r="J278" s="503">
        <v>83101</v>
      </c>
      <c r="K278" s="504">
        <v>1003</v>
      </c>
      <c r="L278" s="503" t="s">
        <v>1222</v>
      </c>
      <c r="M278" s="503">
        <v>56</v>
      </c>
      <c r="N278" s="505" t="s">
        <v>635</v>
      </c>
      <c r="O278" s="506" t="s">
        <v>1229</v>
      </c>
      <c r="P278" s="503">
        <v>1</v>
      </c>
      <c r="Q278" s="502">
        <v>3</v>
      </c>
      <c r="R278" s="500"/>
      <c r="S278" s="507">
        <v>20230101</v>
      </c>
      <c r="T278" s="507">
        <v>20230331</v>
      </c>
      <c r="U278" s="508">
        <v>31581.9</v>
      </c>
      <c r="V278" s="509"/>
    </row>
    <row r="279" spans="2:22">
      <c r="B279" s="498" t="s">
        <v>300</v>
      </c>
      <c r="C279" s="499" t="s">
        <v>1221</v>
      </c>
      <c r="D279" s="500">
        <v>100</v>
      </c>
      <c r="E279" s="500" t="s">
        <v>1146</v>
      </c>
      <c r="F279" s="500" t="s">
        <v>1147</v>
      </c>
      <c r="G279" s="501" t="s">
        <v>1148</v>
      </c>
      <c r="H279" s="502">
        <v>30102</v>
      </c>
      <c r="I279" s="501">
        <v>205</v>
      </c>
      <c r="J279" s="503">
        <v>83101</v>
      </c>
      <c r="K279" s="504">
        <v>1003</v>
      </c>
      <c r="L279" s="503" t="s">
        <v>1222</v>
      </c>
      <c r="M279" s="503">
        <v>56</v>
      </c>
      <c r="N279" s="505" t="s">
        <v>1225</v>
      </c>
      <c r="O279" s="506" t="s">
        <v>1226</v>
      </c>
      <c r="P279" s="503">
        <v>1</v>
      </c>
      <c r="Q279" s="502">
        <v>3</v>
      </c>
      <c r="R279" s="500"/>
      <c r="S279" s="507">
        <v>20230101</v>
      </c>
      <c r="T279" s="507">
        <v>20230331</v>
      </c>
      <c r="U279" s="508">
        <v>18000</v>
      </c>
      <c r="V279" s="509"/>
    </row>
    <row r="280" spans="2:22">
      <c r="B280" s="498" t="s">
        <v>300</v>
      </c>
      <c r="C280" s="499" t="s">
        <v>1221</v>
      </c>
      <c r="D280" s="500">
        <v>100</v>
      </c>
      <c r="E280" s="500" t="s">
        <v>1149</v>
      </c>
      <c r="F280" s="500" t="s">
        <v>1150</v>
      </c>
      <c r="G280" s="501" t="s">
        <v>1151</v>
      </c>
      <c r="H280" s="502">
        <v>30102</v>
      </c>
      <c r="I280" s="501">
        <v>255</v>
      </c>
      <c r="J280" s="503">
        <v>83101</v>
      </c>
      <c r="K280" s="504">
        <v>1003</v>
      </c>
      <c r="L280" s="503" t="s">
        <v>1222</v>
      </c>
      <c r="M280" s="503">
        <v>56</v>
      </c>
      <c r="N280" s="505" t="s">
        <v>636</v>
      </c>
      <c r="O280" s="506" t="s">
        <v>1229</v>
      </c>
      <c r="P280" s="503">
        <v>1</v>
      </c>
      <c r="Q280" s="502">
        <v>3</v>
      </c>
      <c r="R280" s="500"/>
      <c r="S280" s="507">
        <v>20230101</v>
      </c>
      <c r="T280" s="507">
        <v>20230331</v>
      </c>
      <c r="U280" s="508">
        <v>35043</v>
      </c>
      <c r="V280" s="509"/>
    </row>
    <row r="281" spans="2:22">
      <c r="B281" s="498" t="s">
        <v>300</v>
      </c>
      <c r="C281" s="499" t="s">
        <v>1221</v>
      </c>
      <c r="D281" s="500">
        <v>100</v>
      </c>
      <c r="E281" s="500" t="s">
        <v>1152</v>
      </c>
      <c r="F281" s="500" t="s">
        <v>1153</v>
      </c>
      <c r="G281" s="501" t="s">
        <v>1154</v>
      </c>
      <c r="H281" s="502">
        <v>30102</v>
      </c>
      <c r="I281" s="501">
        <v>226</v>
      </c>
      <c r="J281" s="503">
        <v>83101</v>
      </c>
      <c r="K281" s="504">
        <v>1003</v>
      </c>
      <c r="L281" s="503" t="s">
        <v>1222</v>
      </c>
      <c r="M281" s="503">
        <v>56</v>
      </c>
      <c r="N281" s="505" t="s">
        <v>635</v>
      </c>
      <c r="O281" s="506" t="s">
        <v>1224</v>
      </c>
      <c r="P281" s="503">
        <v>1</v>
      </c>
      <c r="Q281" s="502">
        <v>3</v>
      </c>
      <c r="R281" s="500"/>
      <c r="S281" s="507">
        <v>20230101</v>
      </c>
      <c r="T281" s="507">
        <v>20230331</v>
      </c>
      <c r="U281" s="508">
        <v>29791.98</v>
      </c>
      <c r="V281" s="509"/>
    </row>
    <row r="282" spans="2:22">
      <c r="B282" s="498" t="s">
        <v>300</v>
      </c>
      <c r="C282" s="499" t="s">
        <v>1221</v>
      </c>
      <c r="D282" s="500">
        <v>200</v>
      </c>
      <c r="E282" s="500" t="s">
        <v>1155</v>
      </c>
      <c r="F282" s="500" t="s">
        <v>1156</v>
      </c>
      <c r="G282" s="501" t="s">
        <v>1157</v>
      </c>
      <c r="H282" s="502">
        <v>30102</v>
      </c>
      <c r="I282" s="501">
        <v>260</v>
      </c>
      <c r="J282" s="503">
        <v>83101</v>
      </c>
      <c r="K282" s="504">
        <v>1003</v>
      </c>
      <c r="L282" s="503" t="s">
        <v>1222</v>
      </c>
      <c r="M282" s="503">
        <v>56</v>
      </c>
      <c r="N282" s="505" t="s">
        <v>637</v>
      </c>
      <c r="O282" s="506" t="s">
        <v>1223</v>
      </c>
      <c r="P282" s="503">
        <v>1</v>
      </c>
      <c r="Q282" s="502">
        <v>3</v>
      </c>
      <c r="R282" s="500"/>
      <c r="S282" s="507">
        <v>20230101</v>
      </c>
      <c r="T282" s="507">
        <v>20230331</v>
      </c>
      <c r="U282" s="508">
        <v>30363</v>
      </c>
      <c r="V282" s="509"/>
    </row>
    <row r="283" spans="2:22">
      <c r="B283" s="498" t="s">
        <v>300</v>
      </c>
      <c r="C283" s="499" t="s">
        <v>1221</v>
      </c>
      <c r="D283" s="500">
        <v>200</v>
      </c>
      <c r="E283" s="500" t="s">
        <v>1158</v>
      </c>
      <c r="F283" s="500" t="s">
        <v>1159</v>
      </c>
      <c r="G283" s="501" t="s">
        <v>1160</v>
      </c>
      <c r="H283" s="502">
        <v>30102</v>
      </c>
      <c r="I283" s="501">
        <v>229</v>
      </c>
      <c r="J283" s="503">
        <v>83101</v>
      </c>
      <c r="K283" s="504">
        <v>1003</v>
      </c>
      <c r="L283" s="503" t="s">
        <v>1222</v>
      </c>
      <c r="M283" s="503">
        <v>56</v>
      </c>
      <c r="N283" s="505" t="s">
        <v>636</v>
      </c>
      <c r="O283" s="506" t="s">
        <v>1229</v>
      </c>
      <c r="P283" s="503">
        <v>1</v>
      </c>
      <c r="Q283" s="502">
        <v>3</v>
      </c>
      <c r="R283" s="500"/>
      <c r="S283" s="507">
        <v>20230101</v>
      </c>
      <c r="T283" s="507">
        <v>20230331</v>
      </c>
      <c r="U283" s="508">
        <v>27326.7</v>
      </c>
      <c r="V283" s="509"/>
    </row>
    <row r="284" spans="2:22">
      <c r="B284" s="498" t="s">
        <v>300</v>
      </c>
      <c r="C284" s="499" t="s">
        <v>1221</v>
      </c>
      <c r="D284" s="500">
        <v>100</v>
      </c>
      <c r="E284" s="500" t="s">
        <v>1161</v>
      </c>
      <c r="F284" s="500" t="s">
        <v>1162</v>
      </c>
      <c r="G284" s="501" t="s">
        <v>1231</v>
      </c>
      <c r="H284" s="502">
        <v>30102</v>
      </c>
      <c r="I284" s="501">
        <v>252</v>
      </c>
      <c r="J284" s="503">
        <v>83101</v>
      </c>
      <c r="K284" s="504">
        <v>1003</v>
      </c>
      <c r="L284" s="503" t="s">
        <v>1222</v>
      </c>
      <c r="M284" s="503">
        <v>56</v>
      </c>
      <c r="N284" s="505" t="s">
        <v>1225</v>
      </c>
      <c r="O284" s="506" t="s">
        <v>1223</v>
      </c>
      <c r="P284" s="503">
        <v>1</v>
      </c>
      <c r="Q284" s="502">
        <v>3</v>
      </c>
      <c r="R284" s="500"/>
      <c r="S284" s="507">
        <v>20230101</v>
      </c>
      <c r="T284" s="507">
        <v>20230331</v>
      </c>
      <c r="U284" s="508">
        <v>25287.9</v>
      </c>
      <c r="V284" s="509"/>
    </row>
    <row r="285" spans="2:22">
      <c r="B285" s="498" t="s">
        <v>300</v>
      </c>
      <c r="C285" s="499" t="s">
        <v>1221</v>
      </c>
      <c r="D285" s="500">
        <v>200</v>
      </c>
      <c r="E285" s="500" t="s">
        <v>1164</v>
      </c>
      <c r="F285" s="500" t="s">
        <v>1165</v>
      </c>
      <c r="G285" s="501" t="s">
        <v>1166</v>
      </c>
      <c r="H285" s="502">
        <v>30102</v>
      </c>
      <c r="I285" s="501">
        <v>80</v>
      </c>
      <c r="J285" s="503">
        <v>83101</v>
      </c>
      <c r="K285" s="504">
        <v>1003</v>
      </c>
      <c r="L285" s="503" t="s">
        <v>1222</v>
      </c>
      <c r="M285" s="503">
        <v>56</v>
      </c>
      <c r="N285" s="505" t="s">
        <v>635</v>
      </c>
      <c r="O285" s="506" t="s">
        <v>1232</v>
      </c>
      <c r="P285" s="503">
        <v>1</v>
      </c>
      <c r="Q285" s="502">
        <v>3</v>
      </c>
      <c r="R285" s="500"/>
      <c r="S285" s="507">
        <v>20230101</v>
      </c>
      <c r="T285" s="507">
        <v>20230331</v>
      </c>
      <c r="U285" s="508">
        <v>9435.75</v>
      </c>
      <c r="V285" s="509"/>
    </row>
    <row r="286" spans="2:22">
      <c r="B286" s="498" t="s">
        <v>300</v>
      </c>
      <c r="C286" s="499" t="s">
        <v>1221</v>
      </c>
      <c r="D286" s="500">
        <v>200</v>
      </c>
      <c r="E286" s="500" t="s">
        <v>1167</v>
      </c>
      <c r="F286" s="500" t="s">
        <v>1168</v>
      </c>
      <c r="G286" s="501" t="s">
        <v>1169</v>
      </c>
      <c r="H286" s="502">
        <v>30102</v>
      </c>
      <c r="I286" s="501">
        <v>195</v>
      </c>
      <c r="J286" s="503">
        <v>83101</v>
      </c>
      <c r="K286" s="504">
        <v>1003</v>
      </c>
      <c r="L286" s="503" t="s">
        <v>1222</v>
      </c>
      <c r="M286" s="503">
        <v>56</v>
      </c>
      <c r="N286" s="505" t="s">
        <v>635</v>
      </c>
      <c r="O286" s="506" t="s">
        <v>1228</v>
      </c>
      <c r="P286" s="503">
        <v>1</v>
      </c>
      <c r="Q286" s="502">
        <v>3</v>
      </c>
      <c r="R286" s="500"/>
      <c r="S286" s="507">
        <v>20230101</v>
      </c>
      <c r="T286" s="507">
        <v>20230331</v>
      </c>
      <c r="U286" s="508">
        <v>26406.48</v>
      </c>
      <c r="V286" s="509"/>
    </row>
    <row r="287" spans="2:22">
      <c r="B287" s="498" t="s">
        <v>300</v>
      </c>
      <c r="C287" s="499" t="s">
        <v>1221</v>
      </c>
      <c r="D287" s="500">
        <v>200</v>
      </c>
      <c r="E287" s="500" t="s">
        <v>1170</v>
      </c>
      <c r="F287" s="500" t="s">
        <v>1171</v>
      </c>
      <c r="G287" s="501" t="s">
        <v>1172</v>
      </c>
      <c r="H287" s="502">
        <v>30102</v>
      </c>
      <c r="I287" s="501">
        <v>260</v>
      </c>
      <c r="J287" s="503">
        <v>83101</v>
      </c>
      <c r="K287" s="504">
        <v>1003</v>
      </c>
      <c r="L287" s="503" t="s">
        <v>1222</v>
      </c>
      <c r="M287" s="503">
        <v>56</v>
      </c>
      <c r="N287" s="505" t="s">
        <v>635</v>
      </c>
      <c r="O287" s="506" t="s">
        <v>1223</v>
      </c>
      <c r="P287" s="503">
        <v>1</v>
      </c>
      <c r="Q287" s="502">
        <v>3</v>
      </c>
      <c r="R287" s="500"/>
      <c r="S287" s="507">
        <v>20230101</v>
      </c>
      <c r="T287" s="507">
        <v>20230331</v>
      </c>
      <c r="U287" s="508">
        <v>35043</v>
      </c>
      <c r="V287" s="509"/>
    </row>
    <row r="288" spans="2:22">
      <c r="B288" s="498" t="s">
        <v>300</v>
      </c>
      <c r="C288" s="499" t="s">
        <v>1221</v>
      </c>
      <c r="D288" s="500">
        <v>100</v>
      </c>
      <c r="E288" s="500" t="s">
        <v>1173</v>
      </c>
      <c r="F288" s="500" t="s">
        <v>1174</v>
      </c>
      <c r="G288" s="501" t="s">
        <v>1175</v>
      </c>
      <c r="H288" s="502">
        <v>30102</v>
      </c>
      <c r="I288" s="501">
        <v>260</v>
      </c>
      <c r="J288" s="503">
        <v>83101</v>
      </c>
      <c r="K288" s="504">
        <v>1003</v>
      </c>
      <c r="L288" s="503" t="s">
        <v>1222</v>
      </c>
      <c r="M288" s="503">
        <v>56</v>
      </c>
      <c r="N288" s="505" t="s">
        <v>635</v>
      </c>
      <c r="O288" s="506" t="s">
        <v>1223</v>
      </c>
      <c r="P288" s="503">
        <v>1</v>
      </c>
      <c r="Q288" s="502">
        <v>3</v>
      </c>
      <c r="R288" s="500"/>
      <c r="S288" s="507">
        <v>20230101</v>
      </c>
      <c r="T288" s="507">
        <v>20230331</v>
      </c>
      <c r="U288" s="508">
        <v>34449</v>
      </c>
      <c r="V288" s="509"/>
    </row>
    <row r="289" spans="2:22">
      <c r="B289" s="498" t="s">
        <v>300</v>
      </c>
      <c r="C289" s="499" t="s">
        <v>1221</v>
      </c>
      <c r="D289" s="500">
        <v>100</v>
      </c>
      <c r="E289" s="500" t="s">
        <v>1176</v>
      </c>
      <c r="F289" s="500" t="s">
        <v>1177</v>
      </c>
      <c r="G289" s="501" t="s">
        <v>1178</v>
      </c>
      <c r="H289" s="502">
        <v>30102</v>
      </c>
      <c r="I289" s="501">
        <v>130</v>
      </c>
      <c r="J289" s="503">
        <v>83101</v>
      </c>
      <c r="K289" s="504">
        <v>1003</v>
      </c>
      <c r="L289" s="503" t="s">
        <v>1222</v>
      </c>
      <c r="M289" s="503">
        <v>56</v>
      </c>
      <c r="N289" s="505" t="s">
        <v>635</v>
      </c>
      <c r="O289" s="506" t="s">
        <v>1232</v>
      </c>
      <c r="P289" s="503">
        <v>1</v>
      </c>
      <c r="Q289" s="502">
        <v>3</v>
      </c>
      <c r="R289" s="500"/>
      <c r="S289" s="507">
        <v>20230101</v>
      </c>
      <c r="T289" s="507">
        <v>20230331</v>
      </c>
      <c r="U289" s="508">
        <v>17521.5</v>
      </c>
      <c r="V289" s="509"/>
    </row>
    <row r="290" spans="2:22">
      <c r="B290" s="498" t="s">
        <v>300</v>
      </c>
      <c r="C290" s="499" t="s">
        <v>1221</v>
      </c>
      <c r="D290" s="500">
        <v>100</v>
      </c>
      <c r="E290" s="500" t="s">
        <v>1179</v>
      </c>
      <c r="F290" s="500" t="s">
        <v>1180</v>
      </c>
      <c r="G290" s="501" t="s">
        <v>1181</v>
      </c>
      <c r="H290" s="502">
        <v>30102</v>
      </c>
      <c r="I290" s="501">
        <v>234</v>
      </c>
      <c r="J290" s="503">
        <v>83101</v>
      </c>
      <c r="K290" s="504">
        <v>1003</v>
      </c>
      <c r="L290" s="503" t="s">
        <v>1222</v>
      </c>
      <c r="M290" s="503">
        <v>56</v>
      </c>
      <c r="N290" s="505" t="s">
        <v>636</v>
      </c>
      <c r="O290" s="506" t="s">
        <v>1224</v>
      </c>
      <c r="P290" s="503">
        <v>1</v>
      </c>
      <c r="Q290" s="502">
        <v>3</v>
      </c>
      <c r="R290" s="500"/>
      <c r="S290" s="507">
        <v>20230101</v>
      </c>
      <c r="T290" s="507">
        <v>20230331</v>
      </c>
      <c r="U290" s="508">
        <v>31538.7</v>
      </c>
      <c r="V290" s="509"/>
    </row>
    <row r="291" spans="2:22">
      <c r="B291" s="498" t="s">
        <v>300</v>
      </c>
      <c r="C291" s="499" t="s">
        <v>1221</v>
      </c>
      <c r="D291" s="500">
        <v>200</v>
      </c>
      <c r="E291" s="500" t="s">
        <v>1182</v>
      </c>
      <c r="F291" s="500" t="s">
        <v>1183</v>
      </c>
      <c r="G291" s="501" t="s">
        <v>1184</v>
      </c>
      <c r="H291" s="502">
        <v>30102</v>
      </c>
      <c r="I291" s="501">
        <v>260</v>
      </c>
      <c r="J291" s="503">
        <v>83101</v>
      </c>
      <c r="K291" s="504">
        <v>1003</v>
      </c>
      <c r="L291" s="503" t="s">
        <v>1222</v>
      </c>
      <c r="M291" s="503">
        <v>56</v>
      </c>
      <c r="N291" s="505" t="s">
        <v>636</v>
      </c>
      <c r="O291" s="506" t="s">
        <v>1223</v>
      </c>
      <c r="P291" s="503">
        <v>1</v>
      </c>
      <c r="Q291" s="502">
        <v>3</v>
      </c>
      <c r="R291" s="500"/>
      <c r="S291" s="507">
        <v>20230101</v>
      </c>
      <c r="T291" s="507">
        <v>20230331</v>
      </c>
      <c r="U291" s="508">
        <v>34999.800000000003</v>
      </c>
      <c r="V291" s="509"/>
    </row>
    <row r="292" spans="2:22">
      <c r="B292" s="498" t="s">
        <v>300</v>
      </c>
      <c r="C292" s="499" t="s">
        <v>1221</v>
      </c>
      <c r="D292" s="500">
        <v>100</v>
      </c>
      <c r="E292" s="500" t="s">
        <v>1185</v>
      </c>
      <c r="F292" s="500" t="s">
        <v>1186</v>
      </c>
      <c r="G292" s="501" t="s">
        <v>1187</v>
      </c>
      <c r="H292" s="502">
        <v>30102</v>
      </c>
      <c r="I292" s="501">
        <v>260</v>
      </c>
      <c r="J292" s="503">
        <v>83101</v>
      </c>
      <c r="K292" s="504">
        <v>1003</v>
      </c>
      <c r="L292" s="503" t="s">
        <v>1222</v>
      </c>
      <c r="M292" s="503">
        <v>56</v>
      </c>
      <c r="N292" s="505" t="s">
        <v>636</v>
      </c>
      <c r="O292" s="506" t="s">
        <v>1223</v>
      </c>
      <c r="P292" s="503">
        <v>1</v>
      </c>
      <c r="Q292" s="502">
        <v>3</v>
      </c>
      <c r="R292" s="500"/>
      <c r="S292" s="507">
        <v>20230101</v>
      </c>
      <c r="T292" s="507">
        <v>20230331</v>
      </c>
      <c r="U292" s="508">
        <v>30363</v>
      </c>
      <c r="V292" s="509"/>
    </row>
    <row r="293" spans="2:22">
      <c r="B293" s="498" t="s">
        <v>300</v>
      </c>
      <c r="C293" s="499" t="s">
        <v>1221</v>
      </c>
      <c r="D293" s="500">
        <v>200</v>
      </c>
      <c r="E293" s="500" t="s">
        <v>1188</v>
      </c>
      <c r="F293" s="500" t="s">
        <v>1189</v>
      </c>
      <c r="G293" s="501" t="s">
        <v>1190</v>
      </c>
      <c r="H293" s="502">
        <v>30102</v>
      </c>
      <c r="I293" s="501">
        <v>234</v>
      </c>
      <c r="J293" s="503">
        <v>83101</v>
      </c>
      <c r="K293" s="504">
        <v>1003</v>
      </c>
      <c r="L293" s="503" t="s">
        <v>1222</v>
      </c>
      <c r="M293" s="503">
        <v>56</v>
      </c>
      <c r="N293" s="505" t="s">
        <v>635</v>
      </c>
      <c r="O293" s="506" t="s">
        <v>1224</v>
      </c>
      <c r="P293" s="503">
        <v>1</v>
      </c>
      <c r="Q293" s="502">
        <v>3</v>
      </c>
      <c r="R293" s="500"/>
      <c r="S293" s="507">
        <v>20230101</v>
      </c>
      <c r="T293" s="507">
        <v>20230331</v>
      </c>
      <c r="U293" s="508">
        <v>31538.7</v>
      </c>
      <c r="V293" s="509"/>
    </row>
    <row r="294" spans="2:22">
      <c r="B294" s="498" t="s">
        <v>300</v>
      </c>
      <c r="C294" s="499" t="s">
        <v>1221</v>
      </c>
      <c r="D294" s="500">
        <v>200</v>
      </c>
      <c r="E294" s="500" t="s">
        <v>1191</v>
      </c>
      <c r="F294" s="500" t="s">
        <v>1192</v>
      </c>
      <c r="G294" s="501" t="s">
        <v>1193</v>
      </c>
      <c r="H294" s="502">
        <v>30102</v>
      </c>
      <c r="I294" s="501">
        <v>120</v>
      </c>
      <c r="J294" s="503">
        <v>83101</v>
      </c>
      <c r="K294" s="504">
        <v>1003</v>
      </c>
      <c r="L294" s="503" t="s">
        <v>1222</v>
      </c>
      <c r="M294" s="503">
        <v>56</v>
      </c>
      <c r="N294" s="505" t="s">
        <v>635</v>
      </c>
      <c r="O294" s="506" t="s">
        <v>1233</v>
      </c>
      <c r="P294" s="503">
        <v>1</v>
      </c>
      <c r="Q294" s="502">
        <v>3</v>
      </c>
      <c r="R294" s="500"/>
      <c r="S294" s="507">
        <v>20230101</v>
      </c>
      <c r="T294" s="507">
        <v>20230331</v>
      </c>
      <c r="U294" s="508">
        <v>17521.5</v>
      </c>
      <c r="V294" s="509"/>
    </row>
    <row r="295" spans="2:22">
      <c r="B295" s="498" t="s">
        <v>300</v>
      </c>
      <c r="C295" s="499" t="s">
        <v>1221</v>
      </c>
      <c r="D295" s="500">
        <v>200</v>
      </c>
      <c r="E295" s="500" t="s">
        <v>1194</v>
      </c>
      <c r="F295" s="500" t="s">
        <v>1195</v>
      </c>
      <c r="G295" s="501" t="s">
        <v>1196</v>
      </c>
      <c r="H295" s="502">
        <v>30102</v>
      </c>
      <c r="I295" s="501">
        <v>260</v>
      </c>
      <c r="J295" s="503">
        <v>83101</v>
      </c>
      <c r="K295" s="504">
        <v>1003</v>
      </c>
      <c r="L295" s="503" t="s">
        <v>1222</v>
      </c>
      <c r="M295" s="503">
        <v>56</v>
      </c>
      <c r="N295" s="505" t="s">
        <v>635</v>
      </c>
      <c r="O295" s="506" t="s">
        <v>1223</v>
      </c>
      <c r="P295" s="503">
        <v>1</v>
      </c>
      <c r="Q295" s="502">
        <v>3</v>
      </c>
      <c r="R295" s="500"/>
      <c r="S295" s="507">
        <v>20230101</v>
      </c>
      <c r="T295" s="507">
        <v>20230331</v>
      </c>
      <c r="U295" s="508">
        <v>37263</v>
      </c>
      <c r="V295" s="509"/>
    </row>
    <row r="296" spans="2:22">
      <c r="B296" s="498" t="s">
        <v>300</v>
      </c>
      <c r="C296" s="499" t="s">
        <v>1221</v>
      </c>
      <c r="D296" s="500">
        <v>100</v>
      </c>
      <c r="E296" s="500" t="s">
        <v>1197</v>
      </c>
      <c r="F296" s="500" t="s">
        <v>1198</v>
      </c>
      <c r="G296" s="501" t="s">
        <v>1199</v>
      </c>
      <c r="H296" s="502">
        <v>30102</v>
      </c>
      <c r="I296" s="501">
        <v>260</v>
      </c>
      <c r="J296" s="503">
        <v>83101</v>
      </c>
      <c r="K296" s="504">
        <v>1003</v>
      </c>
      <c r="L296" s="503" t="s">
        <v>1222</v>
      </c>
      <c r="M296" s="503">
        <v>56</v>
      </c>
      <c r="N296" s="505" t="s">
        <v>635</v>
      </c>
      <c r="O296" s="506" t="s">
        <v>1223</v>
      </c>
      <c r="P296" s="503">
        <v>1</v>
      </c>
      <c r="Q296" s="502">
        <v>3</v>
      </c>
      <c r="R296" s="500"/>
      <c r="S296" s="507">
        <v>20230101</v>
      </c>
      <c r="T296" s="507">
        <v>20230331</v>
      </c>
      <c r="U296" s="508">
        <v>35073</v>
      </c>
      <c r="V296" s="509"/>
    </row>
    <row r="297" spans="2:22">
      <c r="B297" s="498" t="s">
        <v>300</v>
      </c>
      <c r="C297" s="499" t="s">
        <v>1221</v>
      </c>
      <c r="D297" s="500">
        <v>100</v>
      </c>
      <c r="E297" s="500" t="s">
        <v>1200</v>
      </c>
      <c r="F297" s="500" t="s">
        <v>1201</v>
      </c>
      <c r="G297" s="501" t="s">
        <v>1202</v>
      </c>
      <c r="H297" s="502">
        <v>30102</v>
      </c>
      <c r="I297" s="501">
        <v>205</v>
      </c>
      <c r="J297" s="503">
        <v>83101</v>
      </c>
      <c r="K297" s="504">
        <v>1003</v>
      </c>
      <c r="L297" s="503" t="s">
        <v>1222</v>
      </c>
      <c r="M297" s="503">
        <v>56</v>
      </c>
      <c r="N297" s="505" t="s">
        <v>635</v>
      </c>
      <c r="O297" s="506" t="s">
        <v>1234</v>
      </c>
      <c r="P297" s="503">
        <v>1</v>
      </c>
      <c r="Q297" s="502">
        <v>3</v>
      </c>
      <c r="R297" s="500"/>
      <c r="S297" s="507">
        <v>20230101</v>
      </c>
      <c r="T297" s="507">
        <v>20230331</v>
      </c>
      <c r="U297" s="508">
        <v>34632.6</v>
      </c>
      <c r="V297" s="509"/>
    </row>
    <row r="298" spans="2:22">
      <c r="B298" s="498" t="s">
        <v>300</v>
      </c>
      <c r="C298" s="499" t="s">
        <v>1221</v>
      </c>
      <c r="D298" s="500">
        <v>100</v>
      </c>
      <c r="E298" s="500" t="s">
        <v>1203</v>
      </c>
      <c r="F298" s="500" t="s">
        <v>1204</v>
      </c>
      <c r="G298" s="501" t="s">
        <v>1205</v>
      </c>
      <c r="H298" s="502">
        <v>30102</v>
      </c>
      <c r="I298" s="501">
        <v>260</v>
      </c>
      <c r="J298" s="503">
        <v>83101</v>
      </c>
      <c r="K298" s="504">
        <v>1003</v>
      </c>
      <c r="L298" s="503" t="s">
        <v>1222</v>
      </c>
      <c r="M298" s="503">
        <v>56</v>
      </c>
      <c r="N298" s="505" t="s">
        <v>635</v>
      </c>
      <c r="O298" s="506" t="s">
        <v>1223</v>
      </c>
      <c r="P298" s="503">
        <v>1</v>
      </c>
      <c r="Q298" s="502">
        <v>3</v>
      </c>
      <c r="R298" s="500"/>
      <c r="S298" s="507">
        <v>20230101</v>
      </c>
      <c r="T298" s="507">
        <v>20230331</v>
      </c>
      <c r="U298" s="508">
        <v>35043</v>
      </c>
      <c r="V298" s="509"/>
    </row>
    <row r="299" spans="2:22">
      <c r="B299" s="498" t="s">
        <v>300</v>
      </c>
      <c r="C299" s="499" t="s">
        <v>1221</v>
      </c>
      <c r="D299" s="500">
        <v>100</v>
      </c>
      <c r="E299" s="500" t="s">
        <v>1206</v>
      </c>
      <c r="F299" s="500" t="s">
        <v>1207</v>
      </c>
      <c r="G299" s="501" t="s">
        <v>1208</v>
      </c>
      <c r="H299" s="502">
        <v>30102</v>
      </c>
      <c r="I299" s="501">
        <v>255</v>
      </c>
      <c r="J299" s="503">
        <v>83101</v>
      </c>
      <c r="K299" s="504">
        <v>1003</v>
      </c>
      <c r="L299" s="503" t="s">
        <v>1222</v>
      </c>
      <c r="M299" s="503">
        <v>56</v>
      </c>
      <c r="N299" s="505" t="s">
        <v>635</v>
      </c>
      <c r="O299" s="506" t="s">
        <v>1229</v>
      </c>
      <c r="P299" s="503">
        <v>1</v>
      </c>
      <c r="Q299" s="502">
        <v>3</v>
      </c>
      <c r="R299" s="500"/>
      <c r="S299" s="507">
        <v>20230101</v>
      </c>
      <c r="T299" s="507">
        <v>20230331</v>
      </c>
      <c r="U299" s="508">
        <v>35043</v>
      </c>
      <c r="V299" s="509"/>
    </row>
    <row r="300" spans="2:22">
      <c r="B300" s="498" t="s">
        <v>300</v>
      </c>
      <c r="C300" s="499" t="s">
        <v>1221</v>
      </c>
      <c r="D300" s="500">
        <v>100</v>
      </c>
      <c r="E300" s="500" t="s">
        <v>1209</v>
      </c>
      <c r="F300" s="500" t="s">
        <v>1210</v>
      </c>
      <c r="G300" s="501" t="s">
        <v>1211</v>
      </c>
      <c r="H300" s="502">
        <v>30102</v>
      </c>
      <c r="I300" s="501">
        <v>242</v>
      </c>
      <c r="J300" s="503">
        <v>83101</v>
      </c>
      <c r="K300" s="504">
        <v>1003</v>
      </c>
      <c r="L300" s="503" t="s">
        <v>1222</v>
      </c>
      <c r="M300" s="503">
        <v>56</v>
      </c>
      <c r="N300" s="505" t="s">
        <v>635</v>
      </c>
      <c r="O300" s="506" t="s">
        <v>1224</v>
      </c>
      <c r="P300" s="503">
        <v>1</v>
      </c>
      <c r="Q300" s="502">
        <v>3</v>
      </c>
      <c r="R300" s="500"/>
      <c r="S300" s="507">
        <v>20230101</v>
      </c>
      <c r="T300" s="507">
        <v>20230331</v>
      </c>
      <c r="U300" s="508">
        <v>33263.879999999997</v>
      </c>
      <c r="V300" s="509"/>
    </row>
    <row r="301" spans="2:22">
      <c r="B301" s="498" t="s">
        <v>300</v>
      </c>
      <c r="C301" s="499" t="s">
        <v>1221</v>
      </c>
      <c r="D301" s="500">
        <v>100</v>
      </c>
      <c r="E301" s="500" t="s">
        <v>1212</v>
      </c>
      <c r="F301" s="500" t="s">
        <v>1213</v>
      </c>
      <c r="G301" s="501" t="s">
        <v>1214</v>
      </c>
      <c r="H301" s="502">
        <v>30102</v>
      </c>
      <c r="I301" s="501">
        <v>114</v>
      </c>
      <c r="J301" s="503">
        <v>83101</v>
      </c>
      <c r="K301" s="504">
        <v>1003</v>
      </c>
      <c r="L301" s="503" t="s">
        <v>1222</v>
      </c>
      <c r="M301" s="503">
        <v>56</v>
      </c>
      <c r="N301" s="505" t="s">
        <v>635</v>
      </c>
      <c r="O301" s="506" t="s">
        <v>1232</v>
      </c>
      <c r="P301" s="503">
        <v>1</v>
      </c>
      <c r="Q301" s="502">
        <v>3</v>
      </c>
      <c r="R301" s="500"/>
      <c r="S301" s="507">
        <v>20230101</v>
      </c>
      <c r="T301" s="507">
        <v>20230331</v>
      </c>
      <c r="U301" s="508">
        <v>14470.8</v>
      </c>
      <c r="V301" s="509"/>
    </row>
    <row r="302" spans="2:22">
      <c r="B302" s="498" t="s">
        <v>300</v>
      </c>
      <c r="C302" s="499" t="s">
        <v>1221</v>
      </c>
      <c r="D302" s="500">
        <v>200</v>
      </c>
      <c r="E302" s="500" t="s">
        <v>1215</v>
      </c>
      <c r="F302" s="500" t="s">
        <v>1216</v>
      </c>
      <c r="G302" s="501" t="s">
        <v>1217</v>
      </c>
      <c r="H302" s="502">
        <v>30102</v>
      </c>
      <c r="I302" s="501">
        <v>244</v>
      </c>
      <c r="J302" s="503">
        <v>83101</v>
      </c>
      <c r="K302" s="504">
        <v>1003</v>
      </c>
      <c r="L302" s="503" t="s">
        <v>1222</v>
      </c>
      <c r="M302" s="503">
        <v>56</v>
      </c>
      <c r="N302" s="505" t="s">
        <v>635</v>
      </c>
      <c r="O302" s="506" t="s">
        <v>1223</v>
      </c>
      <c r="P302" s="503">
        <v>1</v>
      </c>
      <c r="Q302" s="502">
        <v>3</v>
      </c>
      <c r="R302" s="500"/>
      <c r="S302" s="507">
        <v>20230101</v>
      </c>
      <c r="T302" s="507">
        <v>20230331</v>
      </c>
      <c r="U302" s="508">
        <v>32648.7</v>
      </c>
      <c r="V302" s="509"/>
    </row>
    <row r="303" spans="2:22">
      <c r="B303" s="498" t="s">
        <v>300</v>
      </c>
      <c r="C303" s="499" t="s">
        <v>1221</v>
      </c>
      <c r="D303" s="500">
        <v>200</v>
      </c>
      <c r="E303" s="500" t="s">
        <v>1218</v>
      </c>
      <c r="F303" s="500" t="s">
        <v>1219</v>
      </c>
      <c r="G303" s="501" t="s">
        <v>1220</v>
      </c>
      <c r="H303" s="502">
        <v>30102</v>
      </c>
      <c r="I303" s="501">
        <v>260</v>
      </c>
      <c r="J303" s="503">
        <v>83101</v>
      </c>
      <c r="K303" s="504">
        <v>1003</v>
      </c>
      <c r="L303" s="503" t="s">
        <v>1222</v>
      </c>
      <c r="M303" s="503">
        <v>56</v>
      </c>
      <c r="N303" s="505" t="s">
        <v>635</v>
      </c>
      <c r="O303" s="506" t="s">
        <v>1223</v>
      </c>
      <c r="P303" s="503">
        <v>1</v>
      </c>
      <c r="Q303" s="502">
        <v>3</v>
      </c>
      <c r="R303" s="500"/>
      <c r="S303" s="507">
        <v>20230101</v>
      </c>
      <c r="T303" s="507">
        <v>20230331</v>
      </c>
      <c r="U303" s="508">
        <v>35043</v>
      </c>
      <c r="V303" s="509"/>
    </row>
    <row r="304" spans="2:22">
      <c r="B304" s="498" t="s">
        <v>300</v>
      </c>
      <c r="C304" s="499" t="s">
        <v>1236</v>
      </c>
      <c r="D304" s="500">
        <v>125</v>
      </c>
      <c r="E304" s="500" t="s">
        <v>1237</v>
      </c>
      <c r="F304" s="500" t="s">
        <v>1238</v>
      </c>
      <c r="G304" s="501" t="s">
        <v>1239</v>
      </c>
      <c r="H304" s="502">
        <v>30102</v>
      </c>
      <c r="I304" s="501">
        <v>240</v>
      </c>
      <c r="J304" s="503">
        <v>83101</v>
      </c>
      <c r="K304" s="504">
        <v>1001</v>
      </c>
      <c r="L304" s="503" t="s">
        <v>1240</v>
      </c>
      <c r="M304" s="503">
        <v>23</v>
      </c>
      <c r="N304" s="505" t="s">
        <v>635</v>
      </c>
      <c r="O304" s="506" t="s">
        <v>1223</v>
      </c>
      <c r="P304" s="503">
        <v>0</v>
      </c>
      <c r="Q304" s="502">
        <v>3</v>
      </c>
      <c r="R304" s="500">
        <v>0</v>
      </c>
      <c r="S304" s="507" t="s">
        <v>1241</v>
      </c>
      <c r="T304" s="507" t="s">
        <v>1242</v>
      </c>
      <c r="U304" s="508">
        <v>47494.01</v>
      </c>
      <c r="V304" s="509"/>
    </row>
    <row r="305" spans="2:22">
      <c r="B305" s="498" t="s">
        <v>300</v>
      </c>
      <c r="C305" s="499" t="s">
        <v>1236</v>
      </c>
      <c r="D305" s="500">
        <v>125</v>
      </c>
      <c r="E305" s="500" t="s">
        <v>1243</v>
      </c>
      <c r="F305" s="500" t="s">
        <v>1244</v>
      </c>
      <c r="G305" s="501" t="s">
        <v>1245</v>
      </c>
      <c r="H305" s="502">
        <v>30102</v>
      </c>
      <c r="I305" s="501">
        <v>240</v>
      </c>
      <c r="J305" s="503">
        <v>83101</v>
      </c>
      <c r="K305" s="504">
        <v>1001</v>
      </c>
      <c r="L305" s="503" t="s">
        <v>1240</v>
      </c>
      <c r="M305" s="503">
        <v>23</v>
      </c>
      <c r="N305" s="505" t="s">
        <v>637</v>
      </c>
      <c r="O305" s="506" t="s">
        <v>1223</v>
      </c>
      <c r="P305" s="503">
        <v>0</v>
      </c>
      <c r="Q305" s="502">
        <v>3</v>
      </c>
      <c r="R305" s="500">
        <v>0</v>
      </c>
      <c r="S305" s="507" t="s">
        <v>1241</v>
      </c>
      <c r="T305" s="507">
        <v>20221231</v>
      </c>
      <c r="U305" s="508">
        <v>41033.07</v>
      </c>
      <c r="V305" s="509"/>
    </row>
    <row r="306" spans="2:22">
      <c r="B306" s="498" t="s">
        <v>300</v>
      </c>
      <c r="C306" s="499" t="s">
        <v>1236</v>
      </c>
      <c r="D306" s="500">
        <v>240</v>
      </c>
      <c r="E306" s="500" t="s">
        <v>1246</v>
      </c>
      <c r="F306" s="500" t="s">
        <v>1247</v>
      </c>
      <c r="G306" s="501" t="s">
        <v>1248</v>
      </c>
      <c r="H306" s="502">
        <v>30102</v>
      </c>
      <c r="I306" s="501">
        <v>180</v>
      </c>
      <c r="J306" s="503">
        <v>83101</v>
      </c>
      <c r="K306" s="504">
        <v>1001</v>
      </c>
      <c r="L306" s="503" t="s">
        <v>1240</v>
      </c>
      <c r="M306" s="503">
        <v>23</v>
      </c>
      <c r="N306" s="505" t="s">
        <v>637</v>
      </c>
      <c r="O306" s="506" t="s">
        <v>1223</v>
      </c>
      <c r="P306" s="503">
        <v>0</v>
      </c>
      <c r="Q306" s="502">
        <v>3</v>
      </c>
      <c r="R306" s="500">
        <v>0</v>
      </c>
      <c r="S306" s="507" t="s">
        <v>1241</v>
      </c>
      <c r="T306" s="507">
        <v>20221231</v>
      </c>
      <c r="U306" s="508">
        <v>24959.89</v>
      </c>
      <c r="V306" s="509"/>
    </row>
    <row r="307" spans="2:22">
      <c r="B307" s="498" t="s">
        <v>300</v>
      </c>
      <c r="C307" s="499" t="s">
        <v>1236</v>
      </c>
      <c r="D307" s="500" t="s">
        <v>1249</v>
      </c>
      <c r="E307" s="500" t="s">
        <v>1250</v>
      </c>
      <c r="F307" s="500" t="s">
        <v>1251</v>
      </c>
      <c r="G307" s="501" t="s">
        <v>1252</v>
      </c>
      <c r="H307" s="502">
        <v>30102</v>
      </c>
      <c r="I307" s="501" t="s">
        <v>1253</v>
      </c>
      <c r="J307" s="503">
        <v>83101</v>
      </c>
      <c r="K307" s="504">
        <v>1001</v>
      </c>
      <c r="L307" s="503" t="s">
        <v>1240</v>
      </c>
      <c r="M307" s="503">
        <v>23</v>
      </c>
      <c r="N307" s="505" t="s">
        <v>637</v>
      </c>
      <c r="O307" s="506" t="s">
        <v>1254</v>
      </c>
      <c r="P307" s="503">
        <v>0</v>
      </c>
      <c r="Q307" s="502">
        <v>3</v>
      </c>
      <c r="R307" s="500">
        <v>0</v>
      </c>
      <c r="S307" s="507" t="s">
        <v>1255</v>
      </c>
      <c r="T307" s="507">
        <v>20221231</v>
      </c>
      <c r="U307" s="508">
        <v>15600</v>
      </c>
      <c r="V307" s="509"/>
    </row>
    <row r="308" spans="2:22">
      <c r="B308" s="498" t="s">
        <v>300</v>
      </c>
      <c r="C308" s="499" t="s">
        <v>1236</v>
      </c>
      <c r="D308" s="500">
        <v>125</v>
      </c>
      <c r="E308" s="500" t="s">
        <v>1256</v>
      </c>
      <c r="F308" s="500" t="s">
        <v>1257</v>
      </c>
      <c r="G308" s="501" t="s">
        <v>1258</v>
      </c>
      <c r="H308" s="502">
        <v>30102</v>
      </c>
      <c r="I308" s="501">
        <v>240</v>
      </c>
      <c r="J308" s="503">
        <v>83101</v>
      </c>
      <c r="K308" s="504">
        <v>1001</v>
      </c>
      <c r="L308" s="503" t="s">
        <v>1240</v>
      </c>
      <c r="M308" s="503">
        <v>23</v>
      </c>
      <c r="N308" s="505" t="s">
        <v>637</v>
      </c>
      <c r="O308" s="506" t="s">
        <v>1223</v>
      </c>
      <c r="P308" s="503">
        <v>0</v>
      </c>
      <c r="Q308" s="502">
        <v>3</v>
      </c>
      <c r="R308" s="500">
        <v>0</v>
      </c>
      <c r="S308" s="507" t="s">
        <v>1241</v>
      </c>
      <c r="T308" s="507">
        <v>20221231</v>
      </c>
      <c r="U308" s="508">
        <v>36399.629999999997</v>
      </c>
      <c r="V308" s="509"/>
    </row>
    <row r="309" spans="2:22">
      <c r="B309" s="498" t="s">
        <v>300</v>
      </c>
      <c r="C309" s="499" t="s">
        <v>1236</v>
      </c>
      <c r="D309" s="500">
        <v>240</v>
      </c>
      <c r="E309" s="500" t="s">
        <v>1259</v>
      </c>
      <c r="F309" s="500" t="s">
        <v>1260</v>
      </c>
      <c r="G309" s="501" t="s">
        <v>1261</v>
      </c>
      <c r="H309" s="502">
        <v>30102</v>
      </c>
      <c r="I309" s="501">
        <v>240</v>
      </c>
      <c r="J309" s="503">
        <v>83101</v>
      </c>
      <c r="K309" s="504">
        <v>1001</v>
      </c>
      <c r="L309" s="503" t="s">
        <v>1240</v>
      </c>
      <c r="M309" s="503">
        <v>23</v>
      </c>
      <c r="N309" s="505" t="s">
        <v>635</v>
      </c>
      <c r="O309" s="506" t="s">
        <v>1223</v>
      </c>
      <c r="P309" s="503">
        <v>0</v>
      </c>
      <c r="Q309" s="502">
        <v>3</v>
      </c>
      <c r="R309" s="500">
        <v>0</v>
      </c>
      <c r="S309" s="507" t="s">
        <v>1241</v>
      </c>
      <c r="T309" s="507">
        <v>20221231</v>
      </c>
      <c r="U309" s="508">
        <v>49555.45</v>
      </c>
      <c r="V309" s="509"/>
    </row>
    <row r="310" spans="2:22">
      <c r="B310" s="498" t="s">
        <v>300</v>
      </c>
      <c r="C310" s="499" t="s">
        <v>1236</v>
      </c>
      <c r="D310" s="500">
        <v>100</v>
      </c>
      <c r="E310" s="500" t="s">
        <v>1262</v>
      </c>
      <c r="F310" s="500" t="s">
        <v>1263</v>
      </c>
      <c r="G310" s="501" t="s">
        <v>1264</v>
      </c>
      <c r="H310" s="502">
        <v>30102</v>
      </c>
      <c r="I310" s="501">
        <v>240</v>
      </c>
      <c r="J310" s="503">
        <v>83101</v>
      </c>
      <c r="K310" s="504">
        <v>1001</v>
      </c>
      <c r="L310" s="503" t="s">
        <v>1240</v>
      </c>
      <c r="M310" s="503">
        <v>23</v>
      </c>
      <c r="N310" s="505" t="s">
        <v>637</v>
      </c>
      <c r="O310" s="506" t="s">
        <v>1223</v>
      </c>
      <c r="P310" s="503">
        <v>0</v>
      </c>
      <c r="Q310" s="502">
        <v>3</v>
      </c>
      <c r="R310" s="500">
        <v>0</v>
      </c>
      <c r="S310" s="507" t="s">
        <v>1241</v>
      </c>
      <c r="T310" s="507">
        <v>20221231</v>
      </c>
      <c r="U310" s="508">
        <v>36110.76</v>
      </c>
      <c r="V310" s="509"/>
    </row>
    <row r="311" spans="2:22">
      <c r="B311" s="498" t="s">
        <v>300</v>
      </c>
      <c r="C311" s="499" t="s">
        <v>1236</v>
      </c>
      <c r="D311" s="500" t="s">
        <v>1265</v>
      </c>
      <c r="E311" s="500" t="s">
        <v>1266</v>
      </c>
      <c r="F311" s="500" t="s">
        <v>1267</v>
      </c>
      <c r="G311" s="501" t="s">
        <v>1268</v>
      </c>
      <c r="H311" s="502">
        <v>30102</v>
      </c>
      <c r="I311" s="501">
        <v>38</v>
      </c>
      <c r="J311" s="503">
        <v>83101</v>
      </c>
      <c r="K311" s="504">
        <v>1001</v>
      </c>
      <c r="L311" s="503" t="s">
        <v>1240</v>
      </c>
      <c r="M311" s="503">
        <v>23</v>
      </c>
      <c r="N311" s="505" t="s">
        <v>637</v>
      </c>
      <c r="O311" s="506" t="s">
        <v>1229</v>
      </c>
      <c r="P311" s="503">
        <v>0</v>
      </c>
      <c r="Q311" s="502">
        <v>3</v>
      </c>
      <c r="R311" s="500">
        <v>0</v>
      </c>
      <c r="S311" s="507" t="s">
        <v>1255</v>
      </c>
      <c r="T311" s="507">
        <v>20221231</v>
      </c>
      <c r="U311" s="508">
        <v>24700</v>
      </c>
      <c r="V311" s="509"/>
    </row>
    <row r="312" spans="2:22">
      <c r="B312" s="498" t="s">
        <v>300</v>
      </c>
      <c r="C312" s="499" t="s">
        <v>1236</v>
      </c>
      <c r="D312" s="500" t="s">
        <v>1265</v>
      </c>
      <c r="E312" s="500" t="s">
        <v>1269</v>
      </c>
      <c r="F312" s="500" t="s">
        <v>1270</v>
      </c>
      <c r="G312" s="501" t="s">
        <v>1271</v>
      </c>
      <c r="H312" s="502" t="s">
        <v>857</v>
      </c>
      <c r="I312" s="501" t="s">
        <v>1272</v>
      </c>
      <c r="J312" s="503">
        <v>83101</v>
      </c>
      <c r="K312" s="504">
        <v>1001</v>
      </c>
      <c r="L312" s="503" t="s">
        <v>1240</v>
      </c>
      <c r="M312" s="503">
        <v>23</v>
      </c>
      <c r="N312" s="505" t="s">
        <v>637</v>
      </c>
      <c r="O312" s="506" t="s">
        <v>1272</v>
      </c>
      <c r="P312" s="503" t="s">
        <v>641</v>
      </c>
      <c r="Q312" s="502" t="s">
        <v>1273</v>
      </c>
      <c r="R312" s="500" t="s">
        <v>641</v>
      </c>
      <c r="S312" s="507"/>
      <c r="T312" s="507"/>
      <c r="U312" s="508">
        <v>4940</v>
      </c>
      <c r="V312" s="509"/>
    </row>
    <row r="313" spans="2:22">
      <c r="B313" s="498" t="s">
        <v>300</v>
      </c>
      <c r="C313" s="499" t="s">
        <v>1236</v>
      </c>
      <c r="D313" s="500">
        <v>240</v>
      </c>
      <c r="E313" s="500" t="s">
        <v>1274</v>
      </c>
      <c r="F313" s="500" t="s">
        <v>1275</v>
      </c>
      <c r="G313" s="501" t="s">
        <v>1276</v>
      </c>
      <c r="H313" s="502">
        <v>30102</v>
      </c>
      <c r="I313" s="501">
        <v>240</v>
      </c>
      <c r="J313" s="503">
        <v>83101</v>
      </c>
      <c r="K313" s="504">
        <v>1001</v>
      </c>
      <c r="L313" s="503" t="s">
        <v>1240</v>
      </c>
      <c r="M313" s="503">
        <v>23</v>
      </c>
      <c r="N313" s="505" t="s">
        <v>635</v>
      </c>
      <c r="O313" s="506" t="s">
        <v>1223</v>
      </c>
      <c r="P313" s="503">
        <v>0</v>
      </c>
      <c r="Q313" s="502">
        <v>3</v>
      </c>
      <c r="R313" s="500">
        <v>0</v>
      </c>
      <c r="S313" s="507" t="s">
        <v>1241</v>
      </c>
      <c r="T313" s="507">
        <v>20221231</v>
      </c>
      <c r="U313" s="508">
        <v>49555.45</v>
      </c>
      <c r="V313" s="509"/>
    </row>
    <row r="314" spans="2:22">
      <c r="B314" s="498" t="s">
        <v>300</v>
      </c>
      <c r="C314" s="499" t="s">
        <v>1236</v>
      </c>
      <c r="D314" s="500">
        <v>125</v>
      </c>
      <c r="E314" s="500" t="s">
        <v>1277</v>
      </c>
      <c r="F314" s="500" t="s">
        <v>1278</v>
      </c>
      <c r="G314" s="501" t="s">
        <v>1279</v>
      </c>
      <c r="H314" s="502">
        <v>30102</v>
      </c>
      <c r="I314" s="501">
        <v>240</v>
      </c>
      <c r="J314" s="503">
        <v>83101</v>
      </c>
      <c r="K314" s="504">
        <v>1001</v>
      </c>
      <c r="L314" s="503" t="s">
        <v>1240</v>
      </c>
      <c r="M314" s="503">
        <v>23</v>
      </c>
      <c r="N314" s="505" t="s">
        <v>636</v>
      </c>
      <c r="O314" s="506" t="s">
        <v>1223</v>
      </c>
      <c r="P314" s="503">
        <v>0</v>
      </c>
      <c r="Q314" s="502">
        <v>3</v>
      </c>
      <c r="R314" s="500">
        <v>0</v>
      </c>
      <c r="S314" s="507" t="s">
        <v>1241</v>
      </c>
      <c r="T314" s="507">
        <v>20221231</v>
      </c>
      <c r="U314" s="508">
        <v>43069.01</v>
      </c>
      <c r="V314" s="509"/>
    </row>
    <row r="315" spans="2:22">
      <c r="B315" s="498" t="s">
        <v>300</v>
      </c>
      <c r="C315" s="499" t="s">
        <v>1236</v>
      </c>
      <c r="D315" s="500" t="s">
        <v>1280</v>
      </c>
      <c r="E315" s="500" t="s">
        <v>1281</v>
      </c>
      <c r="F315" s="500" t="s">
        <v>1282</v>
      </c>
      <c r="G315" s="501" t="s">
        <v>1283</v>
      </c>
      <c r="H315" s="502">
        <v>30102</v>
      </c>
      <c r="I315" s="501">
        <v>180</v>
      </c>
      <c r="J315" s="503">
        <v>83101</v>
      </c>
      <c r="K315" s="504">
        <v>1001</v>
      </c>
      <c r="L315" s="503" t="s">
        <v>1240</v>
      </c>
      <c r="M315" s="503">
        <v>23</v>
      </c>
      <c r="N315" s="505" t="s">
        <v>637</v>
      </c>
      <c r="O315" s="506" t="s">
        <v>1224</v>
      </c>
      <c r="P315" s="503">
        <v>0</v>
      </c>
      <c r="Q315" s="502">
        <v>3</v>
      </c>
      <c r="R315" s="500">
        <v>0</v>
      </c>
      <c r="S315" s="507" t="s">
        <v>1241</v>
      </c>
      <c r="T315" s="507">
        <v>20221231</v>
      </c>
      <c r="U315" s="508">
        <v>24699.91</v>
      </c>
      <c r="V315" s="509"/>
    </row>
    <row r="316" spans="2:22">
      <c r="B316" s="498" t="s">
        <v>300</v>
      </c>
      <c r="C316" s="499" t="s">
        <v>1236</v>
      </c>
      <c r="D316" s="500">
        <v>100</v>
      </c>
      <c r="E316" s="500" t="s">
        <v>1284</v>
      </c>
      <c r="F316" s="500" t="s">
        <v>1285</v>
      </c>
      <c r="G316" s="501" t="s">
        <v>1286</v>
      </c>
      <c r="H316" s="502">
        <v>30102</v>
      </c>
      <c r="I316" s="501">
        <v>240</v>
      </c>
      <c r="J316" s="503">
        <v>83101</v>
      </c>
      <c r="K316" s="504">
        <v>1001</v>
      </c>
      <c r="L316" s="503" t="s">
        <v>1240</v>
      </c>
      <c r="M316" s="503">
        <v>23</v>
      </c>
      <c r="N316" s="505" t="s">
        <v>635</v>
      </c>
      <c r="O316" s="506" t="s">
        <v>1223</v>
      </c>
      <c r="P316" s="503">
        <v>0</v>
      </c>
      <c r="Q316" s="502">
        <v>3</v>
      </c>
      <c r="R316" s="500">
        <v>0</v>
      </c>
      <c r="S316" s="507" t="s">
        <v>1241</v>
      </c>
      <c r="T316" s="507">
        <v>20221231</v>
      </c>
      <c r="U316" s="508">
        <v>49555.45</v>
      </c>
      <c r="V316" s="509"/>
    </row>
    <row r="317" spans="2:22">
      <c r="B317" s="498" t="s">
        <v>300</v>
      </c>
      <c r="C317" s="499" t="s">
        <v>1236</v>
      </c>
      <c r="D317" s="500">
        <v>100</v>
      </c>
      <c r="E317" s="500" t="s">
        <v>1287</v>
      </c>
      <c r="F317" s="500" t="s">
        <v>1288</v>
      </c>
      <c r="G317" s="501" t="s">
        <v>1289</v>
      </c>
      <c r="H317" s="502">
        <v>30102</v>
      </c>
      <c r="I317" s="501">
        <v>240</v>
      </c>
      <c r="J317" s="503">
        <v>83101</v>
      </c>
      <c r="K317" s="504">
        <v>1001</v>
      </c>
      <c r="L317" s="503" t="s">
        <v>1240</v>
      </c>
      <c r="M317" s="503">
        <v>23</v>
      </c>
      <c r="N317" s="505" t="s">
        <v>635</v>
      </c>
      <c r="O317" s="506" t="s">
        <v>1223</v>
      </c>
      <c r="P317" s="503">
        <v>0</v>
      </c>
      <c r="Q317" s="502">
        <v>3</v>
      </c>
      <c r="R317" s="500">
        <v>0</v>
      </c>
      <c r="S317" s="507" t="s">
        <v>1241</v>
      </c>
      <c r="T317" s="507">
        <v>20221231</v>
      </c>
      <c r="U317" s="508">
        <v>49555.45</v>
      </c>
      <c r="V317" s="509"/>
    </row>
    <row r="318" spans="2:22">
      <c r="B318" s="498" t="s">
        <v>300</v>
      </c>
      <c r="C318" s="499" t="s">
        <v>1236</v>
      </c>
      <c r="D318" s="500">
        <v>240</v>
      </c>
      <c r="E318" s="500" t="s">
        <v>1290</v>
      </c>
      <c r="F318" s="500" t="s">
        <v>1291</v>
      </c>
      <c r="G318" s="501" t="s">
        <v>1292</v>
      </c>
      <c r="H318" s="502">
        <v>30102</v>
      </c>
      <c r="I318" s="501">
        <v>200</v>
      </c>
      <c r="J318" s="503">
        <v>83101</v>
      </c>
      <c r="K318" s="504">
        <v>1001</v>
      </c>
      <c r="L318" s="503" t="s">
        <v>1240</v>
      </c>
      <c r="M318" s="503">
        <v>23</v>
      </c>
      <c r="N318" s="505" t="s">
        <v>637</v>
      </c>
      <c r="O318" s="506" t="s">
        <v>1223</v>
      </c>
      <c r="P318" s="503">
        <v>0</v>
      </c>
      <c r="Q318" s="502">
        <v>3</v>
      </c>
      <c r="R318" s="500">
        <v>0</v>
      </c>
      <c r="S318" s="507" t="s">
        <v>1241</v>
      </c>
      <c r="T318" s="507">
        <v>20221231</v>
      </c>
      <c r="U318" s="508">
        <v>28022.080000000002</v>
      </c>
      <c r="V318" s="509"/>
    </row>
    <row r="319" spans="2:22">
      <c r="B319" s="498" t="s">
        <v>300</v>
      </c>
      <c r="C319" s="499" t="s">
        <v>1236</v>
      </c>
      <c r="D319" s="500">
        <v>100</v>
      </c>
      <c r="E319" s="500" t="s">
        <v>1293</v>
      </c>
      <c r="F319" s="500" t="s">
        <v>1294</v>
      </c>
      <c r="G319" s="501" t="s">
        <v>1295</v>
      </c>
      <c r="H319" s="502">
        <v>30102</v>
      </c>
      <c r="I319" s="501" t="s">
        <v>1296</v>
      </c>
      <c r="J319" s="503">
        <v>83101</v>
      </c>
      <c r="K319" s="504">
        <v>1001</v>
      </c>
      <c r="L319" s="503" t="s">
        <v>1240</v>
      </c>
      <c r="M319" s="503">
        <v>23</v>
      </c>
      <c r="N319" s="505" t="s">
        <v>637</v>
      </c>
      <c r="O319" s="506" t="s">
        <v>1223</v>
      </c>
      <c r="P319" s="503">
        <v>0</v>
      </c>
      <c r="Q319" s="502">
        <v>3</v>
      </c>
      <c r="R319" s="500">
        <v>0</v>
      </c>
      <c r="S319" s="507" t="s">
        <v>1241</v>
      </c>
      <c r="T319" s="507">
        <v>20221231</v>
      </c>
      <c r="U319" s="508">
        <v>27733.21</v>
      </c>
      <c r="V319" s="509"/>
    </row>
    <row r="320" spans="2:22">
      <c r="B320" s="498" t="s">
        <v>300</v>
      </c>
      <c r="C320" s="499" t="s">
        <v>1236</v>
      </c>
      <c r="D320" s="500" t="s">
        <v>1249</v>
      </c>
      <c r="E320" s="500" t="s">
        <v>1297</v>
      </c>
      <c r="F320" s="500" t="s">
        <v>1298</v>
      </c>
      <c r="G320" s="501" t="s">
        <v>1299</v>
      </c>
      <c r="H320" s="502">
        <v>30102</v>
      </c>
      <c r="I320" s="501" t="s">
        <v>1300</v>
      </c>
      <c r="J320" s="503">
        <v>83101</v>
      </c>
      <c r="K320" s="504">
        <v>1001</v>
      </c>
      <c r="L320" s="503" t="s">
        <v>1240</v>
      </c>
      <c r="M320" s="503">
        <v>23</v>
      </c>
      <c r="N320" s="505" t="s">
        <v>637</v>
      </c>
      <c r="O320" s="506" t="s">
        <v>1229</v>
      </c>
      <c r="P320" s="503" t="s">
        <v>641</v>
      </c>
      <c r="Q320" s="502" t="s">
        <v>1273</v>
      </c>
      <c r="R320" s="500" t="s">
        <v>641</v>
      </c>
      <c r="S320" s="507" t="s">
        <v>1301</v>
      </c>
      <c r="T320" s="507">
        <v>20221231</v>
      </c>
      <c r="U320" s="508">
        <v>25523.279999999999</v>
      </c>
      <c r="V320" s="509"/>
    </row>
    <row r="321" spans="2:22">
      <c r="B321" s="498" t="s">
        <v>300</v>
      </c>
      <c r="C321" s="499" t="s">
        <v>1236</v>
      </c>
      <c r="D321" s="500">
        <v>125</v>
      </c>
      <c r="E321" s="500" t="s">
        <v>1302</v>
      </c>
      <c r="F321" s="500" t="s">
        <v>1303</v>
      </c>
      <c r="G321" s="501" t="s">
        <v>1304</v>
      </c>
      <c r="H321" s="502">
        <v>30102</v>
      </c>
      <c r="I321" s="501">
        <v>240</v>
      </c>
      <c r="J321" s="503">
        <v>83101</v>
      </c>
      <c r="K321" s="504">
        <v>1001</v>
      </c>
      <c r="L321" s="503" t="s">
        <v>1240</v>
      </c>
      <c r="M321" s="503">
        <v>23</v>
      </c>
      <c r="N321" s="505" t="s">
        <v>636</v>
      </c>
      <c r="O321" s="506" t="s">
        <v>1223</v>
      </c>
      <c r="P321" s="503">
        <v>0</v>
      </c>
      <c r="Q321" s="502">
        <v>3</v>
      </c>
      <c r="R321" s="500">
        <v>0</v>
      </c>
      <c r="S321" s="507" t="s">
        <v>1241</v>
      </c>
      <c r="T321" s="507">
        <v>20221231</v>
      </c>
      <c r="U321" s="508">
        <v>49555.45</v>
      </c>
      <c r="V321" s="509"/>
    </row>
    <row r="322" spans="2:22">
      <c r="B322" s="498" t="s">
        <v>300</v>
      </c>
      <c r="C322" s="499" t="s">
        <v>1236</v>
      </c>
      <c r="D322" s="500">
        <v>240</v>
      </c>
      <c r="E322" s="500" t="s">
        <v>1305</v>
      </c>
      <c r="F322" s="500" t="s">
        <v>1306</v>
      </c>
      <c r="G322" s="501" t="s">
        <v>1307</v>
      </c>
      <c r="H322" s="502">
        <v>30102</v>
      </c>
      <c r="I322" s="501">
        <v>240</v>
      </c>
      <c r="J322" s="503">
        <v>83101</v>
      </c>
      <c r="K322" s="504">
        <v>1001</v>
      </c>
      <c r="L322" s="503" t="s">
        <v>1240</v>
      </c>
      <c r="M322" s="503">
        <v>23</v>
      </c>
      <c r="N322" s="505" t="s">
        <v>635</v>
      </c>
      <c r="O322" s="506" t="s">
        <v>1223</v>
      </c>
      <c r="P322" s="503">
        <v>0</v>
      </c>
      <c r="Q322" s="502">
        <v>3</v>
      </c>
      <c r="R322" s="500">
        <v>0</v>
      </c>
      <c r="S322" s="507" t="s">
        <v>1241</v>
      </c>
      <c r="T322" s="507">
        <v>20221231</v>
      </c>
      <c r="U322" s="508">
        <v>41893.81</v>
      </c>
      <c r="V322" s="509"/>
    </row>
    <row r="323" spans="2:22">
      <c r="B323" s="498" t="s">
        <v>300</v>
      </c>
      <c r="C323" s="499" t="s">
        <v>1236</v>
      </c>
      <c r="D323" s="500">
        <v>100</v>
      </c>
      <c r="E323" s="500" t="s">
        <v>1308</v>
      </c>
      <c r="F323" s="500" t="s">
        <v>1309</v>
      </c>
      <c r="G323" s="501" t="s">
        <v>1310</v>
      </c>
      <c r="H323" s="502">
        <v>30102</v>
      </c>
      <c r="I323" s="501">
        <v>240</v>
      </c>
      <c r="J323" s="503">
        <v>83101</v>
      </c>
      <c r="K323" s="504">
        <v>1001</v>
      </c>
      <c r="L323" s="503" t="s">
        <v>1240</v>
      </c>
      <c r="M323" s="503">
        <v>23</v>
      </c>
      <c r="N323" s="505" t="s">
        <v>635</v>
      </c>
      <c r="O323" s="506" t="s">
        <v>1223</v>
      </c>
      <c r="P323" s="503">
        <v>0</v>
      </c>
      <c r="Q323" s="502">
        <v>3</v>
      </c>
      <c r="R323" s="500">
        <v>0</v>
      </c>
      <c r="S323" s="507" t="s">
        <v>1241</v>
      </c>
      <c r="T323" s="507">
        <v>20221231</v>
      </c>
      <c r="U323" s="508">
        <v>40566</v>
      </c>
      <c r="V323" s="509"/>
    </row>
    <row r="324" spans="2:22">
      <c r="B324" s="498" t="s">
        <v>300</v>
      </c>
      <c r="C324" s="499" t="s">
        <v>1236</v>
      </c>
      <c r="D324" s="500">
        <v>125</v>
      </c>
      <c r="E324" s="500" t="s">
        <v>1311</v>
      </c>
      <c r="F324" s="500" t="s">
        <v>1312</v>
      </c>
      <c r="G324" s="501" t="s">
        <v>1313</v>
      </c>
      <c r="H324" s="502">
        <v>30102</v>
      </c>
      <c r="I324" s="501">
        <v>240</v>
      </c>
      <c r="J324" s="503">
        <v>83101</v>
      </c>
      <c r="K324" s="504">
        <v>1001</v>
      </c>
      <c r="L324" s="503" t="s">
        <v>1240</v>
      </c>
      <c r="M324" s="503">
        <v>23</v>
      </c>
      <c r="N324" s="505" t="s">
        <v>635</v>
      </c>
      <c r="O324" s="506" t="s">
        <v>1223</v>
      </c>
      <c r="P324" s="503">
        <v>0</v>
      </c>
      <c r="Q324" s="502">
        <v>3</v>
      </c>
      <c r="R324" s="500">
        <v>0</v>
      </c>
      <c r="S324" s="507" t="s">
        <v>1241</v>
      </c>
      <c r="T324" s="507">
        <v>20221231</v>
      </c>
      <c r="U324" s="508">
        <v>49555.45</v>
      </c>
      <c r="V324" s="509"/>
    </row>
    <row r="325" spans="2:22">
      <c r="B325" s="498" t="s">
        <v>300</v>
      </c>
      <c r="C325" s="499" t="s">
        <v>1236</v>
      </c>
      <c r="D325" s="500">
        <v>240</v>
      </c>
      <c r="E325" s="500" t="s">
        <v>1314</v>
      </c>
      <c r="F325" s="500" t="s">
        <v>1315</v>
      </c>
      <c r="G325" s="501" t="s">
        <v>1316</v>
      </c>
      <c r="H325" s="502">
        <v>30102</v>
      </c>
      <c r="I325" s="501">
        <v>180</v>
      </c>
      <c r="J325" s="503">
        <v>83101</v>
      </c>
      <c r="K325" s="504">
        <v>1001</v>
      </c>
      <c r="L325" s="503" t="s">
        <v>1240</v>
      </c>
      <c r="M325" s="503">
        <v>23</v>
      </c>
      <c r="N325" s="505" t="s">
        <v>637</v>
      </c>
      <c r="O325" s="506" t="s">
        <v>1223</v>
      </c>
      <c r="P325" s="503">
        <v>0</v>
      </c>
      <c r="Q325" s="502">
        <v>3</v>
      </c>
      <c r="R325" s="500">
        <v>0</v>
      </c>
      <c r="S325" s="507" t="s">
        <v>1241</v>
      </c>
      <c r="T325" s="507">
        <v>20221231</v>
      </c>
      <c r="U325" s="508">
        <v>25219.87</v>
      </c>
      <c r="V325" s="509"/>
    </row>
    <row r="326" spans="2:22">
      <c r="B326" s="498" t="s">
        <v>300</v>
      </c>
      <c r="C326" s="499" t="s">
        <v>1236</v>
      </c>
      <c r="D326" s="500">
        <v>240</v>
      </c>
      <c r="E326" s="500" t="s">
        <v>1317</v>
      </c>
      <c r="F326" s="500" t="s">
        <v>1318</v>
      </c>
      <c r="G326" s="501" t="s">
        <v>1319</v>
      </c>
      <c r="H326" s="502">
        <v>30102</v>
      </c>
      <c r="I326" s="501">
        <v>240</v>
      </c>
      <c r="J326" s="503">
        <v>83101</v>
      </c>
      <c r="K326" s="504">
        <v>1001</v>
      </c>
      <c r="L326" s="503" t="s">
        <v>1240</v>
      </c>
      <c r="M326" s="503">
        <v>23</v>
      </c>
      <c r="N326" s="505" t="s">
        <v>637</v>
      </c>
      <c r="O326" s="506" t="s">
        <v>1223</v>
      </c>
      <c r="P326" s="503">
        <v>0</v>
      </c>
      <c r="Q326" s="502">
        <v>3</v>
      </c>
      <c r="R326" s="500">
        <v>0</v>
      </c>
      <c r="S326" s="507" t="s">
        <v>1241</v>
      </c>
      <c r="T326" s="507">
        <v>20221231</v>
      </c>
      <c r="U326" s="508">
        <v>41493.31</v>
      </c>
      <c r="V326" s="509"/>
    </row>
    <row r="327" spans="2:22">
      <c r="B327" s="498" t="s">
        <v>300</v>
      </c>
      <c r="C327" s="499" t="s">
        <v>1236</v>
      </c>
      <c r="D327" s="500">
        <v>230</v>
      </c>
      <c r="E327" s="500" t="s">
        <v>1320</v>
      </c>
      <c r="F327" s="500" t="s">
        <v>1321</v>
      </c>
      <c r="G327" s="501" t="s">
        <v>1322</v>
      </c>
      <c r="H327" s="502">
        <v>30102</v>
      </c>
      <c r="I327" s="501">
        <v>200</v>
      </c>
      <c r="J327" s="503">
        <v>83101</v>
      </c>
      <c r="K327" s="504">
        <v>1001</v>
      </c>
      <c r="L327" s="503" t="s">
        <v>1240</v>
      </c>
      <c r="M327" s="503">
        <v>23</v>
      </c>
      <c r="N327" s="505" t="s">
        <v>637</v>
      </c>
      <c r="O327" s="506" t="s">
        <v>1223</v>
      </c>
      <c r="P327" s="503">
        <v>0</v>
      </c>
      <c r="Q327" s="502">
        <v>3</v>
      </c>
      <c r="R327" s="500">
        <v>0</v>
      </c>
      <c r="S327" s="507" t="s">
        <v>1241</v>
      </c>
      <c r="T327" s="507">
        <v>20221231</v>
      </c>
      <c r="U327" s="508">
        <v>26000</v>
      </c>
      <c r="V327" s="509"/>
    </row>
    <row r="328" spans="2:22">
      <c r="B328" s="498" t="s">
        <v>300</v>
      </c>
      <c r="C328" s="499" t="s">
        <v>1236</v>
      </c>
      <c r="D328" s="500">
        <v>240</v>
      </c>
      <c r="E328" s="500" t="s">
        <v>1323</v>
      </c>
      <c r="F328" s="500" t="s">
        <v>1324</v>
      </c>
      <c r="G328" s="501" t="s">
        <v>1325</v>
      </c>
      <c r="H328" s="502">
        <v>30102</v>
      </c>
      <c r="I328" s="501">
        <v>200</v>
      </c>
      <c r="J328" s="503">
        <v>83101</v>
      </c>
      <c r="K328" s="504">
        <v>1001</v>
      </c>
      <c r="L328" s="503" t="s">
        <v>1240</v>
      </c>
      <c r="M328" s="503">
        <v>23</v>
      </c>
      <c r="N328" s="505" t="s">
        <v>637</v>
      </c>
      <c r="O328" s="506" t="s">
        <v>1223</v>
      </c>
      <c r="P328" s="503">
        <v>0</v>
      </c>
      <c r="Q328" s="502">
        <v>3</v>
      </c>
      <c r="R328" s="500">
        <v>0</v>
      </c>
      <c r="S328" s="507" t="s">
        <v>1241</v>
      </c>
      <c r="T328" s="507">
        <v>20221231</v>
      </c>
      <c r="U328" s="508">
        <v>28022.080000000002</v>
      </c>
      <c r="V328" s="509"/>
    </row>
    <row r="329" spans="2:22">
      <c r="B329" s="498" t="s">
        <v>300</v>
      </c>
      <c r="C329" s="499" t="s">
        <v>1236</v>
      </c>
      <c r="D329" s="500" t="s">
        <v>1280</v>
      </c>
      <c r="E329" s="500" t="s">
        <v>1326</v>
      </c>
      <c r="F329" s="500" t="s">
        <v>1327</v>
      </c>
      <c r="G329" s="501" t="s">
        <v>1328</v>
      </c>
      <c r="H329" s="502">
        <v>30102</v>
      </c>
      <c r="I329" s="501">
        <v>40</v>
      </c>
      <c r="J329" s="503">
        <v>83101</v>
      </c>
      <c r="K329" s="504">
        <v>1001</v>
      </c>
      <c r="L329" s="503" t="s">
        <v>1240</v>
      </c>
      <c r="M329" s="503">
        <v>23</v>
      </c>
      <c r="N329" s="505" t="s">
        <v>637</v>
      </c>
      <c r="O329" s="506" t="s">
        <v>1223</v>
      </c>
      <c r="P329" s="503">
        <v>0</v>
      </c>
      <c r="Q329" s="502">
        <v>3</v>
      </c>
      <c r="R329" s="500">
        <v>0</v>
      </c>
      <c r="S329" s="507" t="s">
        <v>1255</v>
      </c>
      <c r="T329" s="507">
        <v>20221231</v>
      </c>
      <c r="U329" s="508">
        <v>26000</v>
      </c>
      <c r="V329" s="509"/>
    </row>
    <row r="330" spans="2:22">
      <c r="B330" s="498" t="s">
        <v>300</v>
      </c>
      <c r="C330" s="499" t="s">
        <v>1236</v>
      </c>
      <c r="D330" s="500">
        <v>125</v>
      </c>
      <c r="E330" s="500" t="s">
        <v>1329</v>
      </c>
      <c r="F330" s="500" t="s">
        <v>1330</v>
      </c>
      <c r="G330" s="501" t="s">
        <v>1331</v>
      </c>
      <c r="H330" s="502">
        <v>30102</v>
      </c>
      <c r="I330" s="501">
        <v>240</v>
      </c>
      <c r="J330" s="503">
        <v>83101</v>
      </c>
      <c r="K330" s="504">
        <v>1001</v>
      </c>
      <c r="L330" s="503" t="s">
        <v>1240</v>
      </c>
      <c r="M330" s="503">
        <v>23</v>
      </c>
      <c r="N330" s="505" t="s">
        <v>637</v>
      </c>
      <c r="O330" s="506" t="s">
        <v>1223</v>
      </c>
      <c r="P330" s="503">
        <v>0</v>
      </c>
      <c r="Q330" s="502">
        <v>3</v>
      </c>
      <c r="R330" s="500">
        <v>0</v>
      </c>
      <c r="S330" s="507" t="s">
        <v>1241</v>
      </c>
      <c r="T330" s="507">
        <v>20221231</v>
      </c>
      <c r="U330" s="508">
        <v>38113.31</v>
      </c>
      <c r="V330" s="509"/>
    </row>
    <row r="331" spans="2:22">
      <c r="B331" s="498" t="s">
        <v>300</v>
      </c>
      <c r="C331" s="499" t="s">
        <v>1236</v>
      </c>
      <c r="D331" s="500">
        <v>240</v>
      </c>
      <c r="E331" s="500" t="s">
        <v>1332</v>
      </c>
      <c r="F331" s="500" t="s">
        <v>1333</v>
      </c>
      <c r="G331" s="501" t="s">
        <v>1334</v>
      </c>
      <c r="H331" s="502">
        <v>30102</v>
      </c>
      <c r="I331" s="501">
        <v>240</v>
      </c>
      <c r="J331" s="503">
        <v>83101</v>
      </c>
      <c r="K331" s="504">
        <v>1001</v>
      </c>
      <c r="L331" s="503" t="s">
        <v>1240</v>
      </c>
      <c r="M331" s="503">
        <v>23</v>
      </c>
      <c r="N331" s="505" t="s">
        <v>635</v>
      </c>
      <c r="O331" s="506" t="s">
        <v>1223</v>
      </c>
      <c r="P331" s="503">
        <v>0</v>
      </c>
      <c r="Q331" s="502">
        <v>3</v>
      </c>
      <c r="R331" s="500">
        <v>0</v>
      </c>
      <c r="S331" s="507" t="s">
        <v>1241</v>
      </c>
      <c r="T331" s="507">
        <v>20221231</v>
      </c>
      <c r="U331" s="508">
        <v>49555.45</v>
      </c>
      <c r="V331" s="509"/>
    </row>
    <row r="332" spans="2:22">
      <c r="B332" s="498" t="s">
        <v>300</v>
      </c>
      <c r="C332" s="499" t="s">
        <v>1236</v>
      </c>
      <c r="D332" s="500">
        <v>240</v>
      </c>
      <c r="E332" s="500" t="s">
        <v>1335</v>
      </c>
      <c r="F332" s="500" t="s">
        <v>1336</v>
      </c>
      <c r="G332" s="501" t="s">
        <v>1337</v>
      </c>
      <c r="H332" s="502">
        <v>30102</v>
      </c>
      <c r="I332" s="501">
        <v>240</v>
      </c>
      <c r="J332" s="503">
        <v>83101</v>
      </c>
      <c r="K332" s="504">
        <v>1001</v>
      </c>
      <c r="L332" s="503" t="s">
        <v>1240</v>
      </c>
      <c r="M332" s="503">
        <v>23</v>
      </c>
      <c r="N332" s="505" t="s">
        <v>635</v>
      </c>
      <c r="O332" s="506" t="s">
        <v>1223</v>
      </c>
      <c r="P332" s="503">
        <v>0</v>
      </c>
      <c r="Q332" s="502">
        <v>3</v>
      </c>
      <c r="R332" s="500">
        <v>0</v>
      </c>
      <c r="S332" s="507" t="s">
        <v>1241</v>
      </c>
      <c r="T332" s="507">
        <v>20221231</v>
      </c>
      <c r="U332" s="508">
        <v>48735.44</v>
      </c>
      <c r="V332" s="509"/>
    </row>
    <row r="333" spans="2:22">
      <c r="B333" s="498" t="s">
        <v>300</v>
      </c>
      <c r="C333" s="499" t="s">
        <v>1236</v>
      </c>
      <c r="D333" s="500">
        <v>240</v>
      </c>
      <c r="E333" s="500" t="s">
        <v>1338</v>
      </c>
      <c r="F333" s="500" t="s">
        <v>1339</v>
      </c>
      <c r="G333" s="501" t="s">
        <v>1340</v>
      </c>
      <c r="H333" s="502">
        <v>30102</v>
      </c>
      <c r="I333" s="501">
        <v>240</v>
      </c>
      <c r="J333" s="503">
        <v>83101</v>
      </c>
      <c r="K333" s="504">
        <v>1001</v>
      </c>
      <c r="L333" s="503" t="s">
        <v>1240</v>
      </c>
      <c r="M333" s="503">
        <v>23</v>
      </c>
      <c r="N333" s="505" t="s">
        <v>636</v>
      </c>
      <c r="O333" s="506" t="s">
        <v>1223</v>
      </c>
      <c r="P333" s="503">
        <v>0</v>
      </c>
      <c r="Q333" s="502">
        <v>3</v>
      </c>
      <c r="R333" s="500">
        <v>0</v>
      </c>
      <c r="S333" s="507" t="s">
        <v>1241</v>
      </c>
      <c r="T333" s="507">
        <v>20221231</v>
      </c>
      <c r="U333" s="508">
        <v>47494.01</v>
      </c>
      <c r="V333" s="509"/>
    </row>
    <row r="334" spans="2:22">
      <c r="B334" s="498" t="s">
        <v>300</v>
      </c>
      <c r="C334" s="499" t="s">
        <v>1236</v>
      </c>
      <c r="D334" s="500">
        <v>100</v>
      </c>
      <c r="E334" s="500" t="s">
        <v>1341</v>
      </c>
      <c r="F334" s="500" t="s">
        <v>1342</v>
      </c>
      <c r="G334" s="501" t="s">
        <v>1343</v>
      </c>
      <c r="H334" s="502">
        <v>30102</v>
      </c>
      <c r="I334" s="501">
        <v>240</v>
      </c>
      <c r="J334" s="503">
        <v>83101</v>
      </c>
      <c r="K334" s="504">
        <v>1001</v>
      </c>
      <c r="L334" s="503" t="s">
        <v>1240</v>
      </c>
      <c r="M334" s="503">
        <v>23</v>
      </c>
      <c r="N334" s="505" t="s">
        <v>635</v>
      </c>
      <c r="O334" s="506" t="s">
        <v>1223</v>
      </c>
      <c r="P334" s="503">
        <v>0</v>
      </c>
      <c r="Q334" s="502">
        <v>3</v>
      </c>
      <c r="R334" s="500">
        <v>0</v>
      </c>
      <c r="S334" s="507" t="s">
        <v>1241</v>
      </c>
      <c r="T334" s="507">
        <v>20221231</v>
      </c>
      <c r="U334" s="508">
        <v>49555.45</v>
      </c>
      <c r="V334" s="509"/>
    </row>
    <row r="335" spans="2:22">
      <c r="B335" s="498" t="s">
        <v>300</v>
      </c>
      <c r="C335" s="499" t="s">
        <v>1236</v>
      </c>
      <c r="D335" s="500" t="s">
        <v>1344</v>
      </c>
      <c r="E335" s="500" t="s">
        <v>1345</v>
      </c>
      <c r="F335" s="500" t="s">
        <v>1346</v>
      </c>
      <c r="G335" s="501" t="s">
        <v>1347</v>
      </c>
      <c r="H335" s="502">
        <v>30102</v>
      </c>
      <c r="I335" s="501" t="s">
        <v>1253</v>
      </c>
      <c r="J335" s="503">
        <v>83101</v>
      </c>
      <c r="K335" s="504">
        <v>1001</v>
      </c>
      <c r="L335" s="503" t="s">
        <v>1240</v>
      </c>
      <c r="M335" s="503">
        <v>23</v>
      </c>
      <c r="N335" s="505" t="s">
        <v>637</v>
      </c>
      <c r="O335" s="506" t="s">
        <v>1223</v>
      </c>
      <c r="P335" s="503">
        <v>0</v>
      </c>
      <c r="Q335" s="502">
        <v>3</v>
      </c>
      <c r="R335" s="500">
        <v>0</v>
      </c>
      <c r="S335" s="507" t="s">
        <v>1255</v>
      </c>
      <c r="T335" s="507">
        <v>20221231</v>
      </c>
      <c r="U335" s="508">
        <v>10400</v>
      </c>
      <c r="V335" s="509"/>
    </row>
    <row r="336" spans="2:22">
      <c r="B336" s="498" t="s">
        <v>300</v>
      </c>
      <c r="C336" s="499" t="s">
        <v>1236</v>
      </c>
      <c r="D336" s="500" t="s">
        <v>1280</v>
      </c>
      <c r="E336" s="500" t="s">
        <v>1348</v>
      </c>
      <c r="F336" s="500" t="s">
        <v>1349</v>
      </c>
      <c r="G336" s="501" t="s">
        <v>1350</v>
      </c>
      <c r="H336" s="502">
        <v>30102</v>
      </c>
      <c r="I336" s="501" t="s">
        <v>1351</v>
      </c>
      <c r="J336" s="503">
        <v>83101</v>
      </c>
      <c r="K336" s="504">
        <v>1001</v>
      </c>
      <c r="L336" s="503" t="s">
        <v>1240</v>
      </c>
      <c r="M336" s="503">
        <v>23</v>
      </c>
      <c r="N336" s="505" t="s">
        <v>637</v>
      </c>
      <c r="O336" s="506" t="s">
        <v>1224</v>
      </c>
      <c r="P336" s="503">
        <v>0</v>
      </c>
      <c r="Q336" s="502">
        <v>3</v>
      </c>
      <c r="R336" s="500">
        <v>0</v>
      </c>
      <c r="S336" s="507" t="s">
        <v>1255</v>
      </c>
      <c r="T336" s="507">
        <v>20221231</v>
      </c>
      <c r="U336" s="508">
        <v>9360</v>
      </c>
      <c r="V336" s="509"/>
    </row>
    <row r="337" spans="2:22">
      <c r="B337" s="498" t="s">
        <v>300</v>
      </c>
      <c r="C337" s="499" t="s">
        <v>1236</v>
      </c>
      <c r="D337" s="500">
        <v>100</v>
      </c>
      <c r="E337" s="500" t="s">
        <v>1352</v>
      </c>
      <c r="F337" s="500" t="s">
        <v>1353</v>
      </c>
      <c r="G337" s="501" t="s">
        <v>1354</v>
      </c>
      <c r="H337" s="502">
        <v>30102</v>
      </c>
      <c r="I337" s="501" t="s">
        <v>1355</v>
      </c>
      <c r="J337" s="503">
        <v>83101</v>
      </c>
      <c r="K337" s="504">
        <v>1001</v>
      </c>
      <c r="L337" s="503" t="s">
        <v>1240</v>
      </c>
      <c r="M337" s="503">
        <v>23</v>
      </c>
      <c r="N337" s="505" t="s">
        <v>635</v>
      </c>
      <c r="O337" s="506" t="s">
        <v>1223</v>
      </c>
      <c r="P337" s="503">
        <v>0</v>
      </c>
      <c r="Q337" s="502">
        <v>3</v>
      </c>
      <c r="R337" s="500">
        <v>0</v>
      </c>
      <c r="S337" s="507" t="s">
        <v>1241</v>
      </c>
      <c r="T337" s="507">
        <v>20221231</v>
      </c>
      <c r="U337" s="508">
        <v>49555.45</v>
      </c>
      <c r="V337" s="509"/>
    </row>
    <row r="338" spans="2:22">
      <c r="B338" s="498" t="s">
        <v>300</v>
      </c>
      <c r="C338" s="499" t="s">
        <v>1236</v>
      </c>
      <c r="D338" s="500">
        <v>124</v>
      </c>
      <c r="E338" s="500" t="s">
        <v>1356</v>
      </c>
      <c r="F338" s="500" t="s">
        <v>1357</v>
      </c>
      <c r="G338" s="501" t="s">
        <v>1358</v>
      </c>
      <c r="H338" s="502">
        <v>30102</v>
      </c>
      <c r="I338" s="501" t="s">
        <v>1355</v>
      </c>
      <c r="J338" s="503">
        <v>83101</v>
      </c>
      <c r="K338" s="504">
        <v>1001</v>
      </c>
      <c r="L338" s="503" t="s">
        <v>1240</v>
      </c>
      <c r="M338" s="503">
        <v>23</v>
      </c>
      <c r="N338" s="505" t="s">
        <v>637</v>
      </c>
      <c r="O338" s="506" t="s">
        <v>1223</v>
      </c>
      <c r="P338" s="503">
        <v>0</v>
      </c>
      <c r="Q338" s="502">
        <v>3</v>
      </c>
      <c r="R338" s="500">
        <v>0</v>
      </c>
      <c r="S338" s="507" t="s">
        <v>1241</v>
      </c>
      <c r="T338" s="507">
        <v>20221231</v>
      </c>
      <c r="U338" s="508">
        <v>35677.46</v>
      </c>
      <c r="V338" s="509"/>
    </row>
    <row r="339" spans="2:22">
      <c r="B339" s="498" t="s">
        <v>300</v>
      </c>
      <c r="C339" s="499" t="s">
        <v>1236</v>
      </c>
      <c r="D339" s="500">
        <v>100</v>
      </c>
      <c r="E339" s="500" t="s">
        <v>1359</v>
      </c>
      <c r="F339" s="500" t="s">
        <v>1360</v>
      </c>
      <c r="G339" s="501" t="s">
        <v>1361</v>
      </c>
      <c r="H339" s="502">
        <v>30102</v>
      </c>
      <c r="I339" s="501">
        <v>240</v>
      </c>
      <c r="J339" s="503">
        <v>83101</v>
      </c>
      <c r="K339" s="504">
        <v>1001</v>
      </c>
      <c r="L339" s="503" t="s">
        <v>1240</v>
      </c>
      <c r="M339" s="503">
        <v>23</v>
      </c>
      <c r="N339" s="505" t="s">
        <v>637</v>
      </c>
      <c r="O339" s="506" t="s">
        <v>1223</v>
      </c>
      <c r="P339" s="503">
        <v>0</v>
      </c>
      <c r="Q339" s="502">
        <v>3</v>
      </c>
      <c r="R339" s="500">
        <v>0</v>
      </c>
      <c r="S339" s="507" t="s">
        <v>1241</v>
      </c>
      <c r="T339" s="507">
        <v>20221231</v>
      </c>
      <c r="U339" s="508">
        <v>28822.080000000002</v>
      </c>
      <c r="V339" s="509"/>
    </row>
    <row r="340" spans="2:22">
      <c r="B340" s="498" t="s">
        <v>300</v>
      </c>
      <c r="C340" s="499" t="s">
        <v>1236</v>
      </c>
      <c r="D340" s="500">
        <v>100</v>
      </c>
      <c r="E340" s="500" t="s">
        <v>1362</v>
      </c>
      <c r="F340" s="500" t="s">
        <v>1363</v>
      </c>
      <c r="G340" s="501" t="s">
        <v>1364</v>
      </c>
      <c r="H340" s="502">
        <v>30102</v>
      </c>
      <c r="I340" s="501">
        <v>240</v>
      </c>
      <c r="J340" s="503">
        <v>83101</v>
      </c>
      <c r="K340" s="504">
        <v>1001</v>
      </c>
      <c r="L340" s="503" t="s">
        <v>1240</v>
      </c>
      <c r="M340" s="503">
        <v>23</v>
      </c>
      <c r="N340" s="505" t="s">
        <v>635</v>
      </c>
      <c r="O340" s="506" t="s">
        <v>1223</v>
      </c>
      <c r="P340" s="503">
        <v>0</v>
      </c>
      <c r="Q340" s="502">
        <v>3</v>
      </c>
      <c r="R340" s="500">
        <v>0</v>
      </c>
      <c r="S340" s="507" t="s">
        <v>1241</v>
      </c>
      <c r="T340" s="507">
        <v>20221231</v>
      </c>
      <c r="U340" s="508">
        <v>40566</v>
      </c>
      <c r="V340" s="509"/>
    </row>
    <row r="341" spans="2:22">
      <c r="B341" s="498" t="s">
        <v>300</v>
      </c>
      <c r="C341" s="499" t="s">
        <v>1236</v>
      </c>
      <c r="D341" s="500">
        <v>240</v>
      </c>
      <c r="E341" s="500" t="s">
        <v>1365</v>
      </c>
      <c r="F341" s="500" t="s">
        <v>1366</v>
      </c>
      <c r="G341" s="501" t="s">
        <v>1367</v>
      </c>
      <c r="H341" s="502">
        <v>30102</v>
      </c>
      <c r="I341" s="501">
        <v>240</v>
      </c>
      <c r="J341" s="503">
        <v>83101</v>
      </c>
      <c r="K341" s="504">
        <v>1001</v>
      </c>
      <c r="L341" s="503" t="s">
        <v>1240</v>
      </c>
      <c r="M341" s="503">
        <v>23</v>
      </c>
      <c r="N341" s="505" t="s">
        <v>637</v>
      </c>
      <c r="O341" s="506" t="s">
        <v>1223</v>
      </c>
      <c r="P341" s="503">
        <v>0</v>
      </c>
      <c r="Q341" s="502">
        <v>3</v>
      </c>
      <c r="R341" s="500">
        <v>0</v>
      </c>
      <c r="S341" s="507" t="s">
        <v>1241</v>
      </c>
      <c r="T341" s="507">
        <v>20221231</v>
      </c>
      <c r="U341" s="508">
        <v>37829.32</v>
      </c>
      <c r="V341" s="509"/>
    </row>
    <row r="342" spans="2:22">
      <c r="B342" s="498" t="s">
        <v>300</v>
      </c>
      <c r="C342" s="499" t="s">
        <v>1236</v>
      </c>
      <c r="D342" s="500">
        <v>240</v>
      </c>
      <c r="E342" s="500" t="s">
        <v>1368</v>
      </c>
      <c r="F342" s="500" t="s">
        <v>1369</v>
      </c>
      <c r="G342" s="501" t="s">
        <v>1370</v>
      </c>
      <c r="H342" s="502">
        <v>30102</v>
      </c>
      <c r="I342" s="501" t="s">
        <v>1355</v>
      </c>
      <c r="J342" s="503">
        <v>83101</v>
      </c>
      <c r="K342" s="504">
        <v>1001</v>
      </c>
      <c r="L342" s="503" t="s">
        <v>1240</v>
      </c>
      <c r="M342" s="503">
        <v>23</v>
      </c>
      <c r="N342" s="505" t="s">
        <v>635</v>
      </c>
      <c r="O342" s="506" t="s">
        <v>1223</v>
      </c>
      <c r="P342" s="503">
        <v>0</v>
      </c>
      <c r="Q342" s="502">
        <v>3</v>
      </c>
      <c r="R342" s="500">
        <v>0</v>
      </c>
      <c r="S342" s="507" t="s">
        <v>1241</v>
      </c>
      <c r="T342" s="507">
        <v>20221231</v>
      </c>
      <c r="U342" s="508">
        <v>49555.45</v>
      </c>
      <c r="V342" s="509"/>
    </row>
    <row r="343" spans="2:22">
      <c r="B343" s="498" t="s">
        <v>300</v>
      </c>
      <c r="C343" s="499" t="s">
        <v>1236</v>
      </c>
      <c r="D343" s="500">
        <v>125</v>
      </c>
      <c r="E343" s="500" t="s">
        <v>1371</v>
      </c>
      <c r="F343" s="500" t="s">
        <v>1372</v>
      </c>
      <c r="G343" s="501" t="s">
        <v>1373</v>
      </c>
      <c r="H343" s="502">
        <v>30102</v>
      </c>
      <c r="I343" s="501" t="s">
        <v>1355</v>
      </c>
      <c r="J343" s="503">
        <v>83101</v>
      </c>
      <c r="K343" s="504">
        <v>1001</v>
      </c>
      <c r="L343" s="503" t="s">
        <v>1240</v>
      </c>
      <c r="M343" s="503">
        <v>23</v>
      </c>
      <c r="N343" s="505" t="s">
        <v>635</v>
      </c>
      <c r="O343" s="506" t="s">
        <v>1223</v>
      </c>
      <c r="P343" s="503">
        <v>0</v>
      </c>
      <c r="Q343" s="502">
        <v>3</v>
      </c>
      <c r="R343" s="500">
        <v>0</v>
      </c>
      <c r="S343" s="507" t="s">
        <v>1241</v>
      </c>
      <c r="T343" s="507">
        <v>20221231</v>
      </c>
      <c r="U343" s="508">
        <v>49555.45</v>
      </c>
      <c r="V343" s="509"/>
    </row>
    <row r="344" spans="2:22">
      <c r="B344" s="498" t="s">
        <v>300</v>
      </c>
      <c r="C344" s="499" t="s">
        <v>1236</v>
      </c>
      <c r="D344" s="500" t="s">
        <v>1249</v>
      </c>
      <c r="E344" s="500" t="s">
        <v>1374</v>
      </c>
      <c r="F344" s="500" t="s">
        <v>1375</v>
      </c>
      <c r="G344" s="501" t="s">
        <v>1376</v>
      </c>
      <c r="H344" s="502">
        <v>30102</v>
      </c>
      <c r="I344" s="501" t="s">
        <v>1377</v>
      </c>
      <c r="J344" s="503">
        <v>83101</v>
      </c>
      <c r="K344" s="504">
        <v>1001</v>
      </c>
      <c r="L344" s="503" t="s">
        <v>1240</v>
      </c>
      <c r="M344" s="503">
        <v>23</v>
      </c>
      <c r="N344" s="505" t="s">
        <v>637</v>
      </c>
      <c r="O344" s="506" t="s">
        <v>1226</v>
      </c>
      <c r="P344" s="503">
        <v>0</v>
      </c>
      <c r="Q344" s="502">
        <v>3</v>
      </c>
      <c r="R344" s="500">
        <v>0</v>
      </c>
      <c r="S344" s="507" t="s">
        <v>1255</v>
      </c>
      <c r="T344" s="507">
        <v>20221231</v>
      </c>
      <c r="U344" s="508">
        <v>8840</v>
      </c>
      <c r="V344" s="509"/>
    </row>
    <row r="345" spans="2:22">
      <c r="B345" s="498" t="s">
        <v>300</v>
      </c>
      <c r="C345" s="499" t="s">
        <v>1236</v>
      </c>
      <c r="D345" s="500" t="s">
        <v>1249</v>
      </c>
      <c r="E345" s="500" t="s">
        <v>1378</v>
      </c>
      <c r="F345" s="500" t="s">
        <v>1379</v>
      </c>
      <c r="G345" s="501" t="s">
        <v>1380</v>
      </c>
      <c r="H345" s="502">
        <v>30102</v>
      </c>
      <c r="I345" s="501" t="s">
        <v>1296</v>
      </c>
      <c r="J345" s="503">
        <v>83101</v>
      </c>
      <c r="K345" s="504">
        <v>1001</v>
      </c>
      <c r="L345" s="503" t="s">
        <v>1240</v>
      </c>
      <c r="M345" s="503">
        <v>23</v>
      </c>
      <c r="N345" s="505" t="s">
        <v>637</v>
      </c>
      <c r="O345" s="506" t="s">
        <v>1223</v>
      </c>
      <c r="P345" s="503">
        <v>0</v>
      </c>
      <c r="Q345" s="502">
        <v>3</v>
      </c>
      <c r="R345" s="500">
        <v>0</v>
      </c>
      <c r="S345" s="507" t="s">
        <v>1381</v>
      </c>
      <c r="T345" s="507">
        <v>20221231</v>
      </c>
      <c r="U345" s="508">
        <v>27155.47</v>
      </c>
      <c r="V345" s="509"/>
    </row>
    <row r="346" spans="2:22">
      <c r="B346" s="498" t="s">
        <v>300</v>
      </c>
      <c r="C346" s="499" t="s">
        <v>1236</v>
      </c>
      <c r="D346" s="500">
        <v>240</v>
      </c>
      <c r="E346" s="500" t="s">
        <v>1382</v>
      </c>
      <c r="F346" s="500" t="s">
        <v>1383</v>
      </c>
      <c r="G346" s="501" t="s">
        <v>1384</v>
      </c>
      <c r="H346" s="502">
        <v>30102</v>
      </c>
      <c r="I346" s="501">
        <v>240</v>
      </c>
      <c r="J346" s="503">
        <v>83101</v>
      </c>
      <c r="K346" s="504">
        <v>1001</v>
      </c>
      <c r="L346" s="503" t="s">
        <v>1240</v>
      </c>
      <c r="M346" s="503">
        <v>23</v>
      </c>
      <c r="N346" s="505" t="s">
        <v>635</v>
      </c>
      <c r="O346" s="506" t="s">
        <v>1223</v>
      </c>
      <c r="P346" s="503">
        <v>0</v>
      </c>
      <c r="Q346" s="502">
        <v>3</v>
      </c>
      <c r="R346" s="500">
        <v>0</v>
      </c>
      <c r="S346" s="507" t="s">
        <v>1241</v>
      </c>
      <c r="T346" s="507">
        <v>20221231</v>
      </c>
      <c r="U346" s="508">
        <v>49555.45</v>
      </c>
      <c r="V346" s="509"/>
    </row>
    <row r="347" spans="2:22">
      <c r="B347" s="498" t="s">
        <v>300</v>
      </c>
      <c r="C347" s="499" t="s">
        <v>1236</v>
      </c>
      <c r="D347" s="500" t="s">
        <v>1265</v>
      </c>
      <c r="E347" s="500" t="s">
        <v>1362</v>
      </c>
      <c r="F347" s="500" t="s">
        <v>1363</v>
      </c>
      <c r="G347" s="501" t="s">
        <v>1385</v>
      </c>
      <c r="H347" s="502" t="s">
        <v>857</v>
      </c>
      <c r="I347" s="501" t="s">
        <v>1386</v>
      </c>
      <c r="J347" s="503">
        <v>83101</v>
      </c>
      <c r="K347" s="504">
        <v>1001</v>
      </c>
      <c r="L347" s="503" t="s">
        <v>1240</v>
      </c>
      <c r="M347" s="503">
        <v>23</v>
      </c>
      <c r="N347" s="505" t="s">
        <v>637</v>
      </c>
      <c r="O347" s="506" t="s">
        <v>1223</v>
      </c>
      <c r="P347" s="503" t="s">
        <v>641</v>
      </c>
      <c r="Q347" s="502" t="s">
        <v>1273</v>
      </c>
      <c r="R347" s="500"/>
      <c r="S347" s="507"/>
      <c r="T347" s="507"/>
      <c r="U347" s="508">
        <v>5200</v>
      </c>
      <c r="V347" s="509"/>
    </row>
    <row r="348" spans="2:22">
      <c r="B348" s="498" t="s">
        <v>300</v>
      </c>
      <c r="C348" s="499" t="s">
        <v>1236</v>
      </c>
      <c r="D348" s="500" t="s">
        <v>1280</v>
      </c>
      <c r="E348" s="500" t="s">
        <v>1387</v>
      </c>
      <c r="F348" s="500" t="s">
        <v>1388</v>
      </c>
      <c r="G348" s="501" t="s">
        <v>1389</v>
      </c>
      <c r="H348" s="502">
        <v>30102</v>
      </c>
      <c r="I348" s="501" t="s">
        <v>1390</v>
      </c>
      <c r="J348" s="503">
        <v>83101</v>
      </c>
      <c r="K348" s="504">
        <v>1001</v>
      </c>
      <c r="L348" s="503" t="s">
        <v>1240</v>
      </c>
      <c r="M348" s="503">
        <v>23</v>
      </c>
      <c r="N348" s="505" t="s">
        <v>637</v>
      </c>
      <c r="O348" s="506" t="s">
        <v>1224</v>
      </c>
      <c r="P348" s="503">
        <v>0</v>
      </c>
      <c r="Q348" s="502">
        <v>3</v>
      </c>
      <c r="R348" s="500">
        <v>0</v>
      </c>
      <c r="S348" s="507" t="s">
        <v>1391</v>
      </c>
      <c r="T348" s="507">
        <v>20221231</v>
      </c>
      <c r="U348" s="508">
        <v>23400</v>
      </c>
      <c r="V348" s="509"/>
    </row>
    <row r="349" spans="2:22">
      <c r="B349" s="498" t="s">
        <v>300</v>
      </c>
      <c r="C349" s="499" t="s">
        <v>1236</v>
      </c>
      <c r="D349" s="500">
        <v>124</v>
      </c>
      <c r="E349" s="500" t="s">
        <v>1392</v>
      </c>
      <c r="F349" s="500" t="s">
        <v>1393</v>
      </c>
      <c r="G349" s="501" t="s">
        <v>1394</v>
      </c>
      <c r="H349" s="502">
        <v>30102</v>
      </c>
      <c r="I349" s="501" t="s">
        <v>1355</v>
      </c>
      <c r="J349" s="503">
        <v>83101</v>
      </c>
      <c r="K349" s="504">
        <v>1001</v>
      </c>
      <c r="L349" s="503" t="s">
        <v>1240</v>
      </c>
      <c r="M349" s="503">
        <v>23</v>
      </c>
      <c r="N349" s="505" t="s">
        <v>637</v>
      </c>
      <c r="O349" s="506" t="s">
        <v>1223</v>
      </c>
      <c r="P349" s="503">
        <v>0</v>
      </c>
      <c r="Q349" s="502">
        <v>3</v>
      </c>
      <c r="R349" s="500">
        <v>0</v>
      </c>
      <c r="S349" s="507" t="s">
        <v>1241</v>
      </c>
      <c r="T349" s="507">
        <v>20221231</v>
      </c>
      <c r="U349" s="508">
        <v>37016.58</v>
      </c>
      <c r="V349" s="509"/>
    </row>
    <row r="350" spans="2:22">
      <c r="B350" s="498" t="s">
        <v>300</v>
      </c>
      <c r="C350" s="499" t="s">
        <v>1236</v>
      </c>
      <c r="D350" s="500">
        <v>100</v>
      </c>
      <c r="E350" s="500" t="s">
        <v>1395</v>
      </c>
      <c r="F350" s="500" t="s">
        <v>1396</v>
      </c>
      <c r="G350" s="501" t="s">
        <v>1397</v>
      </c>
      <c r="H350" s="502">
        <v>30102</v>
      </c>
      <c r="I350" s="501" t="s">
        <v>1355</v>
      </c>
      <c r="J350" s="503">
        <v>83101</v>
      </c>
      <c r="K350" s="504">
        <v>1001</v>
      </c>
      <c r="L350" s="503" t="s">
        <v>1240</v>
      </c>
      <c r="M350" s="503">
        <v>23</v>
      </c>
      <c r="N350" s="505" t="s">
        <v>636</v>
      </c>
      <c r="O350" s="506" t="s">
        <v>1223</v>
      </c>
      <c r="P350" s="503">
        <v>0</v>
      </c>
      <c r="Q350" s="502">
        <v>3</v>
      </c>
      <c r="R350" s="500">
        <v>0</v>
      </c>
      <c r="S350" s="507" t="s">
        <v>1241</v>
      </c>
      <c r="T350" s="507">
        <v>20221231</v>
      </c>
      <c r="U350" s="508">
        <v>42808.94</v>
      </c>
      <c r="V350" s="509"/>
    </row>
    <row r="351" spans="2:22">
      <c r="B351" s="498" t="s">
        <v>300</v>
      </c>
      <c r="C351" s="499" t="s">
        <v>1236</v>
      </c>
      <c r="D351" s="500">
        <v>100</v>
      </c>
      <c r="E351" s="500" t="s">
        <v>1398</v>
      </c>
      <c r="F351" s="500" t="s">
        <v>1399</v>
      </c>
      <c r="G351" s="501" t="s">
        <v>1400</v>
      </c>
      <c r="H351" s="502">
        <v>30102</v>
      </c>
      <c r="I351" s="501" t="s">
        <v>1355</v>
      </c>
      <c r="J351" s="503">
        <v>83101</v>
      </c>
      <c r="K351" s="504">
        <v>1001</v>
      </c>
      <c r="L351" s="503" t="s">
        <v>1240</v>
      </c>
      <c r="M351" s="503">
        <v>23</v>
      </c>
      <c r="N351" s="505" t="s">
        <v>637</v>
      </c>
      <c r="O351" s="506" t="s">
        <v>1223</v>
      </c>
      <c r="P351" s="503">
        <v>0</v>
      </c>
      <c r="Q351" s="502">
        <v>3</v>
      </c>
      <c r="R351" s="500">
        <v>0</v>
      </c>
      <c r="S351" s="507" t="s">
        <v>1241</v>
      </c>
      <c r="T351" s="507">
        <v>20221231</v>
      </c>
      <c r="U351" s="508">
        <v>38113.31</v>
      </c>
      <c r="V351" s="509"/>
    </row>
    <row r="352" spans="2:22">
      <c r="B352" s="498" t="s">
        <v>300</v>
      </c>
      <c r="C352" s="499" t="s">
        <v>1236</v>
      </c>
      <c r="D352" s="500">
        <v>100</v>
      </c>
      <c r="E352" s="500" t="s">
        <v>1401</v>
      </c>
      <c r="F352" s="500" t="s">
        <v>1402</v>
      </c>
      <c r="G352" s="501" t="s">
        <v>1403</v>
      </c>
      <c r="H352" s="502">
        <v>30102</v>
      </c>
      <c r="I352" s="501">
        <v>200</v>
      </c>
      <c r="J352" s="503">
        <v>83101</v>
      </c>
      <c r="K352" s="504">
        <v>1001</v>
      </c>
      <c r="L352" s="503" t="s">
        <v>1240</v>
      </c>
      <c r="M352" s="503">
        <v>23</v>
      </c>
      <c r="N352" s="505" t="s">
        <v>637</v>
      </c>
      <c r="O352" s="506" t="s">
        <v>1223</v>
      </c>
      <c r="P352" s="503">
        <v>0</v>
      </c>
      <c r="Q352" s="502">
        <v>3</v>
      </c>
      <c r="R352" s="500">
        <v>0</v>
      </c>
      <c r="S352" s="507" t="s">
        <v>1241</v>
      </c>
      <c r="T352" s="507">
        <v>20221231</v>
      </c>
      <c r="U352" s="508">
        <v>27502.68</v>
      </c>
      <c r="V352" s="509"/>
    </row>
    <row r="353" spans="2:22">
      <c r="B353" s="498" t="s">
        <v>300</v>
      </c>
      <c r="C353" s="499" t="s">
        <v>1236</v>
      </c>
      <c r="D353" s="500">
        <v>124</v>
      </c>
      <c r="E353" s="500" t="s">
        <v>1404</v>
      </c>
      <c r="F353" s="500" t="s">
        <v>1405</v>
      </c>
      <c r="G353" s="501" t="s">
        <v>1406</v>
      </c>
      <c r="H353" s="502">
        <v>30102</v>
      </c>
      <c r="I353" s="501">
        <v>240</v>
      </c>
      <c r="J353" s="503">
        <v>83101</v>
      </c>
      <c r="K353" s="504">
        <v>1001</v>
      </c>
      <c r="L353" s="503" t="s">
        <v>1240</v>
      </c>
      <c r="M353" s="503">
        <v>23</v>
      </c>
      <c r="N353" s="505" t="s">
        <v>637</v>
      </c>
      <c r="O353" s="506" t="s">
        <v>1223</v>
      </c>
      <c r="P353" s="503">
        <v>0</v>
      </c>
      <c r="Q353" s="502">
        <v>3</v>
      </c>
      <c r="R353" s="500">
        <v>0</v>
      </c>
      <c r="S353" s="507" t="s">
        <v>1241</v>
      </c>
      <c r="T353" s="507">
        <v>20221231</v>
      </c>
      <c r="U353" s="508">
        <v>38113.31</v>
      </c>
      <c r="V353" s="509"/>
    </row>
    <row r="354" spans="2:22">
      <c r="B354" s="498" t="s">
        <v>300</v>
      </c>
      <c r="C354" s="499" t="s">
        <v>1236</v>
      </c>
      <c r="D354" s="500">
        <v>240</v>
      </c>
      <c r="E354" s="500" t="s">
        <v>1407</v>
      </c>
      <c r="F354" s="500" t="s">
        <v>1408</v>
      </c>
      <c r="G354" s="501" t="s">
        <v>1409</v>
      </c>
      <c r="H354" s="502">
        <v>30102</v>
      </c>
      <c r="I354" s="501">
        <v>240</v>
      </c>
      <c r="J354" s="503">
        <v>83101</v>
      </c>
      <c r="K354" s="504">
        <v>1001</v>
      </c>
      <c r="L354" s="503" t="s">
        <v>1240</v>
      </c>
      <c r="M354" s="503">
        <v>23</v>
      </c>
      <c r="N354" s="505" t="s">
        <v>637</v>
      </c>
      <c r="O354" s="506" t="s">
        <v>1223</v>
      </c>
      <c r="P354" s="503">
        <v>0</v>
      </c>
      <c r="Q354" s="502">
        <v>3</v>
      </c>
      <c r="R354" s="500">
        <v>0</v>
      </c>
      <c r="S354" s="507" t="s">
        <v>1241</v>
      </c>
      <c r="T354" s="507">
        <v>20221231</v>
      </c>
      <c r="U354" s="508">
        <v>38113.31</v>
      </c>
      <c r="V354" s="509"/>
    </row>
    <row r="355" spans="2:22">
      <c r="B355" s="498" t="s">
        <v>300</v>
      </c>
      <c r="C355" s="499" t="s">
        <v>1236</v>
      </c>
      <c r="D355" s="500">
        <v>230</v>
      </c>
      <c r="E355" s="500" t="s">
        <v>1410</v>
      </c>
      <c r="F355" s="500" t="s">
        <v>1411</v>
      </c>
      <c r="G355" s="501" t="s">
        <v>1412</v>
      </c>
      <c r="H355" s="502">
        <v>30102</v>
      </c>
      <c r="I355" s="501">
        <v>240</v>
      </c>
      <c r="J355" s="503">
        <v>83101</v>
      </c>
      <c r="K355" s="504">
        <v>1001</v>
      </c>
      <c r="L355" s="503" t="s">
        <v>1240</v>
      </c>
      <c r="M355" s="503">
        <v>23</v>
      </c>
      <c r="N355" s="505" t="s">
        <v>635</v>
      </c>
      <c r="O355" s="506" t="s">
        <v>1223</v>
      </c>
      <c r="P355" s="503">
        <v>0</v>
      </c>
      <c r="Q355" s="502">
        <v>3</v>
      </c>
      <c r="R355" s="500">
        <v>0</v>
      </c>
      <c r="S355" s="507" t="s">
        <v>1241</v>
      </c>
      <c r="T355" s="507">
        <v>20221231</v>
      </c>
      <c r="U355" s="508">
        <v>49555.45</v>
      </c>
      <c r="V355" s="509"/>
    </row>
    <row r="356" spans="2:22">
      <c r="B356" s="498" t="s">
        <v>300</v>
      </c>
      <c r="C356" s="499" t="s">
        <v>1236</v>
      </c>
      <c r="D356" s="500">
        <v>240</v>
      </c>
      <c r="E356" s="500" t="s">
        <v>1413</v>
      </c>
      <c r="F356" s="500" t="s">
        <v>1414</v>
      </c>
      <c r="G356" s="501" t="s">
        <v>1415</v>
      </c>
      <c r="H356" s="502">
        <v>30102</v>
      </c>
      <c r="I356" s="501">
        <v>240</v>
      </c>
      <c r="J356" s="503">
        <v>83101</v>
      </c>
      <c r="K356" s="504">
        <v>1001</v>
      </c>
      <c r="L356" s="503" t="s">
        <v>1240</v>
      </c>
      <c r="M356" s="503">
        <v>23</v>
      </c>
      <c r="N356" s="505" t="s">
        <v>637</v>
      </c>
      <c r="O356" s="506" t="s">
        <v>1223</v>
      </c>
      <c r="P356" s="503">
        <v>0</v>
      </c>
      <c r="Q356" s="502">
        <v>3</v>
      </c>
      <c r="R356" s="500">
        <v>0</v>
      </c>
      <c r="S356" s="507" t="s">
        <v>1241</v>
      </c>
      <c r="T356" s="507">
        <v>20221231</v>
      </c>
      <c r="U356" s="508">
        <v>37999.71</v>
      </c>
      <c r="V356" s="509"/>
    </row>
    <row r="357" spans="2:22">
      <c r="B357" s="498" t="s">
        <v>300</v>
      </c>
      <c r="C357" s="499" t="s">
        <v>1236</v>
      </c>
      <c r="D357" s="500">
        <v>230</v>
      </c>
      <c r="E357" s="500" t="s">
        <v>1416</v>
      </c>
      <c r="F357" s="500" t="s">
        <v>1417</v>
      </c>
      <c r="G357" s="501" t="s">
        <v>1418</v>
      </c>
      <c r="H357" s="502">
        <v>30102</v>
      </c>
      <c r="I357" s="501" t="s">
        <v>1280</v>
      </c>
      <c r="J357" s="503">
        <v>83101</v>
      </c>
      <c r="K357" s="504">
        <v>1001</v>
      </c>
      <c r="L357" s="503" t="s">
        <v>1240</v>
      </c>
      <c r="M357" s="503">
        <v>23</v>
      </c>
      <c r="N357" s="505" t="s">
        <v>635</v>
      </c>
      <c r="O357" s="506" t="s">
        <v>1223</v>
      </c>
      <c r="P357" s="503">
        <v>0</v>
      </c>
      <c r="Q357" s="502">
        <v>3</v>
      </c>
      <c r="R357" s="500">
        <v>0</v>
      </c>
      <c r="S357" s="507" t="s">
        <v>1241</v>
      </c>
      <c r="T357" s="507">
        <v>20221231</v>
      </c>
      <c r="U357" s="508">
        <v>42794.45</v>
      </c>
      <c r="V357" s="509"/>
    </row>
    <row r="358" spans="2:22">
      <c r="B358" s="498" t="s">
        <v>300</v>
      </c>
      <c r="C358" s="499" t="s">
        <v>1236</v>
      </c>
      <c r="D358" s="500">
        <v>100</v>
      </c>
      <c r="E358" s="500" t="s">
        <v>1419</v>
      </c>
      <c r="F358" s="500" t="s">
        <v>1420</v>
      </c>
      <c r="G358" s="501" t="s">
        <v>1421</v>
      </c>
      <c r="H358" s="502">
        <v>30102</v>
      </c>
      <c r="I358" s="501">
        <v>228</v>
      </c>
      <c r="J358" s="503">
        <v>83101</v>
      </c>
      <c r="K358" s="504">
        <v>1001</v>
      </c>
      <c r="L358" s="503" t="s">
        <v>1240</v>
      </c>
      <c r="M358" s="503">
        <v>23</v>
      </c>
      <c r="N358" s="505" t="s">
        <v>637</v>
      </c>
      <c r="O358" s="506" t="s">
        <v>1223</v>
      </c>
      <c r="P358" s="503">
        <v>0</v>
      </c>
      <c r="Q358" s="502">
        <v>3</v>
      </c>
      <c r="R358" s="500">
        <v>0</v>
      </c>
      <c r="S358" s="507" t="s">
        <v>1241</v>
      </c>
      <c r="T358" s="507">
        <v>20221231</v>
      </c>
      <c r="U358" s="508">
        <v>35977.519999999997</v>
      </c>
      <c r="V358" s="509"/>
    </row>
    <row r="359" spans="2:22">
      <c r="B359" s="498" t="s">
        <v>300</v>
      </c>
      <c r="C359" s="499" t="s">
        <v>1236</v>
      </c>
      <c r="D359" s="500">
        <v>100</v>
      </c>
      <c r="E359" s="500" t="s">
        <v>1422</v>
      </c>
      <c r="F359" s="500" t="s">
        <v>1423</v>
      </c>
      <c r="G359" s="501" t="s">
        <v>1424</v>
      </c>
      <c r="H359" s="502">
        <v>30102</v>
      </c>
      <c r="I359" s="501">
        <v>190</v>
      </c>
      <c r="J359" s="503">
        <v>83101</v>
      </c>
      <c r="K359" s="504">
        <v>1001</v>
      </c>
      <c r="L359" s="503" t="s">
        <v>1240</v>
      </c>
      <c r="M359" s="503">
        <v>23</v>
      </c>
      <c r="N359" s="505" t="s">
        <v>637</v>
      </c>
      <c r="O359" s="506" t="s">
        <v>1223</v>
      </c>
      <c r="P359" s="503">
        <v>0</v>
      </c>
      <c r="Q359" s="502">
        <v>3</v>
      </c>
      <c r="R359" s="500">
        <v>0</v>
      </c>
      <c r="S359" s="507" t="s">
        <v>1241</v>
      </c>
      <c r="T359" s="507">
        <v>20221231</v>
      </c>
      <c r="U359" s="508">
        <v>27227.599999999999</v>
      </c>
      <c r="V359" s="509"/>
    </row>
    <row r="360" spans="2:22">
      <c r="B360" s="498" t="s">
        <v>300</v>
      </c>
      <c r="C360" s="499" t="s">
        <v>1236</v>
      </c>
      <c r="D360" s="500">
        <v>230</v>
      </c>
      <c r="E360" s="500" t="s">
        <v>1425</v>
      </c>
      <c r="F360" s="500" t="s">
        <v>1426</v>
      </c>
      <c r="G360" s="501" t="s">
        <v>1427</v>
      </c>
      <c r="H360" s="502">
        <v>30102</v>
      </c>
      <c r="I360" s="501">
        <v>240</v>
      </c>
      <c r="J360" s="503">
        <v>83101</v>
      </c>
      <c r="K360" s="504">
        <v>1001</v>
      </c>
      <c r="L360" s="503" t="s">
        <v>1240</v>
      </c>
      <c r="M360" s="503">
        <v>23</v>
      </c>
      <c r="N360" s="505" t="s">
        <v>637</v>
      </c>
      <c r="O360" s="506" t="s">
        <v>1223</v>
      </c>
      <c r="P360" s="503">
        <v>0</v>
      </c>
      <c r="Q360" s="502">
        <v>3</v>
      </c>
      <c r="R360" s="500">
        <v>0</v>
      </c>
      <c r="S360" s="507" t="s">
        <v>1241</v>
      </c>
      <c r="T360" s="507">
        <v>20221231</v>
      </c>
      <c r="U360" s="508">
        <v>41146.67</v>
      </c>
      <c r="V360" s="509"/>
    </row>
    <row r="361" spans="2:22">
      <c r="B361" s="498" t="s">
        <v>300</v>
      </c>
      <c r="C361" s="499" t="s">
        <v>1236</v>
      </c>
      <c r="D361" s="500">
        <v>125</v>
      </c>
      <c r="E361" s="500" t="s">
        <v>1428</v>
      </c>
      <c r="F361" s="500" t="s">
        <v>1429</v>
      </c>
      <c r="G361" s="501" t="s">
        <v>1430</v>
      </c>
      <c r="H361" s="502">
        <v>30102</v>
      </c>
      <c r="I361" s="501">
        <v>240</v>
      </c>
      <c r="J361" s="503" t="s">
        <v>639</v>
      </c>
      <c r="K361" s="504" t="s">
        <v>1431</v>
      </c>
      <c r="L361" s="503" t="s">
        <v>1240</v>
      </c>
      <c r="M361" s="503" t="s">
        <v>1432</v>
      </c>
      <c r="N361" s="505" t="s">
        <v>637</v>
      </c>
      <c r="O361" s="506" t="s">
        <v>1223</v>
      </c>
      <c r="P361" s="503">
        <v>0</v>
      </c>
      <c r="Q361" s="502">
        <v>3</v>
      </c>
      <c r="R361" s="500">
        <v>0</v>
      </c>
      <c r="S361" s="507" t="s">
        <v>1241</v>
      </c>
      <c r="T361" s="507">
        <v>20221231</v>
      </c>
      <c r="U361" s="508">
        <v>31200</v>
      </c>
      <c r="V361" s="509"/>
    </row>
    <row r="362" spans="2:22">
      <c r="B362" s="498" t="s">
        <v>300</v>
      </c>
      <c r="C362" s="499" t="s">
        <v>1236</v>
      </c>
      <c r="D362" s="500" t="s">
        <v>1344</v>
      </c>
      <c r="E362" s="500" t="s">
        <v>1433</v>
      </c>
      <c r="F362" s="500" t="s">
        <v>1434</v>
      </c>
      <c r="G362" s="501" t="s">
        <v>1435</v>
      </c>
      <c r="H362" s="502">
        <v>30102</v>
      </c>
      <c r="I362" s="501">
        <v>40</v>
      </c>
      <c r="J362" s="503">
        <v>83101</v>
      </c>
      <c r="K362" s="504">
        <v>1001</v>
      </c>
      <c r="L362" s="503" t="s">
        <v>1240</v>
      </c>
      <c r="M362" s="503">
        <v>23</v>
      </c>
      <c r="N362" s="505" t="s">
        <v>637</v>
      </c>
      <c r="O362" s="506" t="s">
        <v>1223</v>
      </c>
      <c r="P362" s="503" t="s">
        <v>641</v>
      </c>
      <c r="Q362" s="502" t="s">
        <v>1273</v>
      </c>
      <c r="R362" s="500" t="s">
        <v>641</v>
      </c>
      <c r="S362" s="507" t="s">
        <v>1255</v>
      </c>
      <c r="T362" s="507">
        <v>20221231</v>
      </c>
      <c r="U362" s="508">
        <v>19500</v>
      </c>
      <c r="V362" s="509"/>
    </row>
    <row r="363" spans="2:22">
      <c r="B363" s="498" t="s">
        <v>300</v>
      </c>
      <c r="C363" s="499" t="s">
        <v>1236</v>
      </c>
      <c r="D363" s="500">
        <v>100</v>
      </c>
      <c r="E363" s="500" t="s">
        <v>1436</v>
      </c>
      <c r="F363" s="500" t="s">
        <v>1437</v>
      </c>
      <c r="G363" s="501" t="s">
        <v>1438</v>
      </c>
      <c r="H363" s="502">
        <v>30102</v>
      </c>
      <c r="I363" s="501">
        <v>240</v>
      </c>
      <c r="J363" s="503">
        <v>83101</v>
      </c>
      <c r="K363" s="504">
        <v>1001</v>
      </c>
      <c r="L363" s="503" t="s">
        <v>1240</v>
      </c>
      <c r="M363" s="503">
        <v>23</v>
      </c>
      <c r="N363" s="505" t="s">
        <v>635</v>
      </c>
      <c r="O363" s="506" t="s">
        <v>1223</v>
      </c>
      <c r="P363" s="503">
        <v>0</v>
      </c>
      <c r="Q363" s="502">
        <v>3</v>
      </c>
      <c r="R363" s="500">
        <v>0</v>
      </c>
      <c r="S363" s="507" t="s">
        <v>1241</v>
      </c>
      <c r="T363" s="507">
        <v>20221231</v>
      </c>
      <c r="U363" s="508">
        <v>49555.45</v>
      </c>
      <c r="V363" s="509"/>
    </row>
    <row r="364" spans="2:22">
      <c r="B364" s="498" t="s">
        <v>300</v>
      </c>
      <c r="C364" s="499" t="s">
        <v>1236</v>
      </c>
      <c r="D364" s="500">
        <v>100</v>
      </c>
      <c r="E364" s="500" t="s">
        <v>1439</v>
      </c>
      <c r="F364" s="500" t="s">
        <v>1440</v>
      </c>
      <c r="G364" s="501" t="s">
        <v>1441</v>
      </c>
      <c r="H364" s="502">
        <v>30102</v>
      </c>
      <c r="I364" s="501">
        <v>240</v>
      </c>
      <c r="J364" s="503">
        <v>83101</v>
      </c>
      <c r="K364" s="504">
        <v>1001</v>
      </c>
      <c r="L364" s="503" t="s">
        <v>1240</v>
      </c>
      <c r="M364" s="503">
        <v>23</v>
      </c>
      <c r="N364" s="505" t="s">
        <v>635</v>
      </c>
      <c r="O364" s="506" t="s">
        <v>1223</v>
      </c>
      <c r="P364" s="503">
        <v>0</v>
      </c>
      <c r="Q364" s="502">
        <v>3</v>
      </c>
      <c r="R364" s="500">
        <v>0</v>
      </c>
      <c r="S364" s="507" t="s">
        <v>1241</v>
      </c>
      <c r="T364" s="507">
        <v>20221231</v>
      </c>
      <c r="U364" s="508">
        <v>40566</v>
      </c>
      <c r="V364" s="509"/>
    </row>
    <row r="365" spans="2:22">
      <c r="B365" s="498" t="s">
        <v>300</v>
      </c>
      <c r="C365" s="499" t="s">
        <v>1236</v>
      </c>
      <c r="D365" s="500">
        <v>100</v>
      </c>
      <c r="E365" s="500" t="s">
        <v>1442</v>
      </c>
      <c r="F365" s="500" t="s">
        <v>1443</v>
      </c>
      <c r="G365" s="501" t="s">
        <v>1444</v>
      </c>
      <c r="H365" s="502">
        <v>30102</v>
      </c>
      <c r="I365" s="501">
        <v>240</v>
      </c>
      <c r="J365" s="503">
        <v>83101</v>
      </c>
      <c r="K365" s="504">
        <v>1001</v>
      </c>
      <c r="L365" s="503" t="s">
        <v>1240</v>
      </c>
      <c r="M365" s="503">
        <v>23</v>
      </c>
      <c r="N365" s="505" t="s">
        <v>635</v>
      </c>
      <c r="O365" s="506" t="s">
        <v>1223</v>
      </c>
      <c r="P365" s="503">
        <v>0</v>
      </c>
      <c r="Q365" s="502">
        <v>3</v>
      </c>
      <c r="R365" s="500">
        <v>0</v>
      </c>
      <c r="S365" s="507" t="s">
        <v>1241</v>
      </c>
      <c r="T365" s="507">
        <v>20221231</v>
      </c>
      <c r="U365" s="508">
        <v>49555.45</v>
      </c>
      <c r="V365" s="509"/>
    </row>
    <row r="366" spans="2:22">
      <c r="B366" s="498" t="s">
        <v>300</v>
      </c>
      <c r="C366" s="499" t="s">
        <v>1236</v>
      </c>
      <c r="D366" s="500">
        <v>240</v>
      </c>
      <c r="E366" s="500" t="s">
        <v>1445</v>
      </c>
      <c r="F366" s="500" t="s">
        <v>1446</v>
      </c>
      <c r="G366" s="501" t="s">
        <v>1447</v>
      </c>
      <c r="H366" s="502">
        <v>30102</v>
      </c>
      <c r="I366" s="501">
        <v>180</v>
      </c>
      <c r="J366" s="503">
        <v>83101</v>
      </c>
      <c r="K366" s="504">
        <v>1001</v>
      </c>
      <c r="L366" s="503" t="s">
        <v>1240</v>
      </c>
      <c r="M366" s="503">
        <v>23</v>
      </c>
      <c r="N366" s="505" t="s">
        <v>637</v>
      </c>
      <c r="O366" s="506" t="s">
        <v>1223</v>
      </c>
      <c r="P366" s="503">
        <v>0</v>
      </c>
      <c r="Q366" s="502">
        <v>3</v>
      </c>
      <c r="R366" s="500">
        <v>0</v>
      </c>
      <c r="S366" s="507" t="s">
        <v>1241</v>
      </c>
      <c r="T366" s="507">
        <v>20221231</v>
      </c>
      <c r="U366" s="508">
        <v>35950.43</v>
      </c>
      <c r="V366" s="509"/>
    </row>
    <row r="367" spans="2:22">
      <c r="B367" s="498" t="s">
        <v>300</v>
      </c>
      <c r="C367" s="499" t="s">
        <v>1236</v>
      </c>
      <c r="D367" s="500">
        <v>100</v>
      </c>
      <c r="E367" s="500" t="s">
        <v>1448</v>
      </c>
      <c r="F367" s="500" t="s">
        <v>1449</v>
      </c>
      <c r="G367" s="501" t="s">
        <v>1450</v>
      </c>
      <c r="H367" s="502">
        <v>30102</v>
      </c>
      <c r="I367" s="501">
        <v>240</v>
      </c>
      <c r="J367" s="503">
        <v>83101</v>
      </c>
      <c r="K367" s="504">
        <v>1001</v>
      </c>
      <c r="L367" s="503" t="s">
        <v>1240</v>
      </c>
      <c r="M367" s="503">
        <v>23</v>
      </c>
      <c r="N367" s="505" t="s">
        <v>637</v>
      </c>
      <c r="O367" s="506" t="s">
        <v>1223</v>
      </c>
      <c r="P367" s="503">
        <v>0</v>
      </c>
      <c r="Q367" s="502">
        <v>3</v>
      </c>
      <c r="R367" s="500">
        <v>0</v>
      </c>
      <c r="S367" s="507" t="s">
        <v>1241</v>
      </c>
      <c r="T367" s="507">
        <v>20221231</v>
      </c>
      <c r="U367" s="508">
        <v>35749.68</v>
      </c>
      <c r="V367" s="509"/>
    </row>
    <row r="368" spans="2:22">
      <c r="B368" s="498" t="s">
        <v>300</v>
      </c>
      <c r="C368" s="499" t="s">
        <v>1236</v>
      </c>
      <c r="D368" s="500" t="s">
        <v>1280</v>
      </c>
      <c r="E368" s="500" t="s">
        <v>1451</v>
      </c>
      <c r="F368" s="500" t="s">
        <v>1452</v>
      </c>
      <c r="G368" s="501" t="s">
        <v>1453</v>
      </c>
      <c r="H368" s="502">
        <v>30102</v>
      </c>
      <c r="I368" s="501">
        <v>200</v>
      </c>
      <c r="J368" s="503">
        <v>83101</v>
      </c>
      <c r="K368" s="504">
        <v>1001</v>
      </c>
      <c r="L368" s="503" t="s">
        <v>1240</v>
      </c>
      <c r="M368" s="503">
        <v>23</v>
      </c>
      <c r="N368" s="505" t="s">
        <v>637</v>
      </c>
      <c r="O368" s="506" t="s">
        <v>1223</v>
      </c>
      <c r="P368" s="503" t="s">
        <v>641</v>
      </c>
      <c r="Q368" s="502" t="s">
        <v>1273</v>
      </c>
      <c r="R368" s="500" t="s">
        <v>641</v>
      </c>
      <c r="S368" s="507" t="s">
        <v>1241</v>
      </c>
      <c r="T368" s="507">
        <v>20221231</v>
      </c>
      <c r="U368" s="508">
        <v>27444.34</v>
      </c>
      <c r="V368" s="509"/>
    </row>
    <row r="369" spans="2:22">
      <c r="B369" s="498" t="s">
        <v>300</v>
      </c>
      <c r="C369" s="499" t="s">
        <v>1236</v>
      </c>
      <c r="D369" s="500">
        <v>230</v>
      </c>
      <c r="E369" s="500" t="s">
        <v>1454</v>
      </c>
      <c r="F369" s="500" t="s">
        <v>1455</v>
      </c>
      <c r="G369" s="501" t="s">
        <v>1456</v>
      </c>
      <c r="H369" s="502">
        <v>30102</v>
      </c>
      <c r="I369" s="501">
        <v>240</v>
      </c>
      <c r="J369" s="503">
        <v>83101</v>
      </c>
      <c r="K369" s="504">
        <v>1001</v>
      </c>
      <c r="L369" s="503" t="s">
        <v>1240</v>
      </c>
      <c r="M369" s="503">
        <v>23</v>
      </c>
      <c r="N369" s="505" t="s">
        <v>635</v>
      </c>
      <c r="O369" s="506" t="s">
        <v>1223</v>
      </c>
      <c r="P369" s="503">
        <v>0</v>
      </c>
      <c r="Q369" s="502">
        <v>3</v>
      </c>
      <c r="R369" s="500">
        <v>0</v>
      </c>
      <c r="S369" s="507" t="s">
        <v>1241</v>
      </c>
      <c r="T369" s="507">
        <v>20221231</v>
      </c>
      <c r="U369" s="508">
        <v>49555.45</v>
      </c>
      <c r="V369" s="509"/>
    </row>
    <row r="370" spans="2:22">
      <c r="B370" s="498" t="s">
        <v>300</v>
      </c>
      <c r="C370" s="499" t="s">
        <v>1236</v>
      </c>
      <c r="D370" s="500" t="s">
        <v>1344</v>
      </c>
      <c r="E370" s="500" t="s">
        <v>1457</v>
      </c>
      <c r="F370" s="500" t="s">
        <v>1458</v>
      </c>
      <c r="G370" s="501" t="s">
        <v>1459</v>
      </c>
      <c r="H370" s="502">
        <v>30102</v>
      </c>
      <c r="I370" s="501">
        <v>180</v>
      </c>
      <c r="J370" s="503">
        <v>83101</v>
      </c>
      <c r="K370" s="504">
        <v>1001</v>
      </c>
      <c r="L370" s="503" t="s">
        <v>1240</v>
      </c>
      <c r="M370" s="503">
        <v>23</v>
      </c>
      <c r="N370" s="505" t="s">
        <v>637</v>
      </c>
      <c r="O370" s="506" t="s">
        <v>1224</v>
      </c>
      <c r="P370" s="503" t="s">
        <v>641</v>
      </c>
      <c r="Q370" s="502" t="s">
        <v>1273</v>
      </c>
      <c r="R370" s="500" t="s">
        <v>641</v>
      </c>
      <c r="S370" s="507" t="s">
        <v>1391</v>
      </c>
      <c r="T370" s="507">
        <v>20221231</v>
      </c>
      <c r="U370" s="508">
        <v>24439.93</v>
      </c>
      <c r="V370" s="509"/>
    </row>
    <row r="371" spans="2:22">
      <c r="B371" s="498" t="s">
        <v>300</v>
      </c>
      <c r="C371" s="499" t="s">
        <v>1236</v>
      </c>
      <c r="D371" s="500">
        <v>125</v>
      </c>
      <c r="E371" s="500" t="s">
        <v>1460</v>
      </c>
      <c r="F371" s="500" t="s">
        <v>1461</v>
      </c>
      <c r="G371" s="501" t="s">
        <v>1462</v>
      </c>
      <c r="H371" s="502">
        <v>30102</v>
      </c>
      <c r="I371" s="501">
        <v>240</v>
      </c>
      <c r="J371" s="503">
        <v>83101</v>
      </c>
      <c r="K371" s="504">
        <v>1001</v>
      </c>
      <c r="L371" s="503" t="s">
        <v>1240</v>
      </c>
      <c r="M371" s="503">
        <v>23</v>
      </c>
      <c r="N371" s="505" t="s">
        <v>637</v>
      </c>
      <c r="O371" s="506" t="s">
        <v>1223</v>
      </c>
      <c r="P371" s="503">
        <v>0</v>
      </c>
      <c r="Q371" s="502">
        <v>3</v>
      </c>
      <c r="R371" s="500">
        <v>0</v>
      </c>
      <c r="S371" s="507" t="s">
        <v>1241</v>
      </c>
      <c r="T371" s="507">
        <v>20221231</v>
      </c>
      <c r="U371" s="508">
        <v>47494.01</v>
      </c>
      <c r="V371" s="509"/>
    </row>
    <row r="372" spans="2:22">
      <c r="B372" s="498" t="s">
        <v>300</v>
      </c>
      <c r="C372" s="499" t="s">
        <v>1236</v>
      </c>
      <c r="D372" s="500">
        <v>125</v>
      </c>
      <c r="E372" s="500" t="s">
        <v>1463</v>
      </c>
      <c r="F372" s="500" t="s">
        <v>1464</v>
      </c>
      <c r="G372" s="501" t="s">
        <v>1465</v>
      </c>
      <c r="H372" s="502">
        <v>30102</v>
      </c>
      <c r="I372" s="501">
        <v>240</v>
      </c>
      <c r="J372" s="503">
        <v>83101</v>
      </c>
      <c r="K372" s="504">
        <v>1001</v>
      </c>
      <c r="L372" s="503" t="s">
        <v>1240</v>
      </c>
      <c r="M372" s="503">
        <v>23</v>
      </c>
      <c r="N372" s="505" t="s">
        <v>635</v>
      </c>
      <c r="O372" s="506" t="s">
        <v>1223</v>
      </c>
      <c r="P372" s="503">
        <v>0</v>
      </c>
      <c r="Q372" s="502">
        <v>3</v>
      </c>
      <c r="R372" s="500">
        <v>0</v>
      </c>
      <c r="S372" s="507" t="s">
        <v>1241</v>
      </c>
      <c r="T372" s="507">
        <v>20221231</v>
      </c>
      <c r="U372" s="508">
        <v>40566</v>
      </c>
      <c r="V372" s="509"/>
    </row>
    <row r="373" spans="2:22">
      <c r="B373" s="498" t="s">
        <v>300</v>
      </c>
      <c r="C373" s="499" t="s">
        <v>1236</v>
      </c>
      <c r="D373" s="500">
        <v>230</v>
      </c>
      <c r="E373" s="500" t="s">
        <v>1466</v>
      </c>
      <c r="F373" s="500" t="s">
        <v>1467</v>
      </c>
      <c r="G373" s="501" t="s">
        <v>1468</v>
      </c>
      <c r="H373" s="502">
        <v>30102</v>
      </c>
      <c r="I373" s="501">
        <v>144</v>
      </c>
      <c r="J373" s="503">
        <v>83101</v>
      </c>
      <c r="K373" s="504">
        <v>1001</v>
      </c>
      <c r="L373" s="503" t="s">
        <v>1240</v>
      </c>
      <c r="M373" s="503">
        <v>23</v>
      </c>
      <c r="N373" s="505" t="s">
        <v>635</v>
      </c>
      <c r="O373" s="506" t="s">
        <v>1223</v>
      </c>
      <c r="P373" s="503">
        <v>0</v>
      </c>
      <c r="Q373" s="502">
        <v>3</v>
      </c>
      <c r="R373" s="500">
        <v>0</v>
      </c>
      <c r="S373" s="507" t="s">
        <v>1241</v>
      </c>
      <c r="T373" s="507">
        <v>20221231</v>
      </c>
      <c r="U373" s="508">
        <v>32127.07</v>
      </c>
      <c r="V373" s="509"/>
    </row>
    <row r="374" spans="2:22">
      <c r="B374" s="498" t="s">
        <v>300</v>
      </c>
      <c r="C374" s="499" t="s">
        <v>1236</v>
      </c>
      <c r="D374" s="500">
        <v>100</v>
      </c>
      <c r="E374" s="500" t="s">
        <v>1469</v>
      </c>
      <c r="F374" s="500" t="s">
        <v>1470</v>
      </c>
      <c r="G374" s="501" t="s">
        <v>1471</v>
      </c>
      <c r="H374" s="502">
        <v>30102</v>
      </c>
      <c r="I374" s="501">
        <v>240</v>
      </c>
      <c r="J374" s="503">
        <v>83101</v>
      </c>
      <c r="K374" s="504">
        <v>1001</v>
      </c>
      <c r="L374" s="503" t="s">
        <v>1240</v>
      </c>
      <c r="M374" s="503">
        <v>23</v>
      </c>
      <c r="N374" s="505" t="s">
        <v>635</v>
      </c>
      <c r="O374" s="506" t="s">
        <v>1223</v>
      </c>
      <c r="P374" s="503">
        <v>0</v>
      </c>
      <c r="Q374" s="502">
        <v>3</v>
      </c>
      <c r="R374" s="500">
        <v>0</v>
      </c>
      <c r="S374" s="507" t="s">
        <v>1241</v>
      </c>
      <c r="T374" s="507">
        <v>20221231</v>
      </c>
      <c r="U374" s="508">
        <v>49555.45</v>
      </c>
      <c r="V374" s="509"/>
    </row>
    <row r="375" spans="2:22">
      <c r="B375" s="498" t="s">
        <v>300</v>
      </c>
      <c r="C375" s="499" t="s">
        <v>1236</v>
      </c>
      <c r="D375" s="500" t="s">
        <v>1265</v>
      </c>
      <c r="E375" s="500" t="s">
        <v>1472</v>
      </c>
      <c r="F375" s="500" t="s">
        <v>1473</v>
      </c>
      <c r="G375" s="501" t="s">
        <v>1474</v>
      </c>
      <c r="H375" s="502">
        <v>30102</v>
      </c>
      <c r="I375" s="501" t="s">
        <v>1386</v>
      </c>
      <c r="J375" s="503">
        <v>83101</v>
      </c>
      <c r="K375" s="504">
        <v>1001</v>
      </c>
      <c r="L375" s="503" t="s">
        <v>1240</v>
      </c>
      <c r="M375" s="503">
        <v>23</v>
      </c>
      <c r="N375" s="505" t="s">
        <v>637</v>
      </c>
      <c r="O375" s="506" t="s">
        <v>1223</v>
      </c>
      <c r="P375" s="503">
        <v>0</v>
      </c>
      <c r="Q375" s="502">
        <v>3</v>
      </c>
      <c r="R375" s="500">
        <v>0</v>
      </c>
      <c r="S375" s="507"/>
      <c r="T375" s="507"/>
      <c r="U375" s="508">
        <v>5200</v>
      </c>
      <c r="V375" s="509"/>
    </row>
    <row r="376" spans="2:22">
      <c r="B376" s="498" t="s">
        <v>300</v>
      </c>
      <c r="C376" s="499" t="s">
        <v>1236</v>
      </c>
      <c r="D376" s="500">
        <v>100</v>
      </c>
      <c r="E376" s="500" t="s">
        <v>1475</v>
      </c>
      <c r="F376" s="500" t="s">
        <v>1476</v>
      </c>
      <c r="G376" s="501" t="s">
        <v>1477</v>
      </c>
      <c r="H376" s="502">
        <v>30102</v>
      </c>
      <c r="I376" s="501">
        <v>190</v>
      </c>
      <c r="J376" s="503">
        <v>83101</v>
      </c>
      <c r="K376" s="504">
        <v>1001</v>
      </c>
      <c r="L376" s="503" t="s">
        <v>1240</v>
      </c>
      <c r="M376" s="503">
        <v>23</v>
      </c>
      <c r="N376" s="505" t="s">
        <v>637</v>
      </c>
      <c r="O376" s="506" t="s">
        <v>1223</v>
      </c>
      <c r="P376" s="503">
        <v>0</v>
      </c>
      <c r="Q376" s="502">
        <v>3</v>
      </c>
      <c r="R376" s="500">
        <v>0</v>
      </c>
      <c r="S376" s="507" t="s">
        <v>1241</v>
      </c>
      <c r="T376" s="507">
        <v>20221231</v>
      </c>
      <c r="U376" s="508">
        <v>28007.58</v>
      </c>
      <c r="V376" s="509"/>
    </row>
    <row r="377" spans="2:22">
      <c r="B377" s="498" t="s">
        <v>300</v>
      </c>
      <c r="C377" s="499" t="s">
        <v>1236</v>
      </c>
      <c r="D377" s="500">
        <v>230</v>
      </c>
      <c r="E377" s="500" t="s">
        <v>1478</v>
      </c>
      <c r="F377" s="500" t="s">
        <v>1479</v>
      </c>
      <c r="G377" s="501" t="s">
        <v>1480</v>
      </c>
      <c r="H377" s="502">
        <v>30102</v>
      </c>
      <c r="I377" s="501">
        <v>240</v>
      </c>
      <c r="J377" s="503">
        <v>83101</v>
      </c>
      <c r="K377" s="504">
        <v>1001</v>
      </c>
      <c r="L377" s="503" t="s">
        <v>1240</v>
      </c>
      <c r="M377" s="503">
        <v>23</v>
      </c>
      <c r="N377" s="505" t="s">
        <v>635</v>
      </c>
      <c r="O377" s="506" t="s">
        <v>1223</v>
      </c>
      <c r="P377" s="503">
        <v>0</v>
      </c>
      <c r="Q377" s="502">
        <v>3</v>
      </c>
      <c r="R377" s="500">
        <v>0</v>
      </c>
      <c r="S377" s="507" t="s">
        <v>1241</v>
      </c>
      <c r="T377" s="507">
        <v>20221231</v>
      </c>
      <c r="U377" s="508">
        <v>49555.45</v>
      </c>
      <c r="V377" s="509"/>
    </row>
    <row r="378" spans="2:22">
      <c r="B378" s="498" t="s">
        <v>300</v>
      </c>
      <c r="C378" s="499" t="s">
        <v>1236</v>
      </c>
      <c r="D378" s="500">
        <v>100</v>
      </c>
      <c r="E378" s="500" t="s">
        <v>1481</v>
      </c>
      <c r="F378" s="500" t="s">
        <v>1482</v>
      </c>
      <c r="G378" s="501" t="s">
        <v>1483</v>
      </c>
      <c r="H378" s="502">
        <v>30102</v>
      </c>
      <c r="I378" s="501">
        <v>240</v>
      </c>
      <c r="J378" s="503">
        <v>83101</v>
      </c>
      <c r="K378" s="504">
        <v>1001</v>
      </c>
      <c r="L378" s="503" t="s">
        <v>1240</v>
      </c>
      <c r="M378" s="503">
        <v>23</v>
      </c>
      <c r="N378" s="505" t="s">
        <v>637</v>
      </c>
      <c r="O378" s="506" t="s">
        <v>1223</v>
      </c>
      <c r="P378" s="503">
        <v>0</v>
      </c>
      <c r="Q378" s="502">
        <v>3</v>
      </c>
      <c r="R378" s="500">
        <v>0</v>
      </c>
      <c r="S378" s="507" t="s">
        <v>1241</v>
      </c>
      <c r="T378" s="507">
        <v>20221231</v>
      </c>
      <c r="U378" s="508">
        <v>37653.07</v>
      </c>
      <c r="V378" s="509"/>
    </row>
    <row r="379" spans="2:22">
      <c r="B379" s="498" t="s">
        <v>300</v>
      </c>
      <c r="C379" s="499" t="s">
        <v>1236</v>
      </c>
      <c r="D379" s="500">
        <v>100</v>
      </c>
      <c r="E379" s="500" t="s">
        <v>1484</v>
      </c>
      <c r="F379" s="500" t="s">
        <v>1485</v>
      </c>
      <c r="G379" s="501" t="s">
        <v>1486</v>
      </c>
      <c r="H379" s="502">
        <v>30102</v>
      </c>
      <c r="I379" s="501">
        <v>228</v>
      </c>
      <c r="J379" s="503">
        <v>83101</v>
      </c>
      <c r="K379" s="504">
        <v>1001</v>
      </c>
      <c r="L379" s="503" t="s">
        <v>1240</v>
      </c>
      <c r="M379" s="503">
        <v>23</v>
      </c>
      <c r="N379" s="505" t="s">
        <v>637</v>
      </c>
      <c r="O379" s="506" t="s">
        <v>1223</v>
      </c>
      <c r="P379" s="503">
        <v>0</v>
      </c>
      <c r="Q379" s="502">
        <v>3</v>
      </c>
      <c r="R379" s="500">
        <v>0</v>
      </c>
      <c r="S379" s="507" t="s">
        <v>1241</v>
      </c>
      <c r="T379" s="507">
        <v>20221231</v>
      </c>
      <c r="U379" s="508">
        <v>14820</v>
      </c>
      <c r="V379" s="509"/>
    </row>
    <row r="380" spans="2:22">
      <c r="B380" s="498" t="s">
        <v>300</v>
      </c>
      <c r="C380" s="499" t="s">
        <v>1236</v>
      </c>
      <c r="D380" s="500">
        <v>100</v>
      </c>
      <c r="E380" s="500" t="s">
        <v>1487</v>
      </c>
      <c r="F380" s="500" t="s">
        <v>1488</v>
      </c>
      <c r="G380" s="501" t="s">
        <v>1489</v>
      </c>
      <c r="H380" s="502">
        <v>30102</v>
      </c>
      <c r="I380" s="501">
        <v>240</v>
      </c>
      <c r="J380" s="503">
        <v>83101</v>
      </c>
      <c r="K380" s="504">
        <v>1001</v>
      </c>
      <c r="L380" s="503" t="s">
        <v>1240</v>
      </c>
      <c r="M380" s="503">
        <v>23</v>
      </c>
      <c r="N380" s="505" t="s">
        <v>635</v>
      </c>
      <c r="O380" s="506" t="s">
        <v>1223</v>
      </c>
      <c r="P380" s="503">
        <v>0</v>
      </c>
      <c r="Q380" s="502">
        <v>3</v>
      </c>
      <c r="R380" s="500">
        <v>0</v>
      </c>
      <c r="S380" s="507" t="s">
        <v>1241</v>
      </c>
      <c r="T380" s="507">
        <v>20221231</v>
      </c>
      <c r="U380" s="508">
        <v>49555.45</v>
      </c>
      <c r="V380" s="509"/>
    </row>
    <row r="381" spans="2:22">
      <c r="B381" s="498" t="s">
        <v>300</v>
      </c>
      <c r="C381" s="499" t="s">
        <v>1236</v>
      </c>
      <c r="D381" s="500">
        <v>100</v>
      </c>
      <c r="E381" s="500" t="s">
        <v>1490</v>
      </c>
      <c r="F381" s="500" t="s">
        <v>1491</v>
      </c>
      <c r="G381" s="501" t="s">
        <v>1492</v>
      </c>
      <c r="H381" s="502">
        <v>30102</v>
      </c>
      <c r="I381" s="501">
        <v>240</v>
      </c>
      <c r="J381" s="503">
        <v>83101</v>
      </c>
      <c r="K381" s="504">
        <v>1001</v>
      </c>
      <c r="L381" s="503" t="s">
        <v>1240</v>
      </c>
      <c r="M381" s="503">
        <v>23</v>
      </c>
      <c r="N381" s="505" t="s">
        <v>636</v>
      </c>
      <c r="O381" s="506" t="s">
        <v>1223</v>
      </c>
      <c r="P381" s="503">
        <v>0</v>
      </c>
      <c r="Q381" s="502">
        <v>3</v>
      </c>
      <c r="R381" s="500">
        <v>0</v>
      </c>
      <c r="S381" s="507" t="s">
        <v>1241</v>
      </c>
      <c r="T381" s="507">
        <v>20221231</v>
      </c>
      <c r="U381" s="508">
        <v>47494.01</v>
      </c>
      <c r="V381" s="509"/>
    </row>
    <row r="382" spans="2:22">
      <c r="B382" s="498" t="s">
        <v>300</v>
      </c>
      <c r="C382" s="499" t="s">
        <v>1236</v>
      </c>
      <c r="D382" s="500">
        <v>230</v>
      </c>
      <c r="E382" s="500" t="s">
        <v>1493</v>
      </c>
      <c r="F382" s="500" t="s">
        <v>1494</v>
      </c>
      <c r="G382" s="501" t="s">
        <v>1495</v>
      </c>
      <c r="H382" s="502">
        <v>30102</v>
      </c>
      <c r="I382" s="501">
        <v>240</v>
      </c>
      <c r="J382" s="503">
        <v>83101</v>
      </c>
      <c r="K382" s="504">
        <v>1001</v>
      </c>
      <c r="L382" s="503" t="s">
        <v>1240</v>
      </c>
      <c r="M382" s="503">
        <v>23</v>
      </c>
      <c r="N382" s="505" t="s">
        <v>635</v>
      </c>
      <c r="O382" s="506" t="s">
        <v>1223</v>
      </c>
      <c r="P382" s="503">
        <v>0</v>
      </c>
      <c r="Q382" s="502">
        <v>3</v>
      </c>
      <c r="R382" s="500">
        <v>0</v>
      </c>
      <c r="S382" s="507" t="s">
        <v>1241</v>
      </c>
      <c r="T382" s="507">
        <v>20221231</v>
      </c>
      <c r="U382" s="508">
        <v>47327</v>
      </c>
      <c r="V382" s="509"/>
    </row>
    <row r="383" spans="2:22">
      <c r="B383" s="498" t="s">
        <v>300</v>
      </c>
      <c r="C383" s="499" t="s">
        <v>1236</v>
      </c>
      <c r="D383" s="500" t="s">
        <v>1344</v>
      </c>
      <c r="E383" s="500" t="s">
        <v>1496</v>
      </c>
      <c r="F383" s="500" t="s">
        <v>1497</v>
      </c>
      <c r="G383" s="501" t="s">
        <v>1498</v>
      </c>
      <c r="H383" s="502">
        <v>30102</v>
      </c>
      <c r="I383" s="501" t="s">
        <v>1499</v>
      </c>
      <c r="J383" s="503">
        <v>83101</v>
      </c>
      <c r="K383" s="504">
        <v>1001</v>
      </c>
      <c r="L383" s="503" t="s">
        <v>1240</v>
      </c>
      <c r="M383" s="503">
        <v>23</v>
      </c>
      <c r="N383" s="505" t="s">
        <v>638</v>
      </c>
      <c r="O383" s="506" t="s">
        <v>1223</v>
      </c>
      <c r="P383" s="503" t="s">
        <v>641</v>
      </c>
      <c r="Q383" s="502" t="s">
        <v>1273</v>
      </c>
      <c r="R383" s="500" t="s">
        <v>641</v>
      </c>
      <c r="S383" s="507" t="s">
        <v>1255</v>
      </c>
      <c r="T383" s="507">
        <v>20221231</v>
      </c>
      <c r="U383" s="508">
        <v>3858.5</v>
      </c>
      <c r="V383" s="509"/>
    </row>
    <row r="384" spans="2:22">
      <c r="B384" s="498" t="s">
        <v>300</v>
      </c>
      <c r="C384" s="499" t="s">
        <v>1236</v>
      </c>
      <c r="D384" s="500">
        <v>100</v>
      </c>
      <c r="E384" s="500" t="s">
        <v>1500</v>
      </c>
      <c r="F384" s="500" t="s">
        <v>1501</v>
      </c>
      <c r="G384" s="501" t="s">
        <v>1502</v>
      </c>
      <c r="H384" s="502">
        <v>30102</v>
      </c>
      <c r="I384" s="501">
        <v>240</v>
      </c>
      <c r="J384" s="503">
        <v>83101</v>
      </c>
      <c r="K384" s="504">
        <v>1001</v>
      </c>
      <c r="L384" s="503" t="s">
        <v>1240</v>
      </c>
      <c r="M384" s="503">
        <v>23</v>
      </c>
      <c r="N384" s="505" t="s">
        <v>635</v>
      </c>
      <c r="O384" s="506" t="s">
        <v>1223</v>
      </c>
      <c r="P384" s="503">
        <v>0</v>
      </c>
      <c r="Q384" s="502">
        <v>3</v>
      </c>
      <c r="R384" s="500">
        <v>0</v>
      </c>
      <c r="S384" s="507" t="s">
        <v>1241</v>
      </c>
      <c r="T384" s="507">
        <v>20221231</v>
      </c>
      <c r="U384" s="508">
        <v>47327</v>
      </c>
      <c r="V384" s="509"/>
    </row>
    <row r="385" spans="2:22">
      <c r="B385" s="498" t="s">
        <v>300</v>
      </c>
      <c r="C385" s="499" t="s">
        <v>1236</v>
      </c>
      <c r="D385" s="500">
        <v>124</v>
      </c>
      <c r="E385" s="500" t="s">
        <v>1503</v>
      </c>
      <c r="F385" s="500" t="s">
        <v>1504</v>
      </c>
      <c r="G385" s="501" t="s">
        <v>1505</v>
      </c>
      <c r="H385" s="502">
        <v>30102</v>
      </c>
      <c r="I385" s="501">
        <v>240</v>
      </c>
      <c r="J385" s="503">
        <v>83101</v>
      </c>
      <c r="K385" s="504">
        <v>1001</v>
      </c>
      <c r="L385" s="503" t="s">
        <v>1240</v>
      </c>
      <c r="M385" s="503">
        <v>23</v>
      </c>
      <c r="N385" s="505" t="s">
        <v>637</v>
      </c>
      <c r="O385" s="506" t="s">
        <v>1223</v>
      </c>
      <c r="P385" s="503">
        <v>0</v>
      </c>
      <c r="Q385" s="502">
        <v>3</v>
      </c>
      <c r="R385" s="500">
        <v>0</v>
      </c>
      <c r="S385" s="507" t="s">
        <v>1241</v>
      </c>
      <c r="T385" s="507">
        <v>20221231</v>
      </c>
      <c r="U385" s="508">
        <v>35880</v>
      </c>
      <c r="V385" s="509"/>
    </row>
    <row r="386" spans="2:22">
      <c r="B386" s="498" t="s">
        <v>300</v>
      </c>
      <c r="C386" s="499" t="s">
        <v>1236</v>
      </c>
      <c r="D386" s="500" t="s">
        <v>1280</v>
      </c>
      <c r="E386" s="500" t="s">
        <v>1506</v>
      </c>
      <c r="F386" s="500" t="s">
        <v>1507</v>
      </c>
      <c r="G386" s="501" t="s">
        <v>1508</v>
      </c>
      <c r="H386" s="502">
        <v>30102</v>
      </c>
      <c r="I386" s="501">
        <v>80</v>
      </c>
      <c r="J386" s="503">
        <v>83101</v>
      </c>
      <c r="K386" s="504">
        <v>1001</v>
      </c>
      <c r="L386" s="503" t="s">
        <v>1240</v>
      </c>
      <c r="M386" s="503">
        <v>23</v>
      </c>
      <c r="N386" s="505" t="s">
        <v>637</v>
      </c>
      <c r="O386" s="506" t="s">
        <v>1223</v>
      </c>
      <c r="P386" s="503" t="s">
        <v>641</v>
      </c>
      <c r="Q386" s="502" t="s">
        <v>1273</v>
      </c>
      <c r="R386" s="500" t="s">
        <v>641</v>
      </c>
      <c r="S386" s="507" t="s">
        <v>1509</v>
      </c>
      <c r="T386" s="507">
        <v>20221231</v>
      </c>
      <c r="U386" s="508">
        <v>26000</v>
      </c>
      <c r="V386" s="509"/>
    </row>
    <row r="387" spans="2:22">
      <c r="B387" s="498" t="s">
        <v>300</v>
      </c>
      <c r="C387" s="499" t="s">
        <v>1236</v>
      </c>
      <c r="D387" s="500">
        <v>125</v>
      </c>
      <c r="E387" s="500" t="s">
        <v>1510</v>
      </c>
      <c r="F387" s="500" t="s">
        <v>1511</v>
      </c>
      <c r="G387" s="501" t="s">
        <v>1512</v>
      </c>
      <c r="H387" s="502">
        <v>30102</v>
      </c>
      <c r="I387" s="501">
        <v>240</v>
      </c>
      <c r="J387" s="503">
        <v>83101</v>
      </c>
      <c r="K387" s="504">
        <v>1001</v>
      </c>
      <c r="L387" s="503" t="s">
        <v>1240</v>
      </c>
      <c r="M387" s="503">
        <v>23</v>
      </c>
      <c r="N387" s="505" t="s">
        <v>635</v>
      </c>
      <c r="O387" s="506" t="s">
        <v>1223</v>
      </c>
      <c r="P387" s="503">
        <v>0</v>
      </c>
      <c r="Q387" s="502">
        <v>3</v>
      </c>
      <c r="R387" s="500">
        <v>0</v>
      </c>
      <c r="S387" s="507" t="s">
        <v>1241</v>
      </c>
      <c r="T387" s="507">
        <v>20221231</v>
      </c>
      <c r="U387" s="508">
        <v>47327</v>
      </c>
      <c r="V387" s="509"/>
    </row>
    <row r="388" spans="2:22">
      <c r="B388" s="498" t="s">
        <v>300</v>
      </c>
      <c r="C388" s="499" t="s">
        <v>1236</v>
      </c>
      <c r="D388" s="500">
        <v>140</v>
      </c>
      <c r="E388" s="500" t="s">
        <v>1513</v>
      </c>
      <c r="F388" s="500" t="s">
        <v>1514</v>
      </c>
      <c r="G388" s="501" t="s">
        <v>1515</v>
      </c>
      <c r="H388" s="502">
        <v>30102</v>
      </c>
      <c r="I388" s="501" t="s">
        <v>1516</v>
      </c>
      <c r="J388" s="503">
        <v>83101</v>
      </c>
      <c r="K388" s="504">
        <v>1001</v>
      </c>
      <c r="L388" s="503" t="s">
        <v>1240</v>
      </c>
      <c r="M388" s="503">
        <v>23</v>
      </c>
      <c r="N388" s="505" t="s">
        <v>635</v>
      </c>
      <c r="O388" s="506" t="s">
        <v>1226</v>
      </c>
      <c r="P388" s="503">
        <v>0</v>
      </c>
      <c r="Q388" s="502">
        <v>3</v>
      </c>
      <c r="R388" s="500">
        <v>0</v>
      </c>
      <c r="S388" s="507" t="s">
        <v>1241</v>
      </c>
      <c r="T388" s="507">
        <v>20221231</v>
      </c>
      <c r="U388" s="508">
        <v>39551.85</v>
      </c>
      <c r="V388" s="509"/>
    </row>
    <row r="389" spans="2:22">
      <c r="B389" s="498" t="s">
        <v>300</v>
      </c>
      <c r="C389" s="499" t="s">
        <v>1236</v>
      </c>
      <c r="D389" s="500" t="s">
        <v>1344</v>
      </c>
      <c r="E389" s="500" t="s">
        <v>1517</v>
      </c>
      <c r="F389" s="500" t="s">
        <v>1518</v>
      </c>
      <c r="G389" s="501" t="s">
        <v>1519</v>
      </c>
      <c r="H389" s="502">
        <v>30102</v>
      </c>
      <c r="I389" s="501" t="s">
        <v>1296</v>
      </c>
      <c r="J389" s="503">
        <v>83101</v>
      </c>
      <c r="K389" s="504">
        <v>1001</v>
      </c>
      <c r="L389" s="503" t="s">
        <v>1240</v>
      </c>
      <c r="M389" s="503">
        <v>23</v>
      </c>
      <c r="N389" s="505" t="s">
        <v>637</v>
      </c>
      <c r="O389" s="506" t="s">
        <v>1223</v>
      </c>
      <c r="P389" s="503" t="s">
        <v>641</v>
      </c>
      <c r="Q389" s="502" t="s">
        <v>1273</v>
      </c>
      <c r="R389" s="500" t="s">
        <v>641</v>
      </c>
      <c r="S389" s="507" t="s">
        <v>1241</v>
      </c>
      <c r="T389" s="507">
        <v>20221231</v>
      </c>
      <c r="U389" s="508">
        <v>26000</v>
      </c>
      <c r="V389" s="509"/>
    </row>
    <row r="390" spans="2:22">
      <c r="B390" s="498" t="s">
        <v>300</v>
      </c>
      <c r="C390" s="499" t="s">
        <v>1236</v>
      </c>
      <c r="D390" s="500" t="s">
        <v>1520</v>
      </c>
      <c r="E390" s="500" t="s">
        <v>1521</v>
      </c>
      <c r="F390" s="500" t="s">
        <v>1522</v>
      </c>
      <c r="G390" s="501" t="s">
        <v>1523</v>
      </c>
      <c r="H390" s="502" t="s">
        <v>530</v>
      </c>
      <c r="I390" s="501" t="s">
        <v>1524</v>
      </c>
      <c r="J390" s="503">
        <v>83101</v>
      </c>
      <c r="K390" s="504">
        <v>1001</v>
      </c>
      <c r="L390" s="503" t="s">
        <v>1240</v>
      </c>
      <c r="M390" s="503">
        <v>23</v>
      </c>
      <c r="N390" s="505" t="s">
        <v>1525</v>
      </c>
      <c r="O390" s="506" t="s">
        <v>644</v>
      </c>
      <c r="P390" s="503">
        <v>0</v>
      </c>
      <c r="Q390" s="502">
        <v>2</v>
      </c>
      <c r="R390" s="500" t="s">
        <v>1526</v>
      </c>
      <c r="S390" s="507" t="s">
        <v>1241</v>
      </c>
      <c r="T390" s="507">
        <v>20221231</v>
      </c>
      <c r="U390" s="508" t="s">
        <v>1527</v>
      </c>
      <c r="V390" s="509"/>
    </row>
    <row r="391" spans="2:22">
      <c r="B391" s="498" t="s">
        <v>300</v>
      </c>
      <c r="C391" s="499" t="s">
        <v>1236</v>
      </c>
      <c r="D391" s="500" t="s">
        <v>1520</v>
      </c>
      <c r="E391" s="500" t="s">
        <v>1528</v>
      </c>
      <c r="F391" s="500" t="s">
        <v>1529</v>
      </c>
      <c r="G391" s="501" t="s">
        <v>1530</v>
      </c>
      <c r="H391" s="502"/>
      <c r="I391" s="501" t="s">
        <v>1524</v>
      </c>
      <c r="J391" s="503">
        <v>83101</v>
      </c>
      <c r="K391" s="504">
        <v>1001</v>
      </c>
      <c r="L391" s="503" t="s">
        <v>1240</v>
      </c>
      <c r="M391" s="503">
        <v>23</v>
      </c>
      <c r="N391" s="505" t="s">
        <v>648</v>
      </c>
      <c r="O391" s="506" t="s">
        <v>644</v>
      </c>
      <c r="P391" s="503" t="s">
        <v>641</v>
      </c>
      <c r="Q391" s="502" t="s">
        <v>645</v>
      </c>
      <c r="R391" s="500">
        <v>1312022</v>
      </c>
      <c r="S391" s="507" t="s">
        <v>1241</v>
      </c>
      <c r="T391" s="507">
        <v>20221231</v>
      </c>
      <c r="U391" s="508" t="s">
        <v>1531</v>
      </c>
      <c r="V391" s="509"/>
    </row>
    <row r="392" spans="2:22">
      <c r="B392" s="498" t="s">
        <v>300</v>
      </c>
      <c r="C392" s="499" t="s">
        <v>1236</v>
      </c>
      <c r="D392" s="500" t="s">
        <v>1520</v>
      </c>
      <c r="E392" s="500" t="s">
        <v>1532</v>
      </c>
      <c r="F392" s="500" t="s">
        <v>1533</v>
      </c>
      <c r="G392" s="501" t="s">
        <v>1534</v>
      </c>
      <c r="H392" s="502"/>
      <c r="I392" s="501" t="s">
        <v>1524</v>
      </c>
      <c r="J392" s="503">
        <v>83101</v>
      </c>
      <c r="K392" s="504">
        <v>1001</v>
      </c>
      <c r="L392" s="503" t="s">
        <v>1240</v>
      </c>
      <c r="M392" s="503">
        <v>23</v>
      </c>
      <c r="N392" s="505" t="s">
        <v>648</v>
      </c>
      <c r="O392" s="506" t="s">
        <v>644</v>
      </c>
      <c r="P392" s="503" t="s">
        <v>641</v>
      </c>
      <c r="Q392" s="502" t="s">
        <v>645</v>
      </c>
      <c r="R392" s="500">
        <v>13220212</v>
      </c>
      <c r="S392" s="507" t="s">
        <v>1241</v>
      </c>
      <c r="T392" s="507">
        <v>20221231</v>
      </c>
      <c r="U392" s="508" t="s">
        <v>1531</v>
      </c>
      <c r="V392" s="509"/>
    </row>
    <row r="393" spans="2:22">
      <c r="B393" s="498" t="s">
        <v>300</v>
      </c>
      <c r="C393" s="499" t="s">
        <v>1236</v>
      </c>
      <c r="D393" s="500" t="s">
        <v>1520</v>
      </c>
      <c r="E393" s="500" t="s">
        <v>1535</v>
      </c>
      <c r="F393" s="500" t="s">
        <v>1536</v>
      </c>
      <c r="G393" s="501" t="s">
        <v>1537</v>
      </c>
      <c r="H393" s="502" t="s">
        <v>1538</v>
      </c>
      <c r="I393" s="501" t="s">
        <v>1524</v>
      </c>
      <c r="J393" s="503">
        <v>83101</v>
      </c>
      <c r="K393" s="504">
        <v>1001</v>
      </c>
      <c r="L393" s="503" t="s">
        <v>1240</v>
      </c>
      <c r="M393" s="503">
        <v>23</v>
      </c>
      <c r="N393" s="505" t="s">
        <v>651</v>
      </c>
      <c r="O393" s="506" t="s">
        <v>644</v>
      </c>
      <c r="P393" s="503">
        <v>0</v>
      </c>
      <c r="Q393" s="502">
        <v>2</v>
      </c>
      <c r="R393" s="500" t="s">
        <v>1539</v>
      </c>
      <c r="S393" s="507" t="s">
        <v>1241</v>
      </c>
      <c r="T393" s="507">
        <v>20221231</v>
      </c>
      <c r="U393" s="508" t="s">
        <v>1540</v>
      </c>
      <c r="V393" s="509"/>
    </row>
    <row r="394" spans="2:22">
      <c r="B394" s="498" t="s">
        <v>300</v>
      </c>
      <c r="C394" s="499" t="s">
        <v>1236</v>
      </c>
      <c r="D394" s="500" t="s">
        <v>1520</v>
      </c>
      <c r="E394" s="500" t="s">
        <v>1541</v>
      </c>
      <c r="F394" s="500" t="s">
        <v>1542</v>
      </c>
      <c r="G394" s="501" t="s">
        <v>1543</v>
      </c>
      <c r="H394" s="502" t="s">
        <v>1544</v>
      </c>
      <c r="I394" s="501" t="s">
        <v>1524</v>
      </c>
      <c r="J394" s="503">
        <v>83101</v>
      </c>
      <c r="K394" s="504">
        <v>1001</v>
      </c>
      <c r="L394" s="503" t="s">
        <v>1240</v>
      </c>
      <c r="M394" s="503">
        <v>23</v>
      </c>
      <c r="N394" s="505" t="s">
        <v>650</v>
      </c>
      <c r="O394" s="506" t="s">
        <v>644</v>
      </c>
      <c r="P394" s="503">
        <v>0</v>
      </c>
      <c r="Q394" s="502">
        <v>2</v>
      </c>
      <c r="R394" s="500" t="s">
        <v>1545</v>
      </c>
      <c r="S394" s="507" t="s">
        <v>1241</v>
      </c>
      <c r="T394" s="507">
        <v>20221231</v>
      </c>
      <c r="U394" s="508" t="s">
        <v>1546</v>
      </c>
      <c r="V394" s="509"/>
    </row>
    <row r="395" spans="2:22">
      <c r="B395" s="498" t="s">
        <v>300</v>
      </c>
      <c r="C395" s="499" t="s">
        <v>1236</v>
      </c>
      <c r="D395" s="500" t="s">
        <v>1520</v>
      </c>
      <c r="E395" s="500" t="s">
        <v>1547</v>
      </c>
      <c r="F395" s="500" t="s">
        <v>1548</v>
      </c>
      <c r="G395" s="501" t="s">
        <v>1549</v>
      </c>
      <c r="H395" s="502" t="s">
        <v>852</v>
      </c>
      <c r="I395" s="501" t="s">
        <v>1524</v>
      </c>
      <c r="J395" s="503">
        <v>83101</v>
      </c>
      <c r="K395" s="504">
        <v>1001</v>
      </c>
      <c r="L395" s="503" t="s">
        <v>1240</v>
      </c>
      <c r="M395" s="503">
        <v>23</v>
      </c>
      <c r="N395" s="505" t="s">
        <v>648</v>
      </c>
      <c r="O395" s="506" t="s">
        <v>644</v>
      </c>
      <c r="P395" s="503">
        <v>0</v>
      </c>
      <c r="Q395" s="502">
        <v>2</v>
      </c>
      <c r="R395" s="500" t="s">
        <v>1550</v>
      </c>
      <c r="S395" s="507" t="s">
        <v>1241</v>
      </c>
      <c r="T395" s="507">
        <v>20221231</v>
      </c>
      <c r="U395" s="508" t="s">
        <v>1551</v>
      </c>
      <c r="V395" s="509"/>
    </row>
    <row r="396" spans="2:22">
      <c r="B396" s="498" t="s">
        <v>300</v>
      </c>
      <c r="C396" s="499" t="s">
        <v>1236</v>
      </c>
      <c r="D396" s="500" t="s">
        <v>1520</v>
      </c>
      <c r="E396" s="500" t="s">
        <v>1552</v>
      </c>
      <c r="F396" s="500" t="s">
        <v>1553</v>
      </c>
      <c r="G396" s="501" t="s">
        <v>1554</v>
      </c>
      <c r="H396" s="502" t="s">
        <v>1555</v>
      </c>
      <c r="I396" s="501" t="s">
        <v>1524</v>
      </c>
      <c r="J396" s="503">
        <v>83101</v>
      </c>
      <c r="K396" s="504">
        <v>1001</v>
      </c>
      <c r="L396" s="503" t="s">
        <v>1240</v>
      </c>
      <c r="M396" s="503">
        <v>23</v>
      </c>
      <c r="N396" s="505" t="s">
        <v>648</v>
      </c>
      <c r="O396" s="506" t="s">
        <v>644</v>
      </c>
      <c r="P396" s="503">
        <v>0</v>
      </c>
      <c r="Q396" s="502">
        <v>2</v>
      </c>
      <c r="R396" s="500" t="s">
        <v>1556</v>
      </c>
      <c r="S396" s="507" t="s">
        <v>1241</v>
      </c>
      <c r="T396" s="507">
        <v>20221231</v>
      </c>
      <c r="U396" s="508" t="s">
        <v>1557</v>
      </c>
      <c r="V396" s="509"/>
    </row>
    <row r="397" spans="2:22">
      <c r="B397" s="498" t="s">
        <v>300</v>
      </c>
      <c r="C397" s="499" t="s">
        <v>1236</v>
      </c>
      <c r="D397" s="500" t="s">
        <v>1520</v>
      </c>
      <c r="E397" s="500" t="s">
        <v>1558</v>
      </c>
      <c r="F397" s="500" t="s">
        <v>1559</v>
      </c>
      <c r="G397" s="501" t="s">
        <v>1560</v>
      </c>
      <c r="H397" s="502" t="s">
        <v>1561</v>
      </c>
      <c r="I397" s="501" t="s">
        <v>1524</v>
      </c>
      <c r="J397" s="503">
        <v>83101</v>
      </c>
      <c r="K397" s="504" t="s">
        <v>1431</v>
      </c>
      <c r="L397" s="503" t="s">
        <v>1240</v>
      </c>
      <c r="M397" s="503">
        <v>23</v>
      </c>
      <c r="N397" s="505" t="s">
        <v>648</v>
      </c>
      <c r="O397" s="506" t="s">
        <v>644</v>
      </c>
      <c r="P397" s="503">
        <v>0</v>
      </c>
      <c r="Q397" s="502">
        <v>2</v>
      </c>
      <c r="R397" s="500" t="s">
        <v>1562</v>
      </c>
      <c r="S397" s="507" t="s">
        <v>1241</v>
      </c>
      <c r="T397" s="507">
        <v>20221231</v>
      </c>
      <c r="U397" s="508" t="s">
        <v>1563</v>
      </c>
      <c r="V397" s="509"/>
    </row>
    <row r="398" spans="2:22">
      <c r="B398" s="498" t="s">
        <v>300</v>
      </c>
      <c r="C398" s="499" t="s">
        <v>1236</v>
      </c>
      <c r="D398" s="500" t="s">
        <v>1520</v>
      </c>
      <c r="E398" s="500" t="s">
        <v>1564</v>
      </c>
      <c r="F398" s="500" t="s">
        <v>1565</v>
      </c>
      <c r="G398" s="501" t="s">
        <v>1566</v>
      </c>
      <c r="H398" s="502" t="s">
        <v>530</v>
      </c>
      <c r="I398" s="501" t="s">
        <v>1524</v>
      </c>
      <c r="J398" s="503">
        <v>83101</v>
      </c>
      <c r="K398" s="504">
        <v>1001</v>
      </c>
      <c r="L398" s="503" t="s">
        <v>1240</v>
      </c>
      <c r="M398" s="503">
        <v>23</v>
      </c>
      <c r="N398" s="505" t="s">
        <v>650</v>
      </c>
      <c r="O398" s="506" t="s">
        <v>644</v>
      </c>
      <c r="P398" s="503">
        <v>0</v>
      </c>
      <c r="Q398" s="502">
        <v>2</v>
      </c>
      <c r="R398" s="500" t="s">
        <v>1567</v>
      </c>
      <c r="S398" s="507" t="s">
        <v>1241</v>
      </c>
      <c r="T398" s="507">
        <v>20221231</v>
      </c>
      <c r="U398" s="508" t="s">
        <v>1568</v>
      </c>
      <c r="V398" s="509"/>
    </row>
    <row r="399" spans="2:22">
      <c r="B399" s="498" t="s">
        <v>300</v>
      </c>
      <c r="C399" s="499" t="s">
        <v>1236</v>
      </c>
      <c r="D399" s="500" t="s">
        <v>1520</v>
      </c>
      <c r="E399" s="500" t="s">
        <v>1569</v>
      </c>
      <c r="F399" s="500" t="s">
        <v>1570</v>
      </c>
      <c r="G399" s="501" t="s">
        <v>1571</v>
      </c>
      <c r="H399" s="502" t="s">
        <v>1544</v>
      </c>
      <c r="I399" s="501" t="s">
        <v>1524</v>
      </c>
      <c r="J399" s="503">
        <v>83101</v>
      </c>
      <c r="K399" s="504">
        <v>1001</v>
      </c>
      <c r="L399" s="503" t="s">
        <v>1240</v>
      </c>
      <c r="M399" s="503">
        <v>23</v>
      </c>
      <c r="N399" s="505" t="s">
        <v>648</v>
      </c>
      <c r="O399" s="506" t="s">
        <v>644</v>
      </c>
      <c r="P399" s="503">
        <v>0</v>
      </c>
      <c r="Q399" s="502">
        <v>2</v>
      </c>
      <c r="R399" s="500" t="s">
        <v>1572</v>
      </c>
      <c r="S399" s="507" t="s">
        <v>1241</v>
      </c>
      <c r="T399" s="507">
        <v>20221231</v>
      </c>
      <c r="U399" s="508" t="s">
        <v>1573</v>
      </c>
      <c r="V399" s="509"/>
    </row>
    <row r="400" spans="2:22">
      <c r="B400" s="498" t="s">
        <v>300</v>
      </c>
      <c r="C400" s="499" t="s">
        <v>1236</v>
      </c>
      <c r="D400" s="500" t="s">
        <v>1520</v>
      </c>
      <c r="E400" s="500" t="s">
        <v>1574</v>
      </c>
      <c r="F400" s="500" t="s">
        <v>1575</v>
      </c>
      <c r="G400" s="501" t="s">
        <v>1576</v>
      </c>
      <c r="H400" s="502"/>
      <c r="I400" s="501" t="s">
        <v>1524</v>
      </c>
      <c r="J400" s="503">
        <v>83101</v>
      </c>
      <c r="K400" s="504">
        <v>1001</v>
      </c>
      <c r="L400" s="503" t="s">
        <v>1240</v>
      </c>
      <c r="M400" s="503">
        <v>23</v>
      </c>
      <c r="N400" s="505" t="s">
        <v>648</v>
      </c>
      <c r="O400" s="506" t="s">
        <v>644</v>
      </c>
      <c r="P400" s="503" t="s">
        <v>641</v>
      </c>
      <c r="Q400" s="502" t="s">
        <v>645</v>
      </c>
      <c r="R400" s="500">
        <v>1342022</v>
      </c>
      <c r="S400" s="507" t="s">
        <v>1241</v>
      </c>
      <c r="T400" s="507">
        <v>20221231</v>
      </c>
      <c r="U400" s="508" t="s">
        <v>1531</v>
      </c>
      <c r="V400" s="509"/>
    </row>
    <row r="401" spans="2:22">
      <c r="B401" s="498" t="s">
        <v>300</v>
      </c>
      <c r="C401" s="499" t="s">
        <v>1236</v>
      </c>
      <c r="D401" s="500" t="s">
        <v>1520</v>
      </c>
      <c r="E401" s="500" t="s">
        <v>1577</v>
      </c>
      <c r="F401" s="500" t="s">
        <v>1578</v>
      </c>
      <c r="G401" s="501" t="s">
        <v>1579</v>
      </c>
      <c r="H401" s="502" t="s">
        <v>855</v>
      </c>
      <c r="I401" s="501" t="s">
        <v>1524</v>
      </c>
      <c r="J401" s="503">
        <v>83101</v>
      </c>
      <c r="K401" s="504">
        <v>1001</v>
      </c>
      <c r="L401" s="503" t="s">
        <v>1240</v>
      </c>
      <c r="M401" s="503">
        <v>23</v>
      </c>
      <c r="N401" s="505" t="s">
        <v>1580</v>
      </c>
      <c r="O401" s="506" t="s">
        <v>644</v>
      </c>
      <c r="P401" s="503">
        <v>0</v>
      </c>
      <c r="Q401" s="502">
        <v>2</v>
      </c>
      <c r="R401" s="500" t="s">
        <v>1581</v>
      </c>
      <c r="S401" s="507" t="s">
        <v>1241</v>
      </c>
      <c r="T401" s="507">
        <v>20221231</v>
      </c>
      <c r="U401" s="508" t="s">
        <v>1582</v>
      </c>
      <c r="V401" s="509"/>
    </row>
    <row r="402" spans="2:22">
      <c r="B402" s="498" t="s">
        <v>300</v>
      </c>
      <c r="C402" s="499" t="s">
        <v>1236</v>
      </c>
      <c r="D402" s="500" t="s">
        <v>1520</v>
      </c>
      <c r="E402" s="500" t="s">
        <v>1583</v>
      </c>
      <c r="F402" s="500" t="s">
        <v>1584</v>
      </c>
      <c r="G402" s="501" t="s">
        <v>1585</v>
      </c>
      <c r="H402" s="502" t="s">
        <v>530</v>
      </c>
      <c r="I402" s="501" t="s">
        <v>1524</v>
      </c>
      <c r="J402" s="503">
        <v>83101</v>
      </c>
      <c r="K402" s="504">
        <v>1001</v>
      </c>
      <c r="L402" s="503" t="s">
        <v>1240</v>
      </c>
      <c r="M402" s="503">
        <v>23</v>
      </c>
      <c r="N402" s="505" t="s">
        <v>650</v>
      </c>
      <c r="O402" s="506" t="s">
        <v>644</v>
      </c>
      <c r="P402" s="503">
        <v>0</v>
      </c>
      <c r="Q402" s="502">
        <v>2</v>
      </c>
      <c r="R402" s="500" t="s">
        <v>1586</v>
      </c>
      <c r="S402" s="507" t="s">
        <v>1241</v>
      </c>
      <c r="T402" s="507">
        <v>20221231</v>
      </c>
      <c r="U402" s="508" t="s">
        <v>1587</v>
      </c>
      <c r="V402" s="509"/>
    </row>
    <row r="403" spans="2:22">
      <c r="B403" s="498" t="s">
        <v>300</v>
      </c>
      <c r="C403" s="499" t="s">
        <v>1236</v>
      </c>
      <c r="D403" s="500" t="s">
        <v>1520</v>
      </c>
      <c r="E403" s="500" t="s">
        <v>1588</v>
      </c>
      <c r="F403" s="500" t="s">
        <v>1589</v>
      </c>
      <c r="G403" s="501" t="s">
        <v>1590</v>
      </c>
      <c r="H403" s="502"/>
      <c r="I403" s="501" t="s">
        <v>1524</v>
      </c>
      <c r="J403" s="503">
        <v>83101</v>
      </c>
      <c r="K403" s="504">
        <v>1001</v>
      </c>
      <c r="L403" s="503" t="s">
        <v>1240</v>
      </c>
      <c r="M403" s="503">
        <v>23</v>
      </c>
      <c r="N403" s="505" t="s">
        <v>651</v>
      </c>
      <c r="O403" s="506" t="s">
        <v>644</v>
      </c>
      <c r="P403" s="503" t="s">
        <v>641</v>
      </c>
      <c r="Q403" s="502" t="s">
        <v>645</v>
      </c>
      <c r="R403" s="500">
        <v>1352022</v>
      </c>
      <c r="S403" s="507" t="s">
        <v>1241</v>
      </c>
      <c r="T403" s="507">
        <v>20221231</v>
      </c>
      <c r="U403" s="508" t="s">
        <v>1591</v>
      </c>
      <c r="V403" s="509"/>
    </row>
    <row r="404" spans="2:22">
      <c r="B404" s="498" t="s">
        <v>300</v>
      </c>
      <c r="C404" s="499" t="s">
        <v>1236</v>
      </c>
      <c r="D404" s="500" t="s">
        <v>1520</v>
      </c>
      <c r="E404" s="500" t="s">
        <v>1592</v>
      </c>
      <c r="F404" s="500" t="s">
        <v>1593</v>
      </c>
      <c r="G404" s="501" t="s">
        <v>1594</v>
      </c>
      <c r="H404" s="502" t="s">
        <v>530</v>
      </c>
      <c r="I404" s="501" t="s">
        <v>1253</v>
      </c>
      <c r="J404" s="503">
        <v>83101</v>
      </c>
      <c r="K404" s="504">
        <v>1001</v>
      </c>
      <c r="L404" s="503" t="s">
        <v>1240</v>
      </c>
      <c r="M404" s="503">
        <v>23</v>
      </c>
      <c r="N404" s="505" t="s">
        <v>650</v>
      </c>
      <c r="O404" s="506" t="s">
        <v>644</v>
      </c>
      <c r="P404" s="503" t="s">
        <v>641</v>
      </c>
      <c r="Q404" s="502" t="s">
        <v>645</v>
      </c>
      <c r="R404" s="500"/>
      <c r="S404" s="507"/>
      <c r="T404" s="507"/>
      <c r="U404" s="508">
        <v>8769.92</v>
      </c>
      <c r="V404" s="509"/>
    </row>
    <row r="405" spans="2:22">
      <c r="B405" s="498" t="s">
        <v>300</v>
      </c>
      <c r="C405" s="499" t="s">
        <v>1236</v>
      </c>
      <c r="D405" s="500" t="s">
        <v>1520</v>
      </c>
      <c r="E405" s="500" t="s">
        <v>1595</v>
      </c>
      <c r="F405" s="500" t="s">
        <v>1596</v>
      </c>
      <c r="G405" s="501" t="s">
        <v>1597</v>
      </c>
      <c r="H405" s="502"/>
      <c r="I405" s="501" t="s">
        <v>1524</v>
      </c>
      <c r="J405" s="503">
        <v>83101</v>
      </c>
      <c r="K405" s="504">
        <v>1001</v>
      </c>
      <c r="L405" s="503" t="s">
        <v>1240</v>
      </c>
      <c r="M405" s="503">
        <v>23</v>
      </c>
      <c r="N405" s="505" t="s">
        <v>656</v>
      </c>
      <c r="O405" s="506" t="s">
        <v>644</v>
      </c>
      <c r="P405" s="503" t="s">
        <v>641</v>
      </c>
      <c r="Q405" s="502" t="s">
        <v>645</v>
      </c>
      <c r="R405" s="500">
        <v>1362022</v>
      </c>
      <c r="S405" s="507" t="s">
        <v>1241</v>
      </c>
      <c r="T405" s="507">
        <v>20221231</v>
      </c>
      <c r="U405" s="508" t="s">
        <v>1598</v>
      </c>
      <c r="V405" s="509"/>
    </row>
    <row r="406" spans="2:22">
      <c r="B406" s="498" t="s">
        <v>300</v>
      </c>
      <c r="C406" s="499" t="s">
        <v>1236</v>
      </c>
      <c r="D406" s="500" t="s">
        <v>1520</v>
      </c>
      <c r="E406" s="500" t="s">
        <v>1599</v>
      </c>
      <c r="F406" s="500" t="s">
        <v>1600</v>
      </c>
      <c r="G406" s="501" t="s">
        <v>1601</v>
      </c>
      <c r="H406" s="502" t="s">
        <v>595</v>
      </c>
      <c r="I406" s="501" t="s">
        <v>1524</v>
      </c>
      <c r="J406" s="503">
        <v>83101</v>
      </c>
      <c r="K406" s="504">
        <v>1001</v>
      </c>
      <c r="L406" s="503" t="s">
        <v>1240</v>
      </c>
      <c r="M406" s="503">
        <v>23</v>
      </c>
      <c r="N406" s="505" t="s">
        <v>1602</v>
      </c>
      <c r="O406" s="506" t="s">
        <v>644</v>
      </c>
      <c r="P406" s="503">
        <v>0</v>
      </c>
      <c r="Q406" s="502">
        <v>2</v>
      </c>
      <c r="R406" s="500" t="s">
        <v>1603</v>
      </c>
      <c r="S406" s="507" t="s">
        <v>1241</v>
      </c>
      <c r="T406" s="507">
        <v>20221231</v>
      </c>
      <c r="U406" s="508" t="s">
        <v>1604</v>
      </c>
      <c r="V406" s="509"/>
    </row>
    <row r="407" spans="2:22">
      <c r="B407" s="498" t="s">
        <v>300</v>
      </c>
      <c r="C407" s="499" t="s">
        <v>1236</v>
      </c>
      <c r="D407" s="500" t="s">
        <v>1520</v>
      </c>
      <c r="E407" s="500" t="s">
        <v>1605</v>
      </c>
      <c r="F407" s="500" t="s">
        <v>1606</v>
      </c>
      <c r="G407" s="501" t="s">
        <v>1607</v>
      </c>
      <c r="H407" s="502" t="s">
        <v>530</v>
      </c>
      <c r="I407" s="501" t="s">
        <v>1524</v>
      </c>
      <c r="J407" s="503">
        <v>83101</v>
      </c>
      <c r="K407" s="504">
        <v>1001</v>
      </c>
      <c r="L407" s="503" t="s">
        <v>1240</v>
      </c>
      <c r="M407" s="503">
        <v>23</v>
      </c>
      <c r="N407" s="505" t="s">
        <v>1525</v>
      </c>
      <c r="O407" s="506" t="s">
        <v>644</v>
      </c>
      <c r="P407" s="503">
        <v>0</v>
      </c>
      <c r="Q407" s="502">
        <v>2</v>
      </c>
      <c r="R407" s="500" t="s">
        <v>1608</v>
      </c>
      <c r="S407" s="507" t="s">
        <v>1241</v>
      </c>
      <c r="T407" s="507">
        <v>20221231</v>
      </c>
      <c r="U407" s="508" t="s">
        <v>1609</v>
      </c>
      <c r="V407" s="509"/>
    </row>
    <row r="408" spans="2:22">
      <c r="B408" s="498" t="s">
        <v>300</v>
      </c>
      <c r="C408" s="499" t="s">
        <v>1236</v>
      </c>
      <c r="D408" s="500" t="s">
        <v>1520</v>
      </c>
      <c r="E408" s="500" t="s">
        <v>1610</v>
      </c>
      <c r="F408" s="500" t="s">
        <v>1611</v>
      </c>
      <c r="G408" s="501" t="s">
        <v>1612</v>
      </c>
      <c r="H408" s="502" t="s">
        <v>855</v>
      </c>
      <c r="I408" s="501" t="s">
        <v>1524</v>
      </c>
      <c r="J408" s="503">
        <v>83101</v>
      </c>
      <c r="K408" s="504">
        <v>1001</v>
      </c>
      <c r="L408" s="503" t="s">
        <v>1240</v>
      </c>
      <c r="M408" s="503">
        <v>23</v>
      </c>
      <c r="N408" s="505" t="s">
        <v>1580</v>
      </c>
      <c r="O408" s="506" t="s">
        <v>644</v>
      </c>
      <c r="P408" s="503">
        <v>0</v>
      </c>
      <c r="Q408" s="502">
        <v>2</v>
      </c>
      <c r="R408" s="500" t="s">
        <v>1613</v>
      </c>
      <c r="S408" s="507" t="s">
        <v>1241</v>
      </c>
      <c r="T408" s="507">
        <v>20221231</v>
      </c>
      <c r="U408" s="508" t="s">
        <v>1614</v>
      </c>
      <c r="V408" s="509"/>
    </row>
    <row r="409" spans="2:22">
      <c r="B409" s="498" t="s">
        <v>300</v>
      </c>
      <c r="C409" s="499" t="s">
        <v>1236</v>
      </c>
      <c r="D409" s="500" t="s">
        <v>1520</v>
      </c>
      <c r="E409" s="500" t="s">
        <v>1615</v>
      </c>
      <c r="F409" s="500" t="s">
        <v>1616</v>
      </c>
      <c r="G409" s="501" t="s">
        <v>1617</v>
      </c>
      <c r="H409" s="502"/>
      <c r="I409" s="501" t="s">
        <v>1524</v>
      </c>
      <c r="J409" s="503">
        <v>83101</v>
      </c>
      <c r="K409" s="504">
        <v>1001</v>
      </c>
      <c r="L409" s="503" t="s">
        <v>1240</v>
      </c>
      <c r="M409" s="503">
        <v>23</v>
      </c>
      <c r="N409" s="505" t="s">
        <v>648</v>
      </c>
      <c r="O409" s="506" t="s">
        <v>644</v>
      </c>
      <c r="P409" s="503" t="s">
        <v>641</v>
      </c>
      <c r="Q409" s="502" t="s">
        <v>645</v>
      </c>
      <c r="R409" s="500">
        <v>1372022</v>
      </c>
      <c r="S409" s="507" t="s">
        <v>1241</v>
      </c>
      <c r="T409" s="507">
        <v>20221231</v>
      </c>
      <c r="U409" s="508" t="s">
        <v>1531</v>
      </c>
      <c r="V409" s="509"/>
    </row>
    <row r="410" spans="2:22">
      <c r="B410" s="498" t="s">
        <v>300</v>
      </c>
      <c r="C410" s="499" t="s">
        <v>1236</v>
      </c>
      <c r="D410" s="500" t="s">
        <v>1520</v>
      </c>
      <c r="E410" s="500" t="s">
        <v>1618</v>
      </c>
      <c r="F410" s="500" t="s">
        <v>1619</v>
      </c>
      <c r="G410" s="501" t="s">
        <v>1620</v>
      </c>
      <c r="H410" s="502" t="s">
        <v>1621</v>
      </c>
      <c r="I410" s="501" t="s">
        <v>1524</v>
      </c>
      <c r="J410" s="503">
        <v>83101</v>
      </c>
      <c r="K410" s="504">
        <v>1001</v>
      </c>
      <c r="L410" s="503" t="s">
        <v>1240</v>
      </c>
      <c r="M410" s="503">
        <v>23</v>
      </c>
      <c r="N410" s="505" t="s">
        <v>1622</v>
      </c>
      <c r="O410" s="506" t="s">
        <v>644</v>
      </c>
      <c r="P410" s="503">
        <v>0</v>
      </c>
      <c r="Q410" s="502" t="s">
        <v>645</v>
      </c>
      <c r="R410" s="500" t="s">
        <v>1623</v>
      </c>
      <c r="S410" s="507" t="s">
        <v>1241</v>
      </c>
      <c r="T410" s="507">
        <v>20221231</v>
      </c>
      <c r="U410" s="508" t="s">
        <v>1624</v>
      </c>
      <c r="V410" s="509"/>
    </row>
    <row r="411" spans="2:22">
      <c r="B411" s="498" t="s">
        <v>300</v>
      </c>
      <c r="C411" s="499" t="s">
        <v>1236</v>
      </c>
      <c r="D411" s="500" t="s">
        <v>1520</v>
      </c>
      <c r="E411" s="500" t="s">
        <v>1625</v>
      </c>
      <c r="F411" s="500" t="s">
        <v>1626</v>
      </c>
      <c r="G411" s="501" t="s">
        <v>1627</v>
      </c>
      <c r="H411" s="502" t="s">
        <v>530</v>
      </c>
      <c r="I411" s="501" t="s">
        <v>1524</v>
      </c>
      <c r="J411" s="503">
        <v>83101</v>
      </c>
      <c r="K411" s="504">
        <v>1001</v>
      </c>
      <c r="L411" s="503" t="s">
        <v>1240</v>
      </c>
      <c r="M411" s="503">
        <v>23</v>
      </c>
      <c r="N411" s="505" t="s">
        <v>650</v>
      </c>
      <c r="O411" s="506" t="s">
        <v>644</v>
      </c>
      <c r="P411" s="503">
        <v>0</v>
      </c>
      <c r="Q411" s="502">
        <v>2</v>
      </c>
      <c r="R411" s="500" t="s">
        <v>1628</v>
      </c>
      <c r="S411" s="507" t="s">
        <v>1241</v>
      </c>
      <c r="T411" s="507">
        <v>20221231</v>
      </c>
      <c r="U411" s="508" t="s">
        <v>1568</v>
      </c>
      <c r="V411" s="509"/>
    </row>
    <row r="412" spans="2:22">
      <c r="B412" s="498" t="s">
        <v>300</v>
      </c>
      <c r="C412" s="499" t="s">
        <v>1236</v>
      </c>
      <c r="D412" s="500" t="s">
        <v>1520</v>
      </c>
      <c r="E412" s="500" t="s">
        <v>1629</v>
      </c>
      <c r="F412" s="500" t="s">
        <v>1630</v>
      </c>
      <c r="G412" s="501" t="s">
        <v>1631</v>
      </c>
      <c r="H412" s="502" t="s">
        <v>530</v>
      </c>
      <c r="I412" s="501" t="s">
        <v>1524</v>
      </c>
      <c r="J412" s="503">
        <v>83101</v>
      </c>
      <c r="K412" s="504">
        <v>1001</v>
      </c>
      <c r="L412" s="503" t="s">
        <v>1240</v>
      </c>
      <c r="M412" s="503">
        <v>23</v>
      </c>
      <c r="N412" s="505" t="s">
        <v>648</v>
      </c>
      <c r="O412" s="506" t="s">
        <v>644</v>
      </c>
      <c r="P412" s="503">
        <v>0</v>
      </c>
      <c r="Q412" s="502">
        <v>2</v>
      </c>
      <c r="R412" s="500" t="s">
        <v>1632</v>
      </c>
      <c r="S412" s="507" t="s">
        <v>1241</v>
      </c>
      <c r="T412" s="507">
        <v>20221231</v>
      </c>
      <c r="U412" s="508" t="s">
        <v>1633</v>
      </c>
      <c r="V412" s="509"/>
    </row>
    <row r="413" spans="2:22">
      <c r="B413" s="498" t="s">
        <v>300</v>
      </c>
      <c r="C413" s="499" t="s">
        <v>1236</v>
      </c>
      <c r="D413" s="500" t="s">
        <v>1520</v>
      </c>
      <c r="E413" s="500" t="s">
        <v>1634</v>
      </c>
      <c r="F413" s="500" t="s">
        <v>1635</v>
      </c>
      <c r="G413" s="501" t="s">
        <v>1636</v>
      </c>
      <c r="H413" s="502" t="s">
        <v>1538</v>
      </c>
      <c r="I413" s="501" t="s">
        <v>1520</v>
      </c>
      <c r="J413" s="503">
        <v>83101</v>
      </c>
      <c r="K413" s="504">
        <v>1001</v>
      </c>
      <c r="L413" s="503" t="s">
        <v>1240</v>
      </c>
      <c r="M413" s="503">
        <v>23</v>
      </c>
      <c r="N413" s="505" t="s">
        <v>651</v>
      </c>
      <c r="O413" s="506" t="s">
        <v>644</v>
      </c>
      <c r="P413" s="503">
        <v>0</v>
      </c>
      <c r="Q413" s="502">
        <v>2</v>
      </c>
      <c r="R413" s="500"/>
      <c r="S413" s="507"/>
      <c r="T413" s="507"/>
      <c r="U413" s="508">
        <v>43408.17</v>
      </c>
      <c r="V413" s="509"/>
    </row>
    <row r="414" spans="2:22">
      <c r="B414" s="498" t="s">
        <v>300</v>
      </c>
      <c r="C414" s="499" t="s">
        <v>1236</v>
      </c>
      <c r="D414" s="500" t="s">
        <v>1520</v>
      </c>
      <c r="E414" s="500" t="s">
        <v>1637</v>
      </c>
      <c r="F414" s="500" t="s">
        <v>1638</v>
      </c>
      <c r="G414" s="501" t="s">
        <v>1639</v>
      </c>
      <c r="H414" s="502" t="s">
        <v>599</v>
      </c>
      <c r="I414" s="501" t="s">
        <v>1524</v>
      </c>
      <c r="J414" s="503">
        <v>83101</v>
      </c>
      <c r="K414" s="504">
        <v>1001</v>
      </c>
      <c r="L414" s="503" t="s">
        <v>1240</v>
      </c>
      <c r="M414" s="503">
        <v>23</v>
      </c>
      <c r="N414" s="505" t="s">
        <v>650</v>
      </c>
      <c r="O414" s="506" t="s">
        <v>644</v>
      </c>
      <c r="P414" s="503">
        <v>0</v>
      </c>
      <c r="Q414" s="502">
        <v>2</v>
      </c>
      <c r="R414" s="500" t="s">
        <v>1640</v>
      </c>
      <c r="S414" s="507" t="s">
        <v>1241</v>
      </c>
      <c r="T414" s="507">
        <v>20221231</v>
      </c>
      <c r="U414" s="508" t="s">
        <v>1641</v>
      </c>
      <c r="V414" s="509"/>
    </row>
    <row r="415" spans="2:22">
      <c r="B415" s="498" t="s">
        <v>300</v>
      </c>
      <c r="C415" s="499" t="s">
        <v>1236</v>
      </c>
      <c r="D415" s="500" t="s">
        <v>1520</v>
      </c>
      <c r="E415" s="500" t="s">
        <v>1642</v>
      </c>
      <c r="F415" s="500" t="s">
        <v>1643</v>
      </c>
      <c r="G415" s="501" t="s">
        <v>1644</v>
      </c>
      <c r="H415" s="502" t="s">
        <v>530</v>
      </c>
      <c r="I415" s="501" t="s">
        <v>1524</v>
      </c>
      <c r="J415" s="503">
        <v>83101</v>
      </c>
      <c r="K415" s="504">
        <v>1001</v>
      </c>
      <c r="L415" s="503" t="s">
        <v>1240</v>
      </c>
      <c r="M415" s="503">
        <v>23</v>
      </c>
      <c r="N415" s="505" t="s">
        <v>648</v>
      </c>
      <c r="O415" s="506" t="s">
        <v>644</v>
      </c>
      <c r="P415" s="503">
        <v>0</v>
      </c>
      <c r="Q415" s="502">
        <v>2</v>
      </c>
      <c r="R415" s="500" t="s">
        <v>1645</v>
      </c>
      <c r="S415" s="507" t="s">
        <v>1241</v>
      </c>
      <c r="T415" s="507">
        <v>20221231</v>
      </c>
      <c r="U415" s="508" t="s">
        <v>1646</v>
      </c>
      <c r="V415" s="509"/>
    </row>
    <row r="416" spans="2:22">
      <c r="B416" s="498" t="s">
        <v>300</v>
      </c>
      <c r="C416" s="499" t="s">
        <v>1236</v>
      </c>
      <c r="D416" s="500" t="s">
        <v>1520</v>
      </c>
      <c r="E416" s="500" t="s">
        <v>1647</v>
      </c>
      <c r="F416" s="500" t="s">
        <v>1648</v>
      </c>
      <c r="G416" s="501" t="s">
        <v>1649</v>
      </c>
      <c r="H416" s="502" t="s">
        <v>1544</v>
      </c>
      <c r="I416" s="501" t="s">
        <v>1524</v>
      </c>
      <c r="J416" s="503">
        <v>83101</v>
      </c>
      <c r="K416" s="504">
        <v>1001</v>
      </c>
      <c r="L416" s="503" t="s">
        <v>1240</v>
      </c>
      <c r="M416" s="503">
        <v>23</v>
      </c>
      <c r="N416" s="505" t="s">
        <v>648</v>
      </c>
      <c r="O416" s="506" t="s">
        <v>644</v>
      </c>
      <c r="P416" s="503">
        <v>0</v>
      </c>
      <c r="Q416" s="502">
        <v>2</v>
      </c>
      <c r="R416" s="500" t="s">
        <v>1650</v>
      </c>
      <c r="S416" s="507" t="s">
        <v>1241</v>
      </c>
      <c r="T416" s="507">
        <v>20221231</v>
      </c>
      <c r="U416" s="508" t="s">
        <v>1651</v>
      </c>
      <c r="V416" s="509"/>
    </row>
    <row r="417" spans="2:22">
      <c r="B417" s="498" t="s">
        <v>300</v>
      </c>
      <c r="C417" s="499" t="s">
        <v>1236</v>
      </c>
      <c r="D417" s="500" t="s">
        <v>1520</v>
      </c>
      <c r="E417" s="500" t="s">
        <v>1652</v>
      </c>
      <c r="F417" s="500" t="s">
        <v>1653</v>
      </c>
      <c r="G417" s="501" t="s">
        <v>1654</v>
      </c>
      <c r="H417" s="502" t="s">
        <v>1555</v>
      </c>
      <c r="I417" s="501" t="s">
        <v>1524</v>
      </c>
      <c r="J417" s="503">
        <v>83101</v>
      </c>
      <c r="K417" s="504">
        <v>1001</v>
      </c>
      <c r="L417" s="503" t="s">
        <v>1240</v>
      </c>
      <c r="M417" s="503">
        <v>23</v>
      </c>
      <c r="N417" s="505" t="s">
        <v>648</v>
      </c>
      <c r="O417" s="506" t="s">
        <v>644</v>
      </c>
      <c r="P417" s="503">
        <v>0</v>
      </c>
      <c r="Q417" s="502">
        <v>2</v>
      </c>
      <c r="R417" s="500" t="s">
        <v>1655</v>
      </c>
      <c r="S417" s="507" t="s">
        <v>1241</v>
      </c>
      <c r="T417" s="507" t="s">
        <v>1656</v>
      </c>
      <c r="U417" s="508" t="s">
        <v>1656</v>
      </c>
      <c r="V417" s="509"/>
    </row>
    <row r="418" spans="2:22">
      <c r="B418" s="498" t="s">
        <v>300</v>
      </c>
      <c r="C418" s="499" t="s">
        <v>1236</v>
      </c>
      <c r="D418" s="500" t="s">
        <v>1520</v>
      </c>
      <c r="E418" s="500" t="s">
        <v>1657</v>
      </c>
      <c r="F418" s="500" t="s">
        <v>1658</v>
      </c>
      <c r="G418" s="501" t="s">
        <v>1659</v>
      </c>
      <c r="H418" s="502"/>
      <c r="I418" s="501" t="s">
        <v>1524</v>
      </c>
      <c r="J418" s="503">
        <v>83101</v>
      </c>
      <c r="K418" s="504">
        <v>1001</v>
      </c>
      <c r="L418" s="503" t="s">
        <v>1240</v>
      </c>
      <c r="M418" s="503">
        <v>23</v>
      </c>
      <c r="N418" s="505" t="s">
        <v>651</v>
      </c>
      <c r="O418" s="506" t="s">
        <v>644</v>
      </c>
      <c r="P418" s="503" t="s">
        <v>641</v>
      </c>
      <c r="Q418" s="502" t="s">
        <v>645</v>
      </c>
      <c r="R418" s="500">
        <v>1382022</v>
      </c>
      <c r="S418" s="507" t="s">
        <v>1241</v>
      </c>
      <c r="T418" s="507">
        <v>20221231</v>
      </c>
      <c r="U418" s="508" t="s">
        <v>1591</v>
      </c>
      <c r="V418" s="509"/>
    </row>
    <row r="419" spans="2:22">
      <c r="B419" s="498" t="s">
        <v>300</v>
      </c>
      <c r="C419" s="499" t="s">
        <v>1236</v>
      </c>
      <c r="D419" s="500" t="s">
        <v>1520</v>
      </c>
      <c r="E419" s="500" t="s">
        <v>1660</v>
      </c>
      <c r="F419" s="500" t="s">
        <v>1661</v>
      </c>
      <c r="G419" s="501" t="s">
        <v>1662</v>
      </c>
      <c r="H419" s="502" t="s">
        <v>1538</v>
      </c>
      <c r="I419" s="501" t="s">
        <v>1524</v>
      </c>
      <c r="J419" s="503">
        <v>83101</v>
      </c>
      <c r="K419" s="504">
        <v>1001</v>
      </c>
      <c r="L419" s="503" t="s">
        <v>1240</v>
      </c>
      <c r="M419" s="503">
        <v>23</v>
      </c>
      <c r="N419" s="505" t="s">
        <v>651</v>
      </c>
      <c r="O419" s="506" t="s">
        <v>644</v>
      </c>
      <c r="P419" s="503">
        <v>0</v>
      </c>
      <c r="Q419" s="502">
        <v>2</v>
      </c>
      <c r="R419" s="500" t="s">
        <v>1663</v>
      </c>
      <c r="S419" s="507" t="s">
        <v>1241</v>
      </c>
      <c r="T419" s="507">
        <v>20221231</v>
      </c>
      <c r="U419" s="508" t="s">
        <v>1540</v>
      </c>
      <c r="V419" s="509"/>
    </row>
    <row r="420" spans="2:22">
      <c r="B420" s="498" t="s">
        <v>300</v>
      </c>
      <c r="C420" s="499" t="s">
        <v>1236</v>
      </c>
      <c r="D420" s="500" t="s">
        <v>1520</v>
      </c>
      <c r="E420" s="500" t="s">
        <v>1664</v>
      </c>
      <c r="F420" s="500" t="s">
        <v>1665</v>
      </c>
      <c r="G420" s="501" t="s">
        <v>1666</v>
      </c>
      <c r="H420" s="502" t="s">
        <v>634</v>
      </c>
      <c r="I420" s="501" t="s">
        <v>1524</v>
      </c>
      <c r="J420" s="503">
        <v>83101</v>
      </c>
      <c r="K420" s="504">
        <v>1001</v>
      </c>
      <c r="L420" s="503" t="s">
        <v>1240</v>
      </c>
      <c r="M420" s="503">
        <v>23</v>
      </c>
      <c r="N420" s="505" t="s">
        <v>648</v>
      </c>
      <c r="O420" s="506" t="s">
        <v>644</v>
      </c>
      <c r="P420" s="503">
        <v>0</v>
      </c>
      <c r="Q420" s="502">
        <v>2</v>
      </c>
      <c r="R420" s="500" t="s">
        <v>1667</v>
      </c>
      <c r="S420" s="507" t="s">
        <v>1241</v>
      </c>
      <c r="T420" s="507">
        <v>20221231</v>
      </c>
      <c r="U420" s="508" t="s">
        <v>1563</v>
      </c>
      <c r="V420" s="509"/>
    </row>
    <row r="421" spans="2:22">
      <c r="B421" s="498" t="s">
        <v>300</v>
      </c>
      <c r="C421" s="499" t="s">
        <v>1236</v>
      </c>
      <c r="D421" s="500" t="s">
        <v>1520</v>
      </c>
      <c r="E421" s="500" t="s">
        <v>1668</v>
      </c>
      <c r="F421" s="500" t="s">
        <v>1669</v>
      </c>
      <c r="G421" s="501" t="s">
        <v>1670</v>
      </c>
      <c r="H421" s="502" t="s">
        <v>844</v>
      </c>
      <c r="I421" s="501" t="s">
        <v>1524</v>
      </c>
      <c r="J421" s="503">
        <v>83101</v>
      </c>
      <c r="K421" s="504">
        <v>1001</v>
      </c>
      <c r="L421" s="503" t="s">
        <v>1240</v>
      </c>
      <c r="M421" s="503">
        <v>23</v>
      </c>
      <c r="N421" s="505" t="s">
        <v>648</v>
      </c>
      <c r="O421" s="506" t="s">
        <v>644</v>
      </c>
      <c r="P421" s="503">
        <v>0</v>
      </c>
      <c r="Q421" s="502">
        <v>2</v>
      </c>
      <c r="R421" s="500" t="s">
        <v>1671</v>
      </c>
      <c r="S421" s="507" t="s">
        <v>1241</v>
      </c>
      <c r="T421" s="507">
        <v>20221231</v>
      </c>
      <c r="U421" s="508" t="s">
        <v>1672</v>
      </c>
      <c r="V421" s="509"/>
    </row>
    <row r="422" spans="2:22">
      <c r="B422" s="498" t="s">
        <v>300</v>
      </c>
      <c r="C422" s="499" t="s">
        <v>1236</v>
      </c>
      <c r="D422" s="500" t="s">
        <v>1520</v>
      </c>
      <c r="E422" s="500" t="s">
        <v>1673</v>
      </c>
      <c r="F422" s="500" t="s">
        <v>1674</v>
      </c>
      <c r="G422" s="501" t="s">
        <v>1675</v>
      </c>
      <c r="H422" s="502" t="s">
        <v>530</v>
      </c>
      <c r="I422" s="501" t="s">
        <v>1524</v>
      </c>
      <c r="J422" s="503">
        <v>83101</v>
      </c>
      <c r="K422" s="504">
        <v>1001</v>
      </c>
      <c r="L422" s="503" t="s">
        <v>1240</v>
      </c>
      <c r="M422" s="503">
        <v>23</v>
      </c>
      <c r="N422" s="505" t="s">
        <v>648</v>
      </c>
      <c r="O422" s="506" t="s">
        <v>644</v>
      </c>
      <c r="P422" s="503">
        <v>0</v>
      </c>
      <c r="Q422" s="502">
        <v>2</v>
      </c>
      <c r="R422" s="500" t="s">
        <v>1676</v>
      </c>
      <c r="S422" s="507" t="s">
        <v>1241</v>
      </c>
      <c r="T422" s="507">
        <v>20221231</v>
      </c>
      <c r="U422" s="508" t="s">
        <v>1677</v>
      </c>
      <c r="V422" s="509"/>
    </row>
    <row r="423" spans="2:22">
      <c r="B423" s="498" t="s">
        <v>300</v>
      </c>
      <c r="C423" s="499" t="s">
        <v>1236</v>
      </c>
      <c r="D423" s="500" t="s">
        <v>1520</v>
      </c>
      <c r="E423" s="500" t="s">
        <v>1678</v>
      </c>
      <c r="F423" s="500" t="s">
        <v>1679</v>
      </c>
      <c r="G423" s="501" t="s">
        <v>1680</v>
      </c>
      <c r="H423" s="502" t="s">
        <v>530</v>
      </c>
      <c r="I423" s="501" t="s">
        <v>1524</v>
      </c>
      <c r="J423" s="503">
        <v>83101</v>
      </c>
      <c r="K423" s="504">
        <v>1001</v>
      </c>
      <c r="L423" s="503" t="s">
        <v>1240</v>
      </c>
      <c r="M423" s="503">
        <v>23</v>
      </c>
      <c r="N423" s="505" t="s">
        <v>650</v>
      </c>
      <c r="O423" s="506" t="s">
        <v>644</v>
      </c>
      <c r="P423" s="503">
        <v>0</v>
      </c>
      <c r="Q423" s="502">
        <v>2</v>
      </c>
      <c r="R423" s="500" t="s">
        <v>1681</v>
      </c>
      <c r="S423" s="507" t="s">
        <v>1241</v>
      </c>
      <c r="T423" s="507">
        <v>20221231</v>
      </c>
      <c r="U423" s="508" t="s">
        <v>1568</v>
      </c>
      <c r="V423" s="509"/>
    </row>
    <row r="424" spans="2:22">
      <c r="B424" s="498" t="s">
        <v>300</v>
      </c>
      <c r="C424" s="499" t="s">
        <v>1730</v>
      </c>
      <c r="D424" s="500">
        <v>100</v>
      </c>
      <c r="E424" s="500" t="s">
        <v>1734</v>
      </c>
      <c r="F424" s="500" t="s">
        <v>1735</v>
      </c>
      <c r="G424" s="501" t="s">
        <v>1736</v>
      </c>
      <c r="H424" s="502">
        <v>20214</v>
      </c>
      <c r="I424" s="501">
        <v>480</v>
      </c>
      <c r="J424" s="503">
        <v>83101</v>
      </c>
      <c r="K424" s="504">
        <v>1001</v>
      </c>
      <c r="L424" s="503" t="s">
        <v>848</v>
      </c>
      <c r="M424" s="503" t="s">
        <v>1729</v>
      </c>
      <c r="N424" s="505" t="s">
        <v>651</v>
      </c>
      <c r="O424" s="506">
        <v>0</v>
      </c>
      <c r="P424" s="503">
        <v>13383</v>
      </c>
      <c r="Q424" s="502">
        <v>2</v>
      </c>
      <c r="R424" s="500"/>
      <c r="S424" s="507">
        <v>20230101</v>
      </c>
      <c r="T424" s="507">
        <v>20230331</v>
      </c>
      <c r="U424" s="508">
        <v>136658.41</v>
      </c>
      <c r="V424" s="509"/>
    </row>
    <row r="425" spans="2:22">
      <c r="B425" s="498" t="s">
        <v>300</v>
      </c>
      <c r="C425" s="499" t="s">
        <v>1730</v>
      </c>
      <c r="D425" s="500">
        <v>100</v>
      </c>
      <c r="E425" s="500" t="s">
        <v>1737</v>
      </c>
      <c r="F425" s="500" t="s">
        <v>1738</v>
      </c>
      <c r="G425" s="501" t="s">
        <v>1899</v>
      </c>
      <c r="H425" s="502">
        <v>20214</v>
      </c>
      <c r="I425" s="501">
        <v>480</v>
      </c>
      <c r="J425" s="503">
        <v>83101</v>
      </c>
      <c r="K425" s="504">
        <v>1001</v>
      </c>
      <c r="L425" s="503" t="s">
        <v>848</v>
      </c>
      <c r="M425" s="503" t="s">
        <v>1729</v>
      </c>
      <c r="N425" s="505" t="s">
        <v>657</v>
      </c>
      <c r="O425" s="506">
        <v>0</v>
      </c>
      <c r="P425" s="503">
        <v>12588</v>
      </c>
      <c r="Q425" s="502">
        <v>5</v>
      </c>
      <c r="R425" s="500"/>
      <c r="S425" s="507">
        <v>20230101</v>
      </c>
      <c r="T425" s="507">
        <v>20230331</v>
      </c>
      <c r="U425" s="508">
        <v>146211.47000000003</v>
      </c>
      <c r="V425" s="509"/>
    </row>
    <row r="426" spans="2:22">
      <c r="B426" s="498" t="s">
        <v>300</v>
      </c>
      <c r="C426" s="499" t="s">
        <v>1730</v>
      </c>
      <c r="D426" s="500">
        <v>100</v>
      </c>
      <c r="E426" s="500" t="s">
        <v>1726</v>
      </c>
      <c r="F426" s="500" t="s">
        <v>1727</v>
      </c>
      <c r="G426" s="501" t="s">
        <v>1728</v>
      </c>
      <c r="H426" s="502">
        <v>20214</v>
      </c>
      <c r="I426" s="501">
        <v>480</v>
      </c>
      <c r="J426" s="503">
        <v>83101</v>
      </c>
      <c r="K426" s="504">
        <v>1001</v>
      </c>
      <c r="L426" s="503" t="s">
        <v>848</v>
      </c>
      <c r="M426" s="503" t="s">
        <v>1729</v>
      </c>
      <c r="N426" s="505" t="s">
        <v>651</v>
      </c>
      <c r="O426" s="506">
        <v>0</v>
      </c>
      <c r="P426" s="503">
        <v>13385</v>
      </c>
      <c r="Q426" s="502">
        <v>2</v>
      </c>
      <c r="R426" s="500"/>
      <c r="S426" s="507">
        <v>20230101</v>
      </c>
      <c r="T426" s="507">
        <v>20230331</v>
      </c>
      <c r="U426" s="508">
        <v>107937.33000000002</v>
      </c>
      <c r="V426" s="509"/>
    </row>
    <row r="427" spans="2:22">
      <c r="B427" s="498" t="s">
        <v>300</v>
      </c>
      <c r="C427" s="499" t="s">
        <v>1730</v>
      </c>
      <c r="D427" s="500">
        <v>100</v>
      </c>
      <c r="E427" s="500" t="s">
        <v>1731</v>
      </c>
      <c r="F427" s="500" t="s">
        <v>1732</v>
      </c>
      <c r="G427" s="501" t="s">
        <v>1733</v>
      </c>
      <c r="H427" s="502">
        <v>20214</v>
      </c>
      <c r="I427" s="501">
        <v>480</v>
      </c>
      <c r="J427" s="503">
        <v>83101</v>
      </c>
      <c r="K427" s="504">
        <v>1001</v>
      </c>
      <c r="L427" s="503" t="s">
        <v>848</v>
      </c>
      <c r="M427" s="503" t="s">
        <v>1729</v>
      </c>
      <c r="N427" s="505" t="s">
        <v>651</v>
      </c>
      <c r="O427" s="506">
        <v>0</v>
      </c>
      <c r="P427" s="503">
        <v>13384</v>
      </c>
      <c r="Q427" s="502">
        <v>2</v>
      </c>
      <c r="R427" s="500"/>
      <c r="S427" s="507">
        <v>20230101</v>
      </c>
      <c r="T427" s="507">
        <v>20230331</v>
      </c>
      <c r="U427" s="508">
        <v>105668.64000000001</v>
      </c>
      <c r="V427" s="509"/>
    </row>
    <row r="428" spans="2:22">
      <c r="B428" s="498" t="s">
        <v>300</v>
      </c>
      <c r="C428" s="499" t="s">
        <v>1730</v>
      </c>
      <c r="D428" s="500">
        <v>100</v>
      </c>
      <c r="E428" s="500" t="s">
        <v>1740</v>
      </c>
      <c r="F428" s="500" t="s">
        <v>1741</v>
      </c>
      <c r="G428" s="501" t="s">
        <v>1742</v>
      </c>
      <c r="H428" s="502">
        <v>20214</v>
      </c>
      <c r="I428" s="501">
        <v>480</v>
      </c>
      <c r="J428" s="503">
        <v>83101</v>
      </c>
      <c r="K428" s="504">
        <v>1001</v>
      </c>
      <c r="L428" s="503" t="s">
        <v>848</v>
      </c>
      <c r="M428" s="503" t="s">
        <v>1729</v>
      </c>
      <c r="N428" s="505" t="s">
        <v>646</v>
      </c>
      <c r="O428" s="506">
        <v>0</v>
      </c>
      <c r="P428" s="503">
        <v>9365</v>
      </c>
      <c r="Q428" s="502">
        <v>2</v>
      </c>
      <c r="R428" s="500"/>
      <c r="S428" s="507">
        <v>20230101</v>
      </c>
      <c r="T428" s="507">
        <v>20230331</v>
      </c>
      <c r="U428" s="508">
        <v>57006.37</v>
      </c>
      <c r="V428" s="509"/>
    </row>
    <row r="429" spans="2:22">
      <c r="B429" s="498" t="s">
        <v>300</v>
      </c>
      <c r="C429" s="499" t="s">
        <v>1730</v>
      </c>
      <c r="D429" s="500">
        <v>100</v>
      </c>
      <c r="E429" s="500" t="s">
        <v>1743</v>
      </c>
      <c r="F429" s="500" t="s">
        <v>1744</v>
      </c>
      <c r="G429" s="501" t="s">
        <v>1745</v>
      </c>
      <c r="H429" s="502">
        <v>20214</v>
      </c>
      <c r="I429" s="501">
        <v>480</v>
      </c>
      <c r="J429" s="503">
        <v>83101</v>
      </c>
      <c r="K429" s="504">
        <v>1001</v>
      </c>
      <c r="L429" s="503" t="s">
        <v>848</v>
      </c>
      <c r="M429" s="503" t="s">
        <v>1729</v>
      </c>
      <c r="N429" s="505" t="s">
        <v>653</v>
      </c>
      <c r="O429" s="506">
        <v>0</v>
      </c>
      <c r="P429" s="503">
        <v>2377</v>
      </c>
      <c r="Q429" s="502">
        <v>2</v>
      </c>
      <c r="R429" s="500"/>
      <c r="S429" s="507">
        <v>20230101</v>
      </c>
      <c r="T429" s="507">
        <v>20230331</v>
      </c>
      <c r="U429" s="508">
        <v>46490.74</v>
      </c>
      <c r="V429" s="509"/>
    </row>
    <row r="430" spans="2:22">
      <c r="B430" s="498" t="s">
        <v>300</v>
      </c>
      <c r="C430" s="499" t="s">
        <v>1730</v>
      </c>
      <c r="D430" s="500">
        <v>100</v>
      </c>
      <c r="E430" s="500" t="s">
        <v>1746</v>
      </c>
      <c r="F430" s="500" t="s">
        <v>1747</v>
      </c>
      <c r="G430" s="501" t="s">
        <v>1748</v>
      </c>
      <c r="H430" s="502">
        <v>20401</v>
      </c>
      <c r="I430" s="501">
        <v>480</v>
      </c>
      <c r="J430" s="503">
        <v>83101</v>
      </c>
      <c r="K430" s="504">
        <v>1001</v>
      </c>
      <c r="L430" s="503" t="s">
        <v>848</v>
      </c>
      <c r="M430" s="503" t="s">
        <v>1729</v>
      </c>
      <c r="N430" s="505" t="s">
        <v>649</v>
      </c>
      <c r="O430" s="506">
        <v>0</v>
      </c>
      <c r="P430" s="503">
        <v>9359</v>
      </c>
      <c r="Q430" s="502">
        <v>2</v>
      </c>
      <c r="R430" s="500"/>
      <c r="S430" s="507">
        <v>20230101</v>
      </c>
      <c r="T430" s="507">
        <v>20230331</v>
      </c>
      <c r="U430" s="508">
        <v>49237.78</v>
      </c>
      <c r="V430" s="509"/>
    </row>
    <row r="431" spans="2:22">
      <c r="B431" s="498" t="s">
        <v>300</v>
      </c>
      <c r="C431" s="499" t="s">
        <v>1730</v>
      </c>
      <c r="D431" s="500">
        <v>100</v>
      </c>
      <c r="E431" s="500" t="s">
        <v>1749</v>
      </c>
      <c r="F431" s="500" t="s">
        <v>1750</v>
      </c>
      <c r="G431" s="501" t="s">
        <v>1751</v>
      </c>
      <c r="H431" s="502">
        <v>20215</v>
      </c>
      <c r="I431" s="501">
        <v>480</v>
      </c>
      <c r="J431" s="503">
        <v>83101</v>
      </c>
      <c r="K431" s="504">
        <v>1001</v>
      </c>
      <c r="L431" s="503" t="s">
        <v>848</v>
      </c>
      <c r="M431" s="503" t="s">
        <v>1729</v>
      </c>
      <c r="N431" s="505" t="s">
        <v>643</v>
      </c>
      <c r="O431" s="506">
        <v>0</v>
      </c>
      <c r="P431" s="503">
        <v>9349</v>
      </c>
      <c r="Q431" s="502">
        <v>2</v>
      </c>
      <c r="R431" s="500"/>
      <c r="S431" s="507">
        <v>20230101</v>
      </c>
      <c r="T431" s="507">
        <v>20230331</v>
      </c>
      <c r="U431" s="508">
        <v>77459.62</v>
      </c>
      <c r="V431" s="509"/>
    </row>
    <row r="432" spans="2:22">
      <c r="B432" s="498" t="s">
        <v>300</v>
      </c>
      <c r="C432" s="499" t="s">
        <v>1730</v>
      </c>
      <c r="D432" s="500">
        <v>100</v>
      </c>
      <c r="E432" s="500" t="s">
        <v>1752</v>
      </c>
      <c r="F432" s="500" t="s">
        <v>1753</v>
      </c>
      <c r="G432" s="501" t="s">
        <v>1900</v>
      </c>
      <c r="H432" s="502">
        <v>50101</v>
      </c>
      <c r="I432" s="501">
        <v>480</v>
      </c>
      <c r="J432" s="503">
        <v>83101</v>
      </c>
      <c r="K432" s="504">
        <v>1001</v>
      </c>
      <c r="L432" s="503" t="s">
        <v>848</v>
      </c>
      <c r="M432" s="503" t="s">
        <v>1729</v>
      </c>
      <c r="N432" s="505" t="s">
        <v>647</v>
      </c>
      <c r="O432" s="506">
        <v>0</v>
      </c>
      <c r="P432" s="503">
        <v>12852</v>
      </c>
      <c r="Q432" s="502">
        <v>5</v>
      </c>
      <c r="R432" s="500"/>
      <c r="S432" s="507">
        <v>20230101</v>
      </c>
      <c r="T432" s="507">
        <v>20230331</v>
      </c>
      <c r="U432" s="508">
        <v>115490.86999999998</v>
      </c>
      <c r="V432" s="509"/>
    </row>
    <row r="433" spans="2:22">
      <c r="B433" s="498" t="s">
        <v>300</v>
      </c>
      <c r="C433" s="499" t="s">
        <v>1730</v>
      </c>
      <c r="D433" s="500">
        <v>100</v>
      </c>
      <c r="E433" s="500" t="s">
        <v>1755</v>
      </c>
      <c r="F433" s="500" t="s">
        <v>1756</v>
      </c>
      <c r="G433" s="501" t="s">
        <v>1757</v>
      </c>
      <c r="H433" s="502">
        <v>20214</v>
      </c>
      <c r="I433" s="501">
        <v>480</v>
      </c>
      <c r="J433" s="503">
        <v>83101</v>
      </c>
      <c r="K433" s="504">
        <v>1001</v>
      </c>
      <c r="L433" s="503" t="s">
        <v>848</v>
      </c>
      <c r="M433" s="503" t="s">
        <v>1729</v>
      </c>
      <c r="N433" s="505" t="s">
        <v>649</v>
      </c>
      <c r="O433" s="506">
        <v>0</v>
      </c>
      <c r="P433" s="503">
        <v>9358</v>
      </c>
      <c r="Q433" s="502">
        <v>2</v>
      </c>
      <c r="R433" s="500"/>
      <c r="S433" s="507">
        <v>20230101</v>
      </c>
      <c r="T433" s="507">
        <v>20230331</v>
      </c>
      <c r="U433" s="508">
        <v>35319.64</v>
      </c>
      <c r="V433" s="509"/>
    </row>
    <row r="434" spans="2:22">
      <c r="B434" s="498" t="s">
        <v>300</v>
      </c>
      <c r="C434" s="499" t="s">
        <v>1730</v>
      </c>
      <c r="D434" s="500">
        <v>100</v>
      </c>
      <c r="E434" s="500" t="s">
        <v>1758</v>
      </c>
      <c r="F434" s="500" t="s">
        <v>1759</v>
      </c>
      <c r="G434" s="501" t="s">
        <v>1760</v>
      </c>
      <c r="H434" s="502">
        <v>20305</v>
      </c>
      <c r="I434" s="501">
        <v>480</v>
      </c>
      <c r="J434" s="503">
        <v>83101</v>
      </c>
      <c r="K434" s="504">
        <v>1001</v>
      </c>
      <c r="L434" s="503" t="s">
        <v>848</v>
      </c>
      <c r="M434" s="503" t="s">
        <v>1729</v>
      </c>
      <c r="N434" s="505" t="s">
        <v>652</v>
      </c>
      <c r="O434" s="506">
        <v>0</v>
      </c>
      <c r="P434" s="503" t="s">
        <v>1901</v>
      </c>
      <c r="Q434" s="502">
        <v>2</v>
      </c>
      <c r="R434" s="500"/>
      <c r="S434" s="507">
        <v>20230101</v>
      </c>
      <c r="T434" s="507">
        <v>20230331</v>
      </c>
      <c r="U434" s="508">
        <v>78815.72</v>
      </c>
      <c r="V434" s="509"/>
    </row>
    <row r="435" spans="2:22">
      <c r="B435" s="498" t="s">
        <v>300</v>
      </c>
      <c r="C435" s="499" t="s">
        <v>1730</v>
      </c>
      <c r="D435" s="500">
        <v>100</v>
      </c>
      <c r="E435" s="500" t="s">
        <v>1761</v>
      </c>
      <c r="F435" s="500" t="s">
        <v>1762</v>
      </c>
      <c r="G435" s="501" t="s">
        <v>1763</v>
      </c>
      <c r="H435" s="502">
        <v>20214</v>
      </c>
      <c r="I435" s="501">
        <v>480</v>
      </c>
      <c r="J435" s="503">
        <v>83101</v>
      </c>
      <c r="K435" s="504">
        <v>1001</v>
      </c>
      <c r="L435" s="503" t="s">
        <v>848</v>
      </c>
      <c r="M435" s="503" t="s">
        <v>1729</v>
      </c>
      <c r="N435" s="505" t="s">
        <v>653</v>
      </c>
      <c r="O435" s="506">
        <v>0</v>
      </c>
      <c r="P435" s="503">
        <v>9367</v>
      </c>
      <c r="Q435" s="502">
        <v>2</v>
      </c>
      <c r="R435" s="500"/>
      <c r="S435" s="507">
        <v>20230101</v>
      </c>
      <c r="T435" s="507">
        <v>20230331</v>
      </c>
      <c r="U435" s="508">
        <v>46490.74</v>
      </c>
      <c r="V435" s="509"/>
    </row>
    <row r="436" spans="2:22">
      <c r="B436" s="498" t="s">
        <v>300</v>
      </c>
      <c r="C436" s="499" t="s">
        <v>1730</v>
      </c>
      <c r="D436" s="500">
        <v>100</v>
      </c>
      <c r="E436" s="500" t="s">
        <v>1764</v>
      </c>
      <c r="F436" s="500" t="s">
        <v>1765</v>
      </c>
      <c r="G436" s="501" t="s">
        <v>1766</v>
      </c>
      <c r="H436" s="502">
        <v>20206</v>
      </c>
      <c r="I436" s="501">
        <v>480</v>
      </c>
      <c r="J436" s="503">
        <v>83101</v>
      </c>
      <c r="K436" s="504">
        <v>1001</v>
      </c>
      <c r="L436" s="503" t="s">
        <v>848</v>
      </c>
      <c r="M436" s="503" t="s">
        <v>1729</v>
      </c>
      <c r="N436" s="505" t="s">
        <v>652</v>
      </c>
      <c r="O436" s="506">
        <v>0</v>
      </c>
      <c r="P436" s="503">
        <v>9363</v>
      </c>
      <c r="Q436" s="502">
        <v>2</v>
      </c>
      <c r="R436" s="500"/>
      <c r="S436" s="507">
        <v>20230101</v>
      </c>
      <c r="T436" s="507">
        <v>20230331</v>
      </c>
      <c r="U436" s="508">
        <v>78240.22</v>
      </c>
      <c r="V436" s="509"/>
    </row>
    <row r="437" spans="2:22">
      <c r="B437" s="498" t="s">
        <v>300</v>
      </c>
      <c r="C437" s="499" t="s">
        <v>1730</v>
      </c>
      <c r="D437" s="500">
        <v>100</v>
      </c>
      <c r="E437" s="500" t="s">
        <v>1767</v>
      </c>
      <c r="F437" s="500" t="s">
        <v>1768</v>
      </c>
      <c r="G437" s="501" t="s">
        <v>1769</v>
      </c>
      <c r="H437" s="502">
        <v>20216</v>
      </c>
      <c r="I437" s="501">
        <v>480</v>
      </c>
      <c r="J437" s="503">
        <v>83101</v>
      </c>
      <c r="K437" s="504">
        <v>1001</v>
      </c>
      <c r="L437" s="503" t="s">
        <v>848</v>
      </c>
      <c r="M437" s="503" t="s">
        <v>1729</v>
      </c>
      <c r="N437" s="505" t="s">
        <v>845</v>
      </c>
      <c r="O437" s="506">
        <v>0</v>
      </c>
      <c r="P437" s="503">
        <v>9354</v>
      </c>
      <c r="Q437" s="502">
        <v>2</v>
      </c>
      <c r="R437" s="500"/>
      <c r="S437" s="507">
        <v>20230101</v>
      </c>
      <c r="T437" s="507">
        <v>20230331</v>
      </c>
      <c r="U437" s="508">
        <v>63892.05</v>
      </c>
      <c r="V437" s="509"/>
    </row>
    <row r="438" spans="2:22">
      <c r="B438" s="498" t="s">
        <v>300</v>
      </c>
      <c r="C438" s="499" t="s">
        <v>1730</v>
      </c>
      <c r="D438" s="500">
        <v>100</v>
      </c>
      <c r="E438" s="500" t="s">
        <v>1770</v>
      </c>
      <c r="F438" s="500" t="s">
        <v>1771</v>
      </c>
      <c r="G438" s="501" t="s">
        <v>1772</v>
      </c>
      <c r="H438" s="502">
        <v>20214</v>
      </c>
      <c r="I438" s="501">
        <v>480</v>
      </c>
      <c r="J438" s="503">
        <v>83101</v>
      </c>
      <c r="K438" s="504">
        <v>1001</v>
      </c>
      <c r="L438" s="503" t="s">
        <v>848</v>
      </c>
      <c r="M438" s="503" t="s">
        <v>1729</v>
      </c>
      <c r="N438" s="505" t="s">
        <v>651</v>
      </c>
      <c r="O438" s="506">
        <v>0</v>
      </c>
      <c r="P438" s="503">
        <v>13382</v>
      </c>
      <c r="Q438" s="502">
        <v>2</v>
      </c>
      <c r="R438" s="500"/>
      <c r="S438" s="507">
        <v>20230101</v>
      </c>
      <c r="T438" s="507">
        <v>20230331</v>
      </c>
      <c r="U438" s="508">
        <v>182980.31</v>
      </c>
      <c r="V438" s="509"/>
    </row>
    <row r="439" spans="2:22">
      <c r="B439" s="498" t="s">
        <v>300</v>
      </c>
      <c r="C439" s="499" t="s">
        <v>1730</v>
      </c>
      <c r="D439" s="500">
        <v>100</v>
      </c>
      <c r="E439" s="500" t="s">
        <v>1773</v>
      </c>
      <c r="F439" s="500" t="s">
        <v>1774</v>
      </c>
      <c r="G439" s="501" t="s">
        <v>1775</v>
      </c>
      <c r="H439" s="502">
        <v>20401</v>
      </c>
      <c r="I439" s="501">
        <v>480</v>
      </c>
      <c r="J439" s="503">
        <v>83101</v>
      </c>
      <c r="K439" s="504">
        <v>1001</v>
      </c>
      <c r="L439" s="503" t="s">
        <v>848</v>
      </c>
      <c r="M439" s="503" t="s">
        <v>1729</v>
      </c>
      <c r="N439" s="505" t="s">
        <v>656</v>
      </c>
      <c r="O439" s="506">
        <v>0</v>
      </c>
      <c r="P439" s="503">
        <v>9352</v>
      </c>
      <c r="Q439" s="502">
        <v>2</v>
      </c>
      <c r="R439" s="500"/>
      <c r="S439" s="507">
        <v>20230101</v>
      </c>
      <c r="T439" s="507">
        <v>20230331</v>
      </c>
      <c r="U439" s="508">
        <v>50668</v>
      </c>
      <c r="V439" s="509"/>
    </row>
    <row r="440" spans="2:22">
      <c r="B440" s="498" t="s">
        <v>300</v>
      </c>
      <c r="C440" s="499" t="s">
        <v>1730</v>
      </c>
      <c r="D440" s="500">
        <v>100</v>
      </c>
      <c r="E440" s="500" t="s">
        <v>1776</v>
      </c>
      <c r="F440" s="500" t="s">
        <v>1777</v>
      </c>
      <c r="G440" s="501" t="s">
        <v>1778</v>
      </c>
      <c r="H440" s="502">
        <v>20401</v>
      </c>
      <c r="I440" s="501">
        <v>480</v>
      </c>
      <c r="J440" s="503">
        <v>83101</v>
      </c>
      <c r="K440" s="504">
        <v>1001</v>
      </c>
      <c r="L440" s="503" t="s">
        <v>848</v>
      </c>
      <c r="M440" s="503" t="s">
        <v>1729</v>
      </c>
      <c r="N440" s="505" t="s">
        <v>656</v>
      </c>
      <c r="O440" s="506">
        <v>0</v>
      </c>
      <c r="P440" s="503">
        <v>9350</v>
      </c>
      <c r="Q440" s="502">
        <v>2</v>
      </c>
      <c r="R440" s="500"/>
      <c r="S440" s="507">
        <v>20230101</v>
      </c>
      <c r="T440" s="507">
        <v>20230331</v>
      </c>
      <c r="U440" s="508">
        <v>56433.080000000009</v>
      </c>
      <c r="V440" s="509"/>
    </row>
    <row r="441" spans="2:22">
      <c r="B441" s="498" t="s">
        <v>300</v>
      </c>
      <c r="C441" s="499" t="s">
        <v>1730</v>
      </c>
      <c r="D441" s="500">
        <v>100</v>
      </c>
      <c r="E441" s="500" t="s">
        <v>1779</v>
      </c>
      <c r="F441" s="500" t="s">
        <v>1780</v>
      </c>
      <c r="G441" s="501" t="s">
        <v>1781</v>
      </c>
      <c r="H441" s="502">
        <v>20401</v>
      </c>
      <c r="I441" s="501">
        <v>480</v>
      </c>
      <c r="J441" s="503">
        <v>83101</v>
      </c>
      <c r="K441" s="504">
        <v>1001</v>
      </c>
      <c r="L441" s="503" t="s">
        <v>848</v>
      </c>
      <c r="M441" s="503" t="s">
        <v>1729</v>
      </c>
      <c r="N441" s="505" t="s">
        <v>649</v>
      </c>
      <c r="O441" s="506">
        <v>0</v>
      </c>
      <c r="P441" s="503">
        <v>2431</v>
      </c>
      <c r="Q441" s="502">
        <v>2</v>
      </c>
      <c r="R441" s="500"/>
      <c r="S441" s="507">
        <v>20230101</v>
      </c>
      <c r="T441" s="507">
        <v>20230331</v>
      </c>
      <c r="U441" s="508">
        <v>63139.44000000001</v>
      </c>
      <c r="V441" s="509"/>
    </row>
    <row r="442" spans="2:22">
      <c r="B442" s="498" t="s">
        <v>300</v>
      </c>
      <c r="C442" s="499" t="s">
        <v>1730</v>
      </c>
      <c r="D442" s="500">
        <v>100</v>
      </c>
      <c r="E442" s="500" t="s">
        <v>1782</v>
      </c>
      <c r="F442" s="500" t="s">
        <v>1783</v>
      </c>
      <c r="G442" s="501" t="s">
        <v>1784</v>
      </c>
      <c r="H442" s="502">
        <v>20214</v>
      </c>
      <c r="I442" s="501">
        <v>480</v>
      </c>
      <c r="J442" s="503">
        <v>83101</v>
      </c>
      <c r="K442" s="504">
        <v>1001</v>
      </c>
      <c r="L442" s="503" t="s">
        <v>848</v>
      </c>
      <c r="M442" s="503" t="s">
        <v>1729</v>
      </c>
      <c r="N442" s="505" t="s">
        <v>651</v>
      </c>
      <c r="O442" s="506">
        <v>0</v>
      </c>
      <c r="P442" s="503">
        <v>14089</v>
      </c>
      <c r="Q442" s="502">
        <v>2</v>
      </c>
      <c r="R442" s="500"/>
      <c r="S442" s="507">
        <v>20230101</v>
      </c>
      <c r="T442" s="507">
        <v>20230331</v>
      </c>
      <c r="U442" s="508">
        <v>183202.41999999998</v>
      </c>
      <c r="V442" s="509"/>
    </row>
    <row r="443" spans="2:22">
      <c r="B443" s="498" t="s">
        <v>300</v>
      </c>
      <c r="C443" s="499" t="s">
        <v>1730</v>
      </c>
      <c r="D443" s="500">
        <v>100</v>
      </c>
      <c r="E443" s="500" t="s">
        <v>1785</v>
      </c>
      <c r="F443" s="500" t="s">
        <v>1786</v>
      </c>
      <c r="G443" s="501" t="s">
        <v>1787</v>
      </c>
      <c r="H443" s="502">
        <v>20216</v>
      </c>
      <c r="I443" s="501">
        <v>480</v>
      </c>
      <c r="J443" s="503">
        <v>83101</v>
      </c>
      <c r="K443" s="504">
        <v>1001</v>
      </c>
      <c r="L443" s="503" t="s">
        <v>848</v>
      </c>
      <c r="M443" s="503" t="s">
        <v>1729</v>
      </c>
      <c r="N443" s="505" t="s">
        <v>643</v>
      </c>
      <c r="O443" s="506">
        <v>0</v>
      </c>
      <c r="P443" s="503">
        <v>9366</v>
      </c>
      <c r="Q443" s="502">
        <v>2</v>
      </c>
      <c r="R443" s="500"/>
      <c r="S443" s="507">
        <v>20230101</v>
      </c>
      <c r="T443" s="507">
        <v>20230331</v>
      </c>
      <c r="U443" s="508">
        <v>66274.52</v>
      </c>
      <c r="V443" s="509"/>
    </row>
    <row r="444" spans="2:22">
      <c r="B444" s="498" t="s">
        <v>300</v>
      </c>
      <c r="C444" s="499" t="s">
        <v>1730</v>
      </c>
      <c r="D444" s="500">
        <v>100</v>
      </c>
      <c r="E444" s="500" t="s">
        <v>1788</v>
      </c>
      <c r="F444" s="500" t="s">
        <v>1789</v>
      </c>
      <c r="G444" s="501" t="s">
        <v>1790</v>
      </c>
      <c r="H444" s="502">
        <v>20214</v>
      </c>
      <c r="I444" s="501">
        <v>480</v>
      </c>
      <c r="J444" s="503">
        <v>83101</v>
      </c>
      <c r="K444" s="504">
        <v>1001</v>
      </c>
      <c r="L444" s="503" t="s">
        <v>848</v>
      </c>
      <c r="M444" s="503" t="s">
        <v>1729</v>
      </c>
      <c r="N444" s="505" t="s">
        <v>651</v>
      </c>
      <c r="O444" s="506">
        <v>0</v>
      </c>
      <c r="P444" s="503">
        <v>14088</v>
      </c>
      <c r="Q444" s="502">
        <v>2</v>
      </c>
      <c r="R444" s="500"/>
      <c r="S444" s="507">
        <v>20230101</v>
      </c>
      <c r="T444" s="507">
        <v>20230331</v>
      </c>
      <c r="U444" s="508">
        <v>143423.38999999998</v>
      </c>
      <c r="V444" s="509"/>
    </row>
    <row r="445" spans="2:22">
      <c r="B445" s="498" t="s">
        <v>300</v>
      </c>
      <c r="C445" s="499" t="s">
        <v>1730</v>
      </c>
      <c r="D445" s="500">
        <v>100</v>
      </c>
      <c r="E445" s="500" t="s">
        <v>1791</v>
      </c>
      <c r="F445" s="500" t="s">
        <v>1792</v>
      </c>
      <c r="G445" s="501" t="s">
        <v>1793</v>
      </c>
      <c r="H445" s="502">
        <v>30102</v>
      </c>
      <c r="I445" s="501">
        <v>120</v>
      </c>
      <c r="J445" s="503">
        <v>83101</v>
      </c>
      <c r="K445" s="504">
        <v>1003</v>
      </c>
      <c r="L445" s="503" t="s">
        <v>848</v>
      </c>
      <c r="M445" s="503" t="s">
        <v>1729</v>
      </c>
      <c r="N445" s="505" t="s">
        <v>635</v>
      </c>
      <c r="O445" s="506">
        <v>216</v>
      </c>
      <c r="P445" s="503">
        <v>0</v>
      </c>
      <c r="Q445" s="502">
        <v>3</v>
      </c>
      <c r="R445" s="500"/>
      <c r="S445" s="507">
        <v>20230101</v>
      </c>
      <c r="T445" s="507">
        <v>20230331</v>
      </c>
      <c r="U445" s="508">
        <v>28711.989999999998</v>
      </c>
      <c r="V445" s="509"/>
    </row>
    <row r="446" spans="2:22">
      <c r="B446" s="498" t="s">
        <v>300</v>
      </c>
      <c r="C446" s="499" t="s">
        <v>1730</v>
      </c>
      <c r="D446" s="500">
        <v>100</v>
      </c>
      <c r="E446" s="500" t="s">
        <v>1794</v>
      </c>
      <c r="F446" s="500" t="s">
        <v>1795</v>
      </c>
      <c r="G446" s="501" t="s">
        <v>1796</v>
      </c>
      <c r="H446" s="502">
        <v>30102</v>
      </c>
      <c r="I446" s="501">
        <v>216</v>
      </c>
      <c r="J446" s="503">
        <v>83101</v>
      </c>
      <c r="K446" s="504">
        <v>1003</v>
      </c>
      <c r="L446" s="503" t="s">
        <v>848</v>
      </c>
      <c r="M446" s="503" t="s">
        <v>1729</v>
      </c>
      <c r="N446" s="505" t="s">
        <v>635</v>
      </c>
      <c r="O446" s="506">
        <v>228</v>
      </c>
      <c r="P446" s="503">
        <v>0</v>
      </c>
      <c r="Q446" s="502">
        <v>3</v>
      </c>
      <c r="R446" s="500"/>
      <c r="S446" s="507">
        <v>20230101</v>
      </c>
      <c r="T446" s="507">
        <v>20230331</v>
      </c>
      <c r="U446" s="508">
        <v>40147.399999999994</v>
      </c>
      <c r="V446" s="509"/>
    </row>
    <row r="447" spans="2:22">
      <c r="B447" s="498" t="s">
        <v>300</v>
      </c>
      <c r="C447" s="499" t="s">
        <v>1730</v>
      </c>
      <c r="D447" s="500">
        <v>100</v>
      </c>
      <c r="E447" s="500" t="s">
        <v>1797</v>
      </c>
      <c r="F447" s="500" t="s">
        <v>1798</v>
      </c>
      <c r="G447" s="501" t="s">
        <v>1799</v>
      </c>
      <c r="H447" s="502">
        <v>30102</v>
      </c>
      <c r="I447" s="501">
        <v>180</v>
      </c>
      <c r="J447" s="503">
        <v>83101</v>
      </c>
      <c r="K447" s="504">
        <v>1003</v>
      </c>
      <c r="L447" s="503" t="s">
        <v>848</v>
      </c>
      <c r="M447" s="503" t="s">
        <v>1729</v>
      </c>
      <c r="N447" s="505" t="s">
        <v>637</v>
      </c>
      <c r="O447" s="506">
        <v>30</v>
      </c>
      <c r="P447" s="503">
        <v>0</v>
      </c>
      <c r="Q447" s="502">
        <v>3</v>
      </c>
      <c r="R447" s="500"/>
      <c r="S447" s="507">
        <v>20230101</v>
      </c>
      <c r="T447" s="507">
        <v>20230331</v>
      </c>
      <c r="U447" s="508">
        <v>4318.42</v>
      </c>
      <c r="V447" s="509"/>
    </row>
    <row r="448" spans="2:22">
      <c r="B448" s="498" t="s">
        <v>300</v>
      </c>
      <c r="C448" s="499" t="s">
        <v>1730</v>
      </c>
      <c r="D448" s="500">
        <v>100</v>
      </c>
      <c r="E448" s="500" t="s">
        <v>1803</v>
      </c>
      <c r="F448" s="500" t="s">
        <v>1804</v>
      </c>
      <c r="G448" s="501" t="s">
        <v>1805</v>
      </c>
      <c r="H448" s="502">
        <v>30102</v>
      </c>
      <c r="I448" s="501">
        <v>228</v>
      </c>
      <c r="J448" s="503">
        <v>83101</v>
      </c>
      <c r="K448" s="504">
        <v>1003</v>
      </c>
      <c r="L448" s="503" t="s">
        <v>848</v>
      </c>
      <c r="M448" s="503" t="s">
        <v>1729</v>
      </c>
      <c r="N448" s="505" t="s">
        <v>635</v>
      </c>
      <c r="O448" s="506">
        <v>240</v>
      </c>
      <c r="P448" s="503">
        <v>0</v>
      </c>
      <c r="Q448" s="502">
        <v>3</v>
      </c>
      <c r="R448" s="500"/>
      <c r="S448" s="507">
        <v>20230101</v>
      </c>
      <c r="T448" s="507">
        <v>20230331</v>
      </c>
      <c r="U448" s="508">
        <v>40207.49</v>
      </c>
      <c r="V448" s="509"/>
    </row>
    <row r="449" spans="2:22">
      <c r="B449" s="498" t="s">
        <v>300</v>
      </c>
      <c r="C449" s="499" t="s">
        <v>1730</v>
      </c>
      <c r="D449" s="500">
        <v>100</v>
      </c>
      <c r="E449" s="500" t="s">
        <v>1806</v>
      </c>
      <c r="F449" s="500" t="s">
        <v>1807</v>
      </c>
      <c r="G449" s="501" t="s">
        <v>1808</v>
      </c>
      <c r="H449" s="502">
        <v>30102</v>
      </c>
      <c r="I449" s="501">
        <v>215</v>
      </c>
      <c r="J449" s="503">
        <v>83101</v>
      </c>
      <c r="K449" s="504">
        <v>1003</v>
      </c>
      <c r="L449" s="503" t="s">
        <v>848</v>
      </c>
      <c r="M449" s="503" t="s">
        <v>1729</v>
      </c>
      <c r="N449" s="505" t="s">
        <v>635</v>
      </c>
      <c r="O449" s="506">
        <v>228</v>
      </c>
      <c r="P449" s="503">
        <v>0</v>
      </c>
      <c r="Q449" s="502">
        <v>3</v>
      </c>
      <c r="R449" s="500"/>
      <c r="S449" s="507">
        <v>20230101</v>
      </c>
      <c r="T449" s="507">
        <v>20230331</v>
      </c>
      <c r="U449" s="508">
        <v>41269.279999999999</v>
      </c>
      <c r="V449" s="509"/>
    </row>
    <row r="450" spans="2:22">
      <c r="B450" s="498" t="s">
        <v>300</v>
      </c>
      <c r="C450" s="499" t="s">
        <v>1730</v>
      </c>
      <c r="D450" s="500">
        <v>100</v>
      </c>
      <c r="E450" s="500" t="s">
        <v>1809</v>
      </c>
      <c r="F450" s="500" t="s">
        <v>1810</v>
      </c>
      <c r="G450" s="501" t="s">
        <v>1811</v>
      </c>
      <c r="H450" s="502">
        <v>30102</v>
      </c>
      <c r="I450" s="501">
        <v>240</v>
      </c>
      <c r="J450" s="503">
        <v>83101</v>
      </c>
      <c r="K450" s="504">
        <v>1003</v>
      </c>
      <c r="L450" s="503" t="s">
        <v>848</v>
      </c>
      <c r="M450" s="503" t="s">
        <v>1729</v>
      </c>
      <c r="N450" s="505" t="s">
        <v>635</v>
      </c>
      <c r="O450" s="506">
        <v>240</v>
      </c>
      <c r="P450" s="503">
        <v>0</v>
      </c>
      <c r="Q450" s="502">
        <v>3</v>
      </c>
      <c r="R450" s="500"/>
      <c r="S450" s="507">
        <v>20230101</v>
      </c>
      <c r="T450" s="507">
        <v>20230331</v>
      </c>
      <c r="U450" s="508">
        <v>40866.410000000003</v>
      </c>
      <c r="V450" s="509"/>
    </row>
    <row r="451" spans="2:22">
      <c r="B451" s="498" t="s">
        <v>300</v>
      </c>
      <c r="C451" s="499" t="s">
        <v>1730</v>
      </c>
      <c r="D451" s="500">
        <v>100</v>
      </c>
      <c r="E451" s="500" t="s">
        <v>1812</v>
      </c>
      <c r="F451" s="500" t="s">
        <v>1813</v>
      </c>
      <c r="G451" s="501" t="s">
        <v>1814</v>
      </c>
      <c r="H451" s="502">
        <v>30102</v>
      </c>
      <c r="I451" s="501">
        <v>216</v>
      </c>
      <c r="J451" s="503">
        <v>83101</v>
      </c>
      <c r="K451" s="504">
        <v>1003</v>
      </c>
      <c r="L451" s="503" t="s">
        <v>848</v>
      </c>
      <c r="M451" s="503" t="s">
        <v>1729</v>
      </c>
      <c r="N451" s="505" t="s">
        <v>636</v>
      </c>
      <c r="O451" s="506">
        <v>228</v>
      </c>
      <c r="P451" s="503">
        <v>0</v>
      </c>
      <c r="Q451" s="502">
        <v>3</v>
      </c>
      <c r="R451" s="500"/>
      <c r="S451" s="507">
        <v>20230101</v>
      </c>
      <c r="T451" s="507">
        <v>20230331</v>
      </c>
      <c r="U451" s="508">
        <v>42643.189999999995</v>
      </c>
      <c r="V451" s="509"/>
    </row>
    <row r="452" spans="2:22">
      <c r="B452" s="498" t="s">
        <v>300</v>
      </c>
      <c r="C452" s="499" t="s">
        <v>1730</v>
      </c>
      <c r="D452" s="500">
        <v>100</v>
      </c>
      <c r="E452" s="500" t="s">
        <v>1902</v>
      </c>
      <c r="F452" s="500" t="s">
        <v>1816</v>
      </c>
      <c r="G452" s="501" t="s">
        <v>1817</v>
      </c>
      <c r="H452" s="502">
        <v>30102</v>
      </c>
      <c r="I452" s="501">
        <v>240</v>
      </c>
      <c r="J452" s="503">
        <v>83101</v>
      </c>
      <c r="K452" s="504">
        <v>1003</v>
      </c>
      <c r="L452" s="503" t="s">
        <v>848</v>
      </c>
      <c r="M452" s="503" t="s">
        <v>1729</v>
      </c>
      <c r="N452" s="505" t="s">
        <v>635</v>
      </c>
      <c r="O452" s="506">
        <v>216</v>
      </c>
      <c r="P452" s="503">
        <v>0</v>
      </c>
      <c r="Q452" s="502">
        <v>3</v>
      </c>
      <c r="R452" s="500"/>
      <c r="S452" s="507">
        <v>20230101</v>
      </c>
      <c r="T452" s="507">
        <v>20230331</v>
      </c>
      <c r="U452" s="508">
        <v>33660.400000000001</v>
      </c>
      <c r="V452" s="509"/>
    </row>
    <row r="453" spans="2:22">
      <c r="B453" s="498" t="s">
        <v>300</v>
      </c>
      <c r="C453" s="499" t="s">
        <v>1730</v>
      </c>
      <c r="D453" s="500">
        <v>100</v>
      </c>
      <c r="E453" s="500" t="s">
        <v>1818</v>
      </c>
      <c r="F453" s="500" t="s">
        <v>1819</v>
      </c>
      <c r="G453" s="501" t="s">
        <v>1820</v>
      </c>
      <c r="H453" s="502">
        <v>30102</v>
      </c>
      <c r="I453" s="501">
        <v>240</v>
      </c>
      <c r="J453" s="503">
        <v>83101</v>
      </c>
      <c r="K453" s="504">
        <v>1003</v>
      </c>
      <c r="L453" s="503" t="s">
        <v>848</v>
      </c>
      <c r="M453" s="503" t="s">
        <v>1729</v>
      </c>
      <c r="N453" s="505" t="s">
        <v>635</v>
      </c>
      <c r="O453" s="506">
        <v>228</v>
      </c>
      <c r="P453" s="503">
        <v>0</v>
      </c>
      <c r="Q453" s="502">
        <v>3</v>
      </c>
      <c r="R453" s="500"/>
      <c r="S453" s="507">
        <v>20230101</v>
      </c>
      <c r="T453" s="507">
        <v>20230331</v>
      </c>
      <c r="U453" s="508">
        <v>42643.189999999995</v>
      </c>
      <c r="V453" s="509"/>
    </row>
    <row r="454" spans="2:22">
      <c r="B454" s="498" t="s">
        <v>300</v>
      </c>
      <c r="C454" s="499" t="s">
        <v>1730</v>
      </c>
      <c r="D454" s="500">
        <v>100</v>
      </c>
      <c r="E454" s="500" t="s">
        <v>1821</v>
      </c>
      <c r="F454" s="500" t="s">
        <v>1822</v>
      </c>
      <c r="G454" s="501" t="s">
        <v>1823</v>
      </c>
      <c r="H454" s="502">
        <v>30102</v>
      </c>
      <c r="I454" s="501">
        <v>240</v>
      </c>
      <c r="J454" s="503">
        <v>83101</v>
      </c>
      <c r="K454" s="504">
        <v>1003</v>
      </c>
      <c r="L454" s="503" t="s">
        <v>848</v>
      </c>
      <c r="M454" s="503" t="s">
        <v>1729</v>
      </c>
      <c r="N454" s="505" t="s">
        <v>635</v>
      </c>
      <c r="O454" s="506">
        <v>216</v>
      </c>
      <c r="P454" s="503">
        <v>0</v>
      </c>
      <c r="Q454" s="502">
        <v>3</v>
      </c>
      <c r="R454" s="500"/>
      <c r="S454" s="507">
        <v>20230101</v>
      </c>
      <c r="T454" s="507">
        <v>20230331</v>
      </c>
      <c r="U454" s="508">
        <v>42331.01</v>
      </c>
      <c r="V454" s="509"/>
    </row>
    <row r="455" spans="2:22">
      <c r="B455" s="498" t="s">
        <v>300</v>
      </c>
      <c r="C455" s="499" t="s">
        <v>1730</v>
      </c>
      <c r="D455" s="500">
        <v>100</v>
      </c>
      <c r="E455" s="500" t="s">
        <v>1824</v>
      </c>
      <c r="F455" s="500" t="s">
        <v>1825</v>
      </c>
      <c r="G455" s="501" t="s">
        <v>1826</v>
      </c>
      <c r="H455" s="502">
        <v>30102</v>
      </c>
      <c r="I455" s="501">
        <v>216</v>
      </c>
      <c r="J455" s="503">
        <v>83101</v>
      </c>
      <c r="K455" s="504">
        <v>1003</v>
      </c>
      <c r="L455" s="503" t="s">
        <v>848</v>
      </c>
      <c r="M455" s="503" t="s">
        <v>1729</v>
      </c>
      <c r="N455" s="505" t="s">
        <v>637</v>
      </c>
      <c r="O455" s="506">
        <v>240</v>
      </c>
      <c r="P455" s="503">
        <v>0</v>
      </c>
      <c r="Q455" s="502">
        <v>3</v>
      </c>
      <c r="R455" s="500"/>
      <c r="S455" s="507">
        <v>20230101</v>
      </c>
      <c r="T455" s="507">
        <v>20230331</v>
      </c>
      <c r="U455" s="508">
        <v>42955.360000000001</v>
      </c>
      <c r="V455" s="509"/>
    </row>
    <row r="456" spans="2:22">
      <c r="B456" s="498" t="s">
        <v>300</v>
      </c>
      <c r="C456" s="499" t="s">
        <v>1730</v>
      </c>
      <c r="D456" s="500">
        <v>100</v>
      </c>
      <c r="E456" s="500" t="s">
        <v>1827</v>
      </c>
      <c r="F456" s="500" t="s">
        <v>1828</v>
      </c>
      <c r="G456" s="501" t="s">
        <v>1829</v>
      </c>
      <c r="H456" s="502">
        <v>30102</v>
      </c>
      <c r="I456" s="501">
        <v>216</v>
      </c>
      <c r="J456" s="503">
        <v>83101</v>
      </c>
      <c r="K456" s="504">
        <v>1003</v>
      </c>
      <c r="L456" s="503" t="s">
        <v>848</v>
      </c>
      <c r="M456" s="503" t="s">
        <v>1729</v>
      </c>
      <c r="N456" s="505" t="s">
        <v>635</v>
      </c>
      <c r="O456" s="506">
        <v>240</v>
      </c>
      <c r="P456" s="503">
        <v>0</v>
      </c>
      <c r="Q456" s="502">
        <v>3</v>
      </c>
      <c r="R456" s="500"/>
      <c r="S456" s="507">
        <v>20230101</v>
      </c>
      <c r="T456" s="507">
        <v>20230331</v>
      </c>
      <c r="U456" s="508">
        <v>30537.49</v>
      </c>
      <c r="V456" s="509"/>
    </row>
    <row r="457" spans="2:22">
      <c r="B457" s="498" t="s">
        <v>300</v>
      </c>
      <c r="C457" s="499" t="s">
        <v>1730</v>
      </c>
      <c r="D457" s="500">
        <v>100</v>
      </c>
      <c r="E457" s="500" t="s">
        <v>1830</v>
      </c>
      <c r="F457" s="500" t="s">
        <v>1831</v>
      </c>
      <c r="G457" s="501" t="s">
        <v>1832</v>
      </c>
      <c r="H457" s="502">
        <v>30102</v>
      </c>
      <c r="I457" s="501">
        <v>240</v>
      </c>
      <c r="J457" s="503">
        <v>83101</v>
      </c>
      <c r="K457" s="504">
        <v>1003</v>
      </c>
      <c r="L457" s="503" t="s">
        <v>848</v>
      </c>
      <c r="M457" s="503" t="s">
        <v>1729</v>
      </c>
      <c r="N457" s="505" t="s">
        <v>635</v>
      </c>
      <c r="O457" s="506">
        <v>216</v>
      </c>
      <c r="P457" s="503">
        <v>0</v>
      </c>
      <c r="Q457" s="502">
        <v>3</v>
      </c>
      <c r="R457" s="500"/>
      <c r="S457" s="507">
        <v>20230101</v>
      </c>
      <c r="T457" s="507">
        <v>20230331</v>
      </c>
      <c r="U457" s="508">
        <v>39583.14</v>
      </c>
      <c r="V457" s="509"/>
    </row>
    <row r="458" spans="2:22">
      <c r="B458" s="498" t="s">
        <v>300</v>
      </c>
      <c r="C458" s="499" t="s">
        <v>1730</v>
      </c>
      <c r="D458" s="500">
        <v>100</v>
      </c>
      <c r="E458" s="500" t="s">
        <v>1833</v>
      </c>
      <c r="F458" s="500" t="s">
        <v>1834</v>
      </c>
      <c r="G458" s="501" t="s">
        <v>1903</v>
      </c>
      <c r="H458" s="502">
        <v>30102</v>
      </c>
      <c r="I458" s="501">
        <v>240</v>
      </c>
      <c r="J458" s="503">
        <v>83101</v>
      </c>
      <c r="K458" s="504">
        <v>1003</v>
      </c>
      <c r="L458" s="503" t="s">
        <v>848</v>
      </c>
      <c r="M458" s="503" t="s">
        <v>1729</v>
      </c>
      <c r="N458" s="505" t="s">
        <v>635</v>
      </c>
      <c r="O458" s="506">
        <v>240</v>
      </c>
      <c r="P458" s="503">
        <v>0</v>
      </c>
      <c r="Q458" s="502">
        <v>3</v>
      </c>
      <c r="R458" s="500"/>
      <c r="S458" s="507">
        <v>20230101</v>
      </c>
      <c r="T458" s="507">
        <v>20230331</v>
      </c>
      <c r="U458" s="508">
        <v>43459.51</v>
      </c>
      <c r="V458" s="509"/>
    </row>
    <row r="459" spans="2:22">
      <c r="B459" s="498" t="s">
        <v>300</v>
      </c>
      <c r="C459" s="499" t="s">
        <v>1730</v>
      </c>
      <c r="D459" s="500">
        <v>100</v>
      </c>
      <c r="E459" s="500" t="s">
        <v>1836</v>
      </c>
      <c r="F459" s="500" t="s">
        <v>1837</v>
      </c>
      <c r="G459" s="501" t="s">
        <v>1838</v>
      </c>
      <c r="H459" s="502">
        <v>30102</v>
      </c>
      <c r="I459" s="501">
        <v>240</v>
      </c>
      <c r="J459" s="503">
        <v>83101</v>
      </c>
      <c r="K459" s="504">
        <v>1003</v>
      </c>
      <c r="L459" s="503" t="s">
        <v>848</v>
      </c>
      <c r="M459" s="503" t="s">
        <v>1729</v>
      </c>
      <c r="N459" s="505" t="s">
        <v>635</v>
      </c>
      <c r="O459" s="506">
        <v>228</v>
      </c>
      <c r="P459" s="503">
        <v>0</v>
      </c>
      <c r="Q459" s="502">
        <v>3</v>
      </c>
      <c r="R459" s="500"/>
      <c r="S459" s="507">
        <v>20230101</v>
      </c>
      <c r="T459" s="507">
        <v>20230331</v>
      </c>
      <c r="U459" s="508">
        <v>42158.96</v>
      </c>
      <c r="V459" s="509"/>
    </row>
    <row r="460" spans="2:22">
      <c r="B460" s="498" t="s">
        <v>300</v>
      </c>
      <c r="C460" s="499" t="s">
        <v>1730</v>
      </c>
      <c r="D460" s="500">
        <v>100</v>
      </c>
      <c r="E460" s="500" t="s">
        <v>1839</v>
      </c>
      <c r="F460" s="500" t="s">
        <v>1840</v>
      </c>
      <c r="G460" s="501" t="s">
        <v>1841</v>
      </c>
      <c r="H460" s="502">
        <v>30102</v>
      </c>
      <c r="I460" s="501">
        <v>240</v>
      </c>
      <c r="J460" s="503">
        <v>83101</v>
      </c>
      <c r="K460" s="504">
        <v>1003</v>
      </c>
      <c r="L460" s="503" t="s">
        <v>848</v>
      </c>
      <c r="M460" s="503" t="s">
        <v>1729</v>
      </c>
      <c r="N460" s="505" t="s">
        <v>636</v>
      </c>
      <c r="O460" s="506">
        <v>228</v>
      </c>
      <c r="P460" s="503">
        <v>0</v>
      </c>
      <c r="Q460" s="502">
        <v>3</v>
      </c>
      <c r="R460" s="500"/>
      <c r="S460" s="507">
        <v>20230101</v>
      </c>
      <c r="T460" s="507">
        <v>20230331</v>
      </c>
      <c r="U460" s="508">
        <v>42313.729999999996</v>
      </c>
      <c r="V460" s="509"/>
    </row>
    <row r="461" spans="2:22">
      <c r="B461" s="498" t="s">
        <v>300</v>
      </c>
      <c r="C461" s="499" t="s">
        <v>1730</v>
      </c>
      <c r="D461" s="500">
        <v>100</v>
      </c>
      <c r="E461" s="500" t="s">
        <v>1842</v>
      </c>
      <c r="F461" s="500" t="s">
        <v>1843</v>
      </c>
      <c r="G461" s="501" t="s">
        <v>1844</v>
      </c>
      <c r="H461" s="502">
        <v>30102</v>
      </c>
      <c r="I461" s="501">
        <v>14</v>
      </c>
      <c r="J461" s="503">
        <v>83101</v>
      </c>
      <c r="K461" s="504">
        <v>1003</v>
      </c>
      <c r="L461" s="503" t="s">
        <v>848</v>
      </c>
      <c r="M461" s="503">
        <v>8</v>
      </c>
      <c r="N461" s="505" t="s">
        <v>637</v>
      </c>
      <c r="O461" s="506">
        <v>216</v>
      </c>
      <c r="P461" s="503">
        <v>0</v>
      </c>
      <c r="Q461" s="502">
        <v>3</v>
      </c>
      <c r="R461" s="500"/>
      <c r="S461" s="507">
        <v>20230101</v>
      </c>
      <c r="T461" s="507">
        <v>20230331</v>
      </c>
      <c r="U461" s="508">
        <v>40267.770000000004</v>
      </c>
      <c r="V461" s="509"/>
    </row>
    <row r="462" spans="2:22">
      <c r="B462" s="498" t="s">
        <v>300</v>
      </c>
      <c r="C462" s="499" t="s">
        <v>1730</v>
      </c>
      <c r="D462" s="500">
        <v>100</v>
      </c>
      <c r="E462" s="500" t="s">
        <v>1845</v>
      </c>
      <c r="F462" s="500" t="s">
        <v>1846</v>
      </c>
      <c r="G462" s="501" t="s">
        <v>1847</v>
      </c>
      <c r="H462" s="502">
        <v>30102</v>
      </c>
      <c r="I462" s="501">
        <v>72</v>
      </c>
      <c r="J462" s="503">
        <v>83101</v>
      </c>
      <c r="K462" s="504">
        <v>1003</v>
      </c>
      <c r="L462" s="503" t="s">
        <v>848</v>
      </c>
      <c r="M462" s="503">
        <v>8</v>
      </c>
      <c r="N462" s="505" t="s">
        <v>637</v>
      </c>
      <c r="O462" s="506">
        <v>28</v>
      </c>
      <c r="P462" s="503">
        <v>0</v>
      </c>
      <c r="Q462" s="502">
        <v>3</v>
      </c>
      <c r="R462" s="500"/>
      <c r="S462" s="507">
        <v>20230101</v>
      </c>
      <c r="T462" s="507">
        <v>20230331</v>
      </c>
      <c r="U462" s="508">
        <v>4180.24</v>
      </c>
      <c r="V462" s="509"/>
    </row>
    <row r="463" spans="2:22">
      <c r="B463" s="498" t="s">
        <v>300</v>
      </c>
      <c r="C463" s="499" t="s">
        <v>1730</v>
      </c>
      <c r="D463" s="500">
        <v>100</v>
      </c>
      <c r="E463" s="500" t="s">
        <v>1848</v>
      </c>
      <c r="F463" s="500" t="s">
        <v>1849</v>
      </c>
      <c r="G463" s="501" t="s">
        <v>1850</v>
      </c>
      <c r="H463" s="502">
        <v>30102</v>
      </c>
      <c r="I463" s="501">
        <v>216</v>
      </c>
      <c r="J463" s="503">
        <v>83101</v>
      </c>
      <c r="K463" s="504">
        <v>1003</v>
      </c>
      <c r="L463" s="503" t="s">
        <v>848</v>
      </c>
      <c r="M463" s="503" t="s">
        <v>1729</v>
      </c>
      <c r="N463" s="505" t="s">
        <v>635</v>
      </c>
      <c r="O463" s="506">
        <v>36</v>
      </c>
      <c r="P463" s="503">
        <v>0</v>
      </c>
      <c r="Q463" s="502">
        <v>3</v>
      </c>
      <c r="R463" s="500"/>
      <c r="S463" s="507">
        <v>20230101</v>
      </c>
      <c r="T463" s="507">
        <v>20230331</v>
      </c>
      <c r="U463" s="508">
        <v>5695.63</v>
      </c>
      <c r="V463" s="509"/>
    </row>
    <row r="464" spans="2:22">
      <c r="B464" s="498" t="s">
        <v>300</v>
      </c>
      <c r="C464" s="499" t="s">
        <v>1730</v>
      </c>
      <c r="D464" s="500">
        <v>100</v>
      </c>
      <c r="E464" s="500" t="s">
        <v>1851</v>
      </c>
      <c r="F464" s="500" t="s">
        <v>1852</v>
      </c>
      <c r="G464" s="501" t="s">
        <v>1853</v>
      </c>
      <c r="H464" s="502">
        <v>30102</v>
      </c>
      <c r="I464" s="501">
        <v>240</v>
      </c>
      <c r="J464" s="503">
        <v>83101</v>
      </c>
      <c r="K464" s="504">
        <v>1003</v>
      </c>
      <c r="L464" s="503" t="s">
        <v>848</v>
      </c>
      <c r="M464" s="503" t="s">
        <v>1729</v>
      </c>
      <c r="N464" s="505" t="s">
        <v>635</v>
      </c>
      <c r="O464" s="506">
        <v>216</v>
      </c>
      <c r="P464" s="503">
        <v>0</v>
      </c>
      <c r="Q464" s="502">
        <v>3</v>
      </c>
      <c r="R464" s="500"/>
      <c r="S464" s="507">
        <v>20230101</v>
      </c>
      <c r="T464" s="507">
        <v>20230331</v>
      </c>
      <c r="U464" s="508">
        <v>39078.99</v>
      </c>
      <c r="V464" s="509"/>
    </row>
    <row r="465" spans="2:22">
      <c r="B465" s="498" t="s">
        <v>300</v>
      </c>
      <c r="C465" s="499" t="s">
        <v>1730</v>
      </c>
      <c r="D465" s="500">
        <v>100</v>
      </c>
      <c r="E465" s="500" t="s">
        <v>1854</v>
      </c>
      <c r="F465" s="500" t="s">
        <v>1855</v>
      </c>
      <c r="G465" s="501" t="s">
        <v>1856</v>
      </c>
      <c r="H465" s="502">
        <v>30102</v>
      </c>
      <c r="I465" s="501">
        <v>240</v>
      </c>
      <c r="J465" s="503">
        <v>83101</v>
      </c>
      <c r="K465" s="504">
        <v>1003</v>
      </c>
      <c r="L465" s="503" t="s">
        <v>848</v>
      </c>
      <c r="M465" s="503" t="s">
        <v>1729</v>
      </c>
      <c r="N465" s="505" t="s">
        <v>637</v>
      </c>
      <c r="O465" s="506">
        <v>204</v>
      </c>
      <c r="P465" s="503">
        <v>0</v>
      </c>
      <c r="Q465" s="502">
        <v>3</v>
      </c>
      <c r="R465" s="500"/>
      <c r="S465" s="507">
        <v>20230101</v>
      </c>
      <c r="T465" s="507">
        <v>20230331</v>
      </c>
      <c r="U465" s="508">
        <v>41766.769999999997</v>
      </c>
      <c r="V465" s="509"/>
    </row>
    <row r="466" spans="2:22">
      <c r="B466" s="498" t="s">
        <v>300</v>
      </c>
      <c r="C466" s="499" t="s">
        <v>1730</v>
      </c>
      <c r="D466" s="500">
        <v>100</v>
      </c>
      <c r="E466" s="500" t="s">
        <v>1857</v>
      </c>
      <c r="F466" s="500" t="s">
        <v>1858</v>
      </c>
      <c r="G466" s="501" t="s">
        <v>1859</v>
      </c>
      <c r="H466" s="502">
        <v>30102</v>
      </c>
      <c r="I466" s="501">
        <v>240</v>
      </c>
      <c r="J466" s="503">
        <v>83101</v>
      </c>
      <c r="K466" s="504">
        <v>1003</v>
      </c>
      <c r="L466" s="503" t="s">
        <v>848</v>
      </c>
      <c r="M466" s="503" t="s">
        <v>1729</v>
      </c>
      <c r="N466" s="505" t="s">
        <v>635</v>
      </c>
      <c r="O466" s="506">
        <v>216</v>
      </c>
      <c r="P466" s="503">
        <v>0</v>
      </c>
      <c r="Q466" s="502">
        <v>3</v>
      </c>
      <c r="R466" s="500"/>
      <c r="S466" s="507">
        <v>20230101</v>
      </c>
      <c r="T466" s="507">
        <v>20230331</v>
      </c>
      <c r="U466" s="508">
        <v>31873.280000000002</v>
      </c>
      <c r="V466" s="509"/>
    </row>
    <row r="467" spans="2:22">
      <c r="B467" s="498" t="s">
        <v>300</v>
      </c>
      <c r="C467" s="499" t="s">
        <v>1730</v>
      </c>
      <c r="D467" s="500">
        <v>100</v>
      </c>
      <c r="E467" s="500" t="s">
        <v>1860</v>
      </c>
      <c r="F467" s="500" t="s">
        <v>1861</v>
      </c>
      <c r="G467" s="501" t="s">
        <v>1862</v>
      </c>
      <c r="H467" s="502">
        <v>30102</v>
      </c>
      <c r="I467" s="501">
        <v>240</v>
      </c>
      <c r="J467" s="503">
        <v>83101</v>
      </c>
      <c r="K467" s="504">
        <v>1003</v>
      </c>
      <c r="L467" s="503" t="s">
        <v>848</v>
      </c>
      <c r="M467" s="503" t="s">
        <v>1729</v>
      </c>
      <c r="N467" s="505" t="s">
        <v>636</v>
      </c>
      <c r="O467" s="506">
        <v>180</v>
      </c>
      <c r="P467" s="503">
        <v>0</v>
      </c>
      <c r="Q467" s="502">
        <v>3</v>
      </c>
      <c r="R467" s="500"/>
      <c r="S467" s="507">
        <v>20230101</v>
      </c>
      <c r="T467" s="507">
        <v>20230331</v>
      </c>
      <c r="U467" s="508">
        <v>40638.269999999997</v>
      </c>
      <c r="V467" s="509"/>
    </row>
    <row r="468" spans="2:22">
      <c r="B468" s="498" t="s">
        <v>300</v>
      </c>
      <c r="C468" s="499" t="s">
        <v>1730</v>
      </c>
      <c r="D468" s="500">
        <v>100</v>
      </c>
      <c r="E468" s="500" t="s">
        <v>1863</v>
      </c>
      <c r="F468" s="500" t="s">
        <v>1864</v>
      </c>
      <c r="G468" s="501" t="s">
        <v>1865</v>
      </c>
      <c r="H468" s="502">
        <v>30102</v>
      </c>
      <c r="I468" s="501">
        <v>240</v>
      </c>
      <c r="J468" s="503">
        <v>83101</v>
      </c>
      <c r="K468" s="504">
        <v>1003</v>
      </c>
      <c r="L468" s="503" t="s">
        <v>848</v>
      </c>
      <c r="M468" s="503" t="s">
        <v>1729</v>
      </c>
      <c r="N468" s="505" t="s">
        <v>635</v>
      </c>
      <c r="O468" s="506">
        <v>216</v>
      </c>
      <c r="P468" s="503">
        <v>0</v>
      </c>
      <c r="Q468" s="502">
        <v>3</v>
      </c>
      <c r="R468" s="500"/>
      <c r="S468" s="507">
        <v>20230101</v>
      </c>
      <c r="T468" s="507">
        <v>20230331</v>
      </c>
      <c r="U468" s="508">
        <v>36035.300000000003</v>
      </c>
      <c r="V468" s="509"/>
    </row>
    <row r="469" spans="2:22">
      <c r="B469" s="498" t="s">
        <v>300</v>
      </c>
      <c r="C469" s="499" t="s">
        <v>1730</v>
      </c>
      <c r="D469" s="500">
        <v>100</v>
      </c>
      <c r="E469" s="500" t="s">
        <v>1866</v>
      </c>
      <c r="F469" s="500" t="s">
        <v>1867</v>
      </c>
      <c r="G469" s="501" t="s">
        <v>1868</v>
      </c>
      <c r="H469" s="502">
        <v>30102</v>
      </c>
      <c r="I469" s="501">
        <v>240</v>
      </c>
      <c r="J469" s="503">
        <v>83101</v>
      </c>
      <c r="K469" s="504">
        <v>1003</v>
      </c>
      <c r="L469" s="503" t="s">
        <v>848</v>
      </c>
      <c r="M469" s="503" t="s">
        <v>1729</v>
      </c>
      <c r="N469" s="505" t="s">
        <v>637</v>
      </c>
      <c r="O469" s="506">
        <v>240</v>
      </c>
      <c r="P469" s="503">
        <v>0</v>
      </c>
      <c r="Q469" s="502">
        <v>3</v>
      </c>
      <c r="R469" s="500"/>
      <c r="S469" s="507">
        <v>20230101</v>
      </c>
      <c r="T469" s="507">
        <v>20230331</v>
      </c>
      <c r="U469" s="508">
        <v>43459.51</v>
      </c>
      <c r="V469" s="509"/>
    </row>
    <row r="470" spans="2:22">
      <c r="B470" s="498" t="s">
        <v>300</v>
      </c>
      <c r="C470" s="499" t="s">
        <v>1730</v>
      </c>
      <c r="D470" s="500">
        <v>100</v>
      </c>
      <c r="E470" s="500" t="s">
        <v>1869</v>
      </c>
      <c r="F470" s="500" t="s">
        <v>1870</v>
      </c>
      <c r="G470" s="501" t="s">
        <v>1871</v>
      </c>
      <c r="H470" s="502">
        <v>30102</v>
      </c>
      <c r="I470" s="501">
        <v>228</v>
      </c>
      <c r="J470" s="503">
        <v>83101</v>
      </c>
      <c r="K470" s="504">
        <v>1003</v>
      </c>
      <c r="L470" s="503" t="s">
        <v>848</v>
      </c>
      <c r="M470" s="503" t="s">
        <v>1729</v>
      </c>
      <c r="N470" s="505" t="s">
        <v>635</v>
      </c>
      <c r="O470" s="506">
        <v>240</v>
      </c>
      <c r="P470" s="503">
        <v>0</v>
      </c>
      <c r="Q470" s="502">
        <v>3</v>
      </c>
      <c r="R470" s="500"/>
      <c r="S470" s="507">
        <v>20230101</v>
      </c>
      <c r="T470" s="507">
        <v>20230331</v>
      </c>
      <c r="U470" s="508">
        <v>31076.04</v>
      </c>
      <c r="V470" s="509"/>
    </row>
    <row r="471" spans="2:22">
      <c r="B471" s="498" t="s">
        <v>300</v>
      </c>
      <c r="C471" s="499" t="s">
        <v>1730</v>
      </c>
      <c r="D471" s="500">
        <v>100</v>
      </c>
      <c r="E471" s="500" t="s">
        <v>1872</v>
      </c>
      <c r="F471" s="500" t="s">
        <v>1873</v>
      </c>
      <c r="G471" s="501" t="s">
        <v>1874</v>
      </c>
      <c r="H471" s="502">
        <v>30102</v>
      </c>
      <c r="I471" s="501">
        <v>228</v>
      </c>
      <c r="J471" s="503">
        <v>83101</v>
      </c>
      <c r="K471" s="504">
        <v>1003</v>
      </c>
      <c r="L471" s="503" t="s">
        <v>848</v>
      </c>
      <c r="M471" s="503" t="s">
        <v>1729</v>
      </c>
      <c r="N471" s="505" t="s">
        <v>635</v>
      </c>
      <c r="O471" s="506">
        <v>240</v>
      </c>
      <c r="P471" s="503">
        <v>0</v>
      </c>
      <c r="Q471" s="502">
        <v>3</v>
      </c>
      <c r="R471" s="500"/>
      <c r="S471" s="507">
        <v>20230101</v>
      </c>
      <c r="T471" s="507">
        <v>20230331</v>
      </c>
      <c r="U471" s="508">
        <v>43207.43</v>
      </c>
      <c r="V471" s="509"/>
    </row>
    <row r="472" spans="2:22">
      <c r="B472" s="498" t="s">
        <v>300</v>
      </c>
      <c r="C472" s="499" t="s">
        <v>1730</v>
      </c>
      <c r="D472" s="500">
        <v>100</v>
      </c>
      <c r="E472" s="500" t="s">
        <v>1875</v>
      </c>
      <c r="F472" s="500" t="s">
        <v>1876</v>
      </c>
      <c r="G472" s="501" t="s">
        <v>1877</v>
      </c>
      <c r="H472" s="502">
        <v>30102</v>
      </c>
      <c r="I472" s="501">
        <v>216</v>
      </c>
      <c r="J472" s="503">
        <v>83101</v>
      </c>
      <c r="K472" s="504">
        <v>1003</v>
      </c>
      <c r="L472" s="503" t="s">
        <v>848</v>
      </c>
      <c r="M472" s="503" t="s">
        <v>1729</v>
      </c>
      <c r="N472" s="505" t="s">
        <v>635</v>
      </c>
      <c r="O472" s="506">
        <v>204</v>
      </c>
      <c r="P472" s="503">
        <v>0</v>
      </c>
      <c r="Q472" s="502">
        <v>3</v>
      </c>
      <c r="R472" s="500"/>
      <c r="S472" s="507">
        <v>20230101</v>
      </c>
      <c r="T472" s="507">
        <v>20230331</v>
      </c>
      <c r="U472" s="508">
        <v>41282.539999999994</v>
      </c>
      <c r="V472" s="509"/>
    </row>
    <row r="473" spans="2:22">
      <c r="B473" s="498" t="s">
        <v>300</v>
      </c>
      <c r="C473" s="499" t="s">
        <v>1730</v>
      </c>
      <c r="D473" s="500">
        <v>100</v>
      </c>
      <c r="E473" s="500" t="s">
        <v>1904</v>
      </c>
      <c r="F473" s="500" t="s">
        <v>1905</v>
      </c>
      <c r="G473" s="501" t="s">
        <v>1906</v>
      </c>
      <c r="H473" s="502">
        <v>30102</v>
      </c>
      <c r="I473" s="501">
        <v>240</v>
      </c>
      <c r="J473" s="503">
        <v>83101</v>
      </c>
      <c r="K473" s="504">
        <v>1003</v>
      </c>
      <c r="L473" s="503" t="s">
        <v>848</v>
      </c>
      <c r="M473" s="503" t="s">
        <v>1729</v>
      </c>
      <c r="N473" s="505" t="s">
        <v>635</v>
      </c>
      <c r="O473" s="506">
        <v>216</v>
      </c>
      <c r="P473" s="503">
        <v>0</v>
      </c>
      <c r="Q473" s="502">
        <v>3</v>
      </c>
      <c r="R473" s="500"/>
      <c r="S473" s="507">
        <v>20230101</v>
      </c>
      <c r="T473" s="507">
        <v>20230331</v>
      </c>
      <c r="U473" s="508">
        <v>40530.340000000004</v>
      </c>
      <c r="V473" s="509"/>
    </row>
    <row r="474" spans="2:22">
      <c r="B474" s="498" t="s">
        <v>300</v>
      </c>
      <c r="C474" s="499" t="s">
        <v>1730</v>
      </c>
      <c r="D474" s="500">
        <v>100</v>
      </c>
      <c r="E474" s="500" t="s">
        <v>1878</v>
      </c>
      <c r="F474" s="500" t="s">
        <v>1879</v>
      </c>
      <c r="G474" s="501" t="s">
        <v>1880</v>
      </c>
      <c r="H474" s="502">
        <v>30102</v>
      </c>
      <c r="I474" s="501">
        <v>216</v>
      </c>
      <c r="J474" s="503">
        <v>83101</v>
      </c>
      <c r="K474" s="504">
        <v>1003</v>
      </c>
      <c r="L474" s="503" t="s">
        <v>848</v>
      </c>
      <c r="M474" s="503" t="s">
        <v>1729</v>
      </c>
      <c r="N474" s="505" t="s">
        <v>636</v>
      </c>
      <c r="O474" s="506">
        <v>228</v>
      </c>
      <c r="P474" s="503">
        <v>0</v>
      </c>
      <c r="Q474" s="502">
        <v>3</v>
      </c>
      <c r="R474" s="500"/>
      <c r="S474" s="507">
        <v>20230101</v>
      </c>
      <c r="T474" s="507">
        <v>20230331</v>
      </c>
      <c r="U474" s="508">
        <v>34149.420000000006</v>
      </c>
      <c r="V474" s="509"/>
    </row>
    <row r="475" spans="2:22">
      <c r="B475" s="498" t="s">
        <v>300</v>
      </c>
      <c r="C475" s="499" t="s">
        <v>1730</v>
      </c>
      <c r="D475" s="500">
        <v>100</v>
      </c>
      <c r="E475" s="500" t="s">
        <v>1881</v>
      </c>
      <c r="F475" s="500" t="s">
        <v>1882</v>
      </c>
      <c r="G475" s="501" t="s">
        <v>1883</v>
      </c>
      <c r="H475" s="502">
        <v>30102</v>
      </c>
      <c r="I475" s="501">
        <v>216</v>
      </c>
      <c r="J475" s="503">
        <v>83101</v>
      </c>
      <c r="K475" s="504">
        <v>1003</v>
      </c>
      <c r="L475" s="503" t="s">
        <v>848</v>
      </c>
      <c r="M475" s="503" t="s">
        <v>1729</v>
      </c>
      <c r="N475" s="505" t="s">
        <v>636</v>
      </c>
      <c r="O475" s="506">
        <v>216</v>
      </c>
      <c r="P475" s="503">
        <v>0</v>
      </c>
      <c r="Q475" s="502">
        <v>3</v>
      </c>
      <c r="R475" s="500"/>
      <c r="S475" s="507">
        <v>20230101</v>
      </c>
      <c r="T475" s="507">
        <v>20230331</v>
      </c>
      <c r="U475" s="508">
        <v>36035.300000000003</v>
      </c>
      <c r="V475" s="509"/>
    </row>
    <row r="476" spans="2:22">
      <c r="B476" s="498" t="s">
        <v>300</v>
      </c>
      <c r="C476" s="499" t="s">
        <v>1730</v>
      </c>
      <c r="D476" s="500">
        <v>100</v>
      </c>
      <c r="E476" s="500" t="s">
        <v>1884</v>
      </c>
      <c r="F476" s="500" t="s">
        <v>1885</v>
      </c>
      <c r="G476" s="501" t="s">
        <v>1886</v>
      </c>
      <c r="H476" s="502">
        <v>30102</v>
      </c>
      <c r="I476" s="501">
        <v>120</v>
      </c>
      <c r="J476" s="503">
        <v>83101</v>
      </c>
      <c r="K476" s="504">
        <v>1003</v>
      </c>
      <c r="L476" s="503" t="s">
        <v>848</v>
      </c>
      <c r="M476" s="503" t="s">
        <v>1729</v>
      </c>
      <c r="N476" s="505" t="s">
        <v>635</v>
      </c>
      <c r="O476" s="506">
        <v>216</v>
      </c>
      <c r="P476" s="503">
        <v>0</v>
      </c>
      <c r="Q476" s="502">
        <v>3</v>
      </c>
      <c r="R476" s="500"/>
      <c r="S476" s="507">
        <v>20230101</v>
      </c>
      <c r="T476" s="507">
        <v>20230331</v>
      </c>
      <c r="U476" s="508">
        <v>37761.81</v>
      </c>
      <c r="V476" s="509"/>
    </row>
    <row r="477" spans="2:22">
      <c r="B477" s="498" t="s">
        <v>300</v>
      </c>
      <c r="C477" s="499" t="s">
        <v>1730</v>
      </c>
      <c r="D477" s="500">
        <v>100</v>
      </c>
      <c r="E477" s="500" t="s">
        <v>1887</v>
      </c>
      <c r="F477" s="500" t="s">
        <v>1888</v>
      </c>
      <c r="G477" s="501" t="s">
        <v>1889</v>
      </c>
      <c r="H477" s="502">
        <v>30102</v>
      </c>
      <c r="I477" s="501">
        <v>120</v>
      </c>
      <c r="J477" s="503">
        <v>83101</v>
      </c>
      <c r="K477" s="504">
        <v>1003</v>
      </c>
      <c r="L477" s="503" t="s">
        <v>848</v>
      </c>
      <c r="M477" s="503" t="s">
        <v>1729</v>
      </c>
      <c r="N477" s="505" t="s">
        <v>635</v>
      </c>
      <c r="O477" s="506">
        <v>120</v>
      </c>
      <c r="P477" s="503">
        <v>0</v>
      </c>
      <c r="Q477" s="502">
        <v>3</v>
      </c>
      <c r="R477" s="500"/>
      <c r="S477" s="507">
        <v>20230101</v>
      </c>
      <c r="T477" s="507">
        <v>20230331</v>
      </c>
      <c r="U477" s="508">
        <v>31953.63</v>
      </c>
      <c r="V477" s="509"/>
    </row>
    <row r="478" spans="2:22">
      <c r="B478" s="498" t="s">
        <v>300</v>
      </c>
      <c r="C478" s="499" t="s">
        <v>1730</v>
      </c>
      <c r="D478" s="500">
        <v>100</v>
      </c>
      <c r="E478" s="500" t="s">
        <v>1890</v>
      </c>
      <c r="F478" s="500" t="s">
        <v>1891</v>
      </c>
      <c r="G478" s="501" t="s">
        <v>1892</v>
      </c>
      <c r="H478" s="502">
        <v>30102</v>
      </c>
      <c r="I478" s="501">
        <v>120</v>
      </c>
      <c r="J478" s="503">
        <v>83101</v>
      </c>
      <c r="K478" s="504">
        <v>1003</v>
      </c>
      <c r="L478" s="503" t="s">
        <v>848</v>
      </c>
      <c r="M478" s="503" t="s">
        <v>1729</v>
      </c>
      <c r="N478" s="505" t="s">
        <v>635</v>
      </c>
      <c r="O478" s="506">
        <v>120</v>
      </c>
      <c r="P478" s="503">
        <v>0</v>
      </c>
      <c r="Q478" s="502">
        <v>3</v>
      </c>
      <c r="R478" s="500"/>
      <c r="S478" s="507">
        <v>20230101</v>
      </c>
      <c r="T478" s="507">
        <v>20230331</v>
      </c>
      <c r="U478" s="508">
        <v>31953.63</v>
      </c>
      <c r="V478" s="509"/>
    </row>
    <row r="479" spans="2:22">
      <c r="B479" s="498" t="s">
        <v>300</v>
      </c>
      <c r="C479" s="499" t="s">
        <v>1730</v>
      </c>
      <c r="D479" s="500">
        <v>100</v>
      </c>
      <c r="E479" s="500" t="s">
        <v>1893</v>
      </c>
      <c r="F479" s="500" t="s">
        <v>1894</v>
      </c>
      <c r="G479" s="501" t="s">
        <v>1895</v>
      </c>
      <c r="H479" s="502">
        <v>30102</v>
      </c>
      <c r="I479" s="501">
        <v>216</v>
      </c>
      <c r="J479" s="503">
        <v>83101</v>
      </c>
      <c r="K479" s="504">
        <v>1003</v>
      </c>
      <c r="L479" s="503" t="s">
        <v>848</v>
      </c>
      <c r="M479" s="503" t="s">
        <v>1729</v>
      </c>
      <c r="N479" s="505" t="s">
        <v>637</v>
      </c>
      <c r="O479" s="506">
        <v>240</v>
      </c>
      <c r="P479" s="503">
        <v>0</v>
      </c>
      <c r="Q479" s="502">
        <v>3</v>
      </c>
      <c r="R479" s="500"/>
      <c r="S479" s="507">
        <v>20230101</v>
      </c>
      <c r="T479" s="507">
        <v>20230331</v>
      </c>
      <c r="U479" s="508">
        <v>32872.1</v>
      </c>
      <c r="V479" s="509"/>
    </row>
    <row r="480" spans="2:22">
      <c r="B480" s="498" t="s">
        <v>300</v>
      </c>
      <c r="C480" s="499" t="s">
        <v>1730</v>
      </c>
      <c r="D480" s="500">
        <v>100</v>
      </c>
      <c r="E480" s="500" t="s">
        <v>1896</v>
      </c>
      <c r="F480" s="500" t="s">
        <v>1897</v>
      </c>
      <c r="G480" s="501" t="s">
        <v>1898</v>
      </c>
      <c r="H480" s="502">
        <v>30102</v>
      </c>
      <c r="I480" s="501">
        <v>204</v>
      </c>
      <c r="J480" s="503">
        <v>83101</v>
      </c>
      <c r="K480" s="504">
        <v>1003</v>
      </c>
      <c r="L480" s="503" t="s">
        <v>848</v>
      </c>
      <c r="M480" s="503" t="s">
        <v>1729</v>
      </c>
      <c r="N480" s="505" t="s">
        <v>635</v>
      </c>
      <c r="O480" s="506">
        <v>204</v>
      </c>
      <c r="P480" s="503">
        <v>0</v>
      </c>
      <c r="Q480" s="502">
        <v>3</v>
      </c>
      <c r="R480" s="500"/>
      <c r="S480" s="507">
        <v>20230101</v>
      </c>
      <c r="T480" s="507">
        <v>20230331</v>
      </c>
      <c r="U480" s="508">
        <v>41010.549999999996</v>
      </c>
      <c r="V480" s="509"/>
    </row>
    <row r="481" spans="2:22">
      <c r="B481" s="498" t="s">
        <v>300</v>
      </c>
      <c r="C481" s="499" t="s">
        <v>1910</v>
      </c>
      <c r="D481" s="500">
        <v>100</v>
      </c>
      <c r="E481" s="500" t="s">
        <v>1911</v>
      </c>
      <c r="F481" s="500" t="s">
        <v>1912</v>
      </c>
      <c r="G481" s="501" t="s">
        <v>1913</v>
      </c>
      <c r="H481" s="502">
        <v>30102</v>
      </c>
      <c r="I481" s="501">
        <v>480</v>
      </c>
      <c r="J481" s="503">
        <v>83101</v>
      </c>
      <c r="K481" s="504">
        <v>1001</v>
      </c>
      <c r="L481" s="503" t="s">
        <v>848</v>
      </c>
      <c r="M481" s="503" t="s">
        <v>1729</v>
      </c>
      <c r="N481" s="505" t="s">
        <v>651</v>
      </c>
      <c r="O481" s="506">
        <v>0</v>
      </c>
      <c r="P481" s="503" t="s">
        <v>1992</v>
      </c>
      <c r="Q481" s="502">
        <v>2</v>
      </c>
      <c r="R481" s="500"/>
      <c r="S481" s="507">
        <v>20230101</v>
      </c>
      <c r="T481" s="507">
        <v>20230331</v>
      </c>
      <c r="U481" s="508">
        <v>123013.02</v>
      </c>
      <c r="V481" s="509"/>
    </row>
    <row r="482" spans="2:22">
      <c r="B482" s="498" t="s">
        <v>300</v>
      </c>
      <c r="C482" s="499" t="s">
        <v>1910</v>
      </c>
      <c r="D482" s="500">
        <v>100</v>
      </c>
      <c r="E482" s="500" t="s">
        <v>1914</v>
      </c>
      <c r="F482" s="500" t="s">
        <v>1915</v>
      </c>
      <c r="G482" s="501" t="s">
        <v>1916</v>
      </c>
      <c r="H482" s="502">
        <v>30102</v>
      </c>
      <c r="I482" s="501">
        <v>480</v>
      </c>
      <c r="J482" s="503">
        <v>83101</v>
      </c>
      <c r="K482" s="504">
        <v>1001</v>
      </c>
      <c r="L482" s="503" t="s">
        <v>848</v>
      </c>
      <c r="M482" s="503" t="s">
        <v>1729</v>
      </c>
      <c r="N482" s="505" t="s">
        <v>651</v>
      </c>
      <c r="O482" s="506">
        <v>0</v>
      </c>
      <c r="P482" s="503" t="s">
        <v>1993</v>
      </c>
      <c r="Q482" s="502">
        <v>2</v>
      </c>
      <c r="R482" s="500"/>
      <c r="S482" s="507">
        <v>20230101</v>
      </c>
      <c r="T482" s="507">
        <v>20230331</v>
      </c>
      <c r="U482" s="508">
        <v>155626.26</v>
      </c>
      <c r="V482" s="509"/>
    </row>
    <row r="483" spans="2:22">
      <c r="B483" s="498" t="s">
        <v>300</v>
      </c>
      <c r="C483" s="499" t="s">
        <v>1910</v>
      </c>
      <c r="D483" s="500">
        <v>100</v>
      </c>
      <c r="E483" s="500" t="s">
        <v>1917</v>
      </c>
      <c r="F483" s="500" t="s">
        <v>1918</v>
      </c>
      <c r="G483" s="501" t="s">
        <v>1919</v>
      </c>
      <c r="H483" s="502">
        <v>30102</v>
      </c>
      <c r="I483" s="501">
        <v>480</v>
      </c>
      <c r="J483" s="503">
        <v>83101</v>
      </c>
      <c r="K483" s="504">
        <v>1001</v>
      </c>
      <c r="L483" s="503" t="s">
        <v>848</v>
      </c>
      <c r="M483" s="503" t="s">
        <v>1729</v>
      </c>
      <c r="N483" s="505" t="s">
        <v>651</v>
      </c>
      <c r="O483" s="506">
        <v>0</v>
      </c>
      <c r="P483" s="503" t="s">
        <v>1994</v>
      </c>
      <c r="Q483" s="502">
        <v>2</v>
      </c>
      <c r="R483" s="500"/>
      <c r="S483" s="507">
        <v>20230101</v>
      </c>
      <c r="T483" s="507">
        <v>20230331</v>
      </c>
      <c r="U483" s="508">
        <v>160358.94</v>
      </c>
      <c r="V483" s="509"/>
    </row>
    <row r="484" spans="2:22">
      <c r="B484" s="498" t="s">
        <v>300</v>
      </c>
      <c r="C484" s="499" t="s">
        <v>1910</v>
      </c>
      <c r="D484" s="500">
        <v>100</v>
      </c>
      <c r="E484" s="500" t="s">
        <v>1920</v>
      </c>
      <c r="F484" s="500" t="s">
        <v>1921</v>
      </c>
      <c r="G484" s="501" t="s">
        <v>1922</v>
      </c>
      <c r="H484" s="502">
        <v>30102</v>
      </c>
      <c r="I484" s="501">
        <v>480</v>
      </c>
      <c r="J484" s="503">
        <v>83101</v>
      </c>
      <c r="K484" s="504">
        <v>1001</v>
      </c>
      <c r="L484" s="503" t="s">
        <v>848</v>
      </c>
      <c r="M484" s="503" t="s">
        <v>1729</v>
      </c>
      <c r="N484" s="505" t="s">
        <v>1995</v>
      </c>
      <c r="O484" s="506">
        <v>0</v>
      </c>
      <c r="P484" s="503" t="s">
        <v>1996</v>
      </c>
      <c r="Q484" s="502">
        <v>2</v>
      </c>
      <c r="R484" s="500"/>
      <c r="S484" s="507">
        <v>20230101</v>
      </c>
      <c r="T484" s="507">
        <v>20230331</v>
      </c>
      <c r="U484" s="508">
        <v>69455.740000000005</v>
      </c>
      <c r="V484" s="509"/>
    </row>
    <row r="485" spans="2:22">
      <c r="B485" s="498" t="s">
        <v>300</v>
      </c>
      <c r="C485" s="499" t="s">
        <v>1910</v>
      </c>
      <c r="D485" s="500">
        <v>100</v>
      </c>
      <c r="E485" s="500" t="s">
        <v>1923</v>
      </c>
      <c r="F485" s="500" t="s">
        <v>1924</v>
      </c>
      <c r="G485" s="501" t="s">
        <v>1925</v>
      </c>
      <c r="H485" s="502">
        <v>30102</v>
      </c>
      <c r="I485" s="501">
        <v>480</v>
      </c>
      <c r="J485" s="503">
        <v>83101</v>
      </c>
      <c r="K485" s="504">
        <v>1001</v>
      </c>
      <c r="L485" s="503" t="s">
        <v>848</v>
      </c>
      <c r="M485" s="503" t="s">
        <v>1729</v>
      </c>
      <c r="N485" s="505" t="s">
        <v>651</v>
      </c>
      <c r="O485" s="506">
        <v>0</v>
      </c>
      <c r="P485" s="503" t="s">
        <v>1997</v>
      </c>
      <c r="Q485" s="502">
        <v>2</v>
      </c>
      <c r="R485" s="500"/>
      <c r="S485" s="507">
        <v>20230101</v>
      </c>
      <c r="T485" s="507">
        <v>20230331</v>
      </c>
      <c r="U485" s="508">
        <v>113133.74</v>
      </c>
      <c r="V485" s="509"/>
    </row>
    <row r="486" spans="2:22">
      <c r="B486" s="498" t="s">
        <v>300</v>
      </c>
      <c r="C486" s="499" t="s">
        <v>1910</v>
      </c>
      <c r="D486" s="500">
        <v>100</v>
      </c>
      <c r="E486" s="500" t="s">
        <v>1926</v>
      </c>
      <c r="F486" s="500" t="s">
        <v>1927</v>
      </c>
      <c r="G486" s="501" t="s">
        <v>1928</v>
      </c>
      <c r="H486" s="502">
        <v>20203</v>
      </c>
      <c r="I486" s="501">
        <v>480</v>
      </c>
      <c r="J486" s="503">
        <v>83101</v>
      </c>
      <c r="K486" s="504">
        <v>1001</v>
      </c>
      <c r="L486" s="503" t="s">
        <v>848</v>
      </c>
      <c r="M486" s="503" t="s">
        <v>1729</v>
      </c>
      <c r="N486" s="505" t="s">
        <v>648</v>
      </c>
      <c r="O486" s="506">
        <v>0</v>
      </c>
      <c r="P486" s="503" t="s">
        <v>1998</v>
      </c>
      <c r="Q486" s="502">
        <v>2</v>
      </c>
      <c r="R486" s="500"/>
      <c r="S486" s="507">
        <v>20230101</v>
      </c>
      <c r="T486" s="507">
        <v>20230331</v>
      </c>
      <c r="U486" s="508">
        <v>96486.83</v>
      </c>
      <c r="V486" s="509"/>
    </row>
    <row r="487" spans="2:22">
      <c r="B487" s="498" t="s">
        <v>300</v>
      </c>
      <c r="C487" s="499" t="s">
        <v>1910</v>
      </c>
      <c r="D487" s="500">
        <v>100</v>
      </c>
      <c r="E487" s="500" t="s">
        <v>1929</v>
      </c>
      <c r="F487" s="500" t="s">
        <v>1930</v>
      </c>
      <c r="G487" s="501" t="s">
        <v>1931</v>
      </c>
      <c r="H487" s="502">
        <v>20109</v>
      </c>
      <c r="I487" s="501">
        <v>480</v>
      </c>
      <c r="J487" s="503">
        <v>83101</v>
      </c>
      <c r="K487" s="504">
        <v>1001</v>
      </c>
      <c r="L487" s="503" t="s">
        <v>848</v>
      </c>
      <c r="M487" s="503" t="s">
        <v>1729</v>
      </c>
      <c r="N487" s="505" t="s">
        <v>1999</v>
      </c>
      <c r="O487" s="506">
        <v>0</v>
      </c>
      <c r="P487" s="503" t="s">
        <v>2000</v>
      </c>
      <c r="Q487" s="502">
        <v>2</v>
      </c>
      <c r="R487" s="500"/>
      <c r="S487" s="507">
        <v>20230101</v>
      </c>
      <c r="T487" s="507">
        <v>20230331</v>
      </c>
      <c r="U487" s="508">
        <v>119111.66</v>
      </c>
      <c r="V487" s="509"/>
    </row>
    <row r="488" spans="2:22">
      <c r="B488" s="498" t="s">
        <v>300</v>
      </c>
      <c r="C488" s="499" t="s">
        <v>1910</v>
      </c>
      <c r="D488" s="500">
        <v>100</v>
      </c>
      <c r="E488" s="500" t="s">
        <v>1932</v>
      </c>
      <c r="F488" s="500" t="s">
        <v>1933</v>
      </c>
      <c r="G488" s="501" t="s">
        <v>1934</v>
      </c>
      <c r="H488" s="502">
        <v>30102</v>
      </c>
      <c r="I488" s="501">
        <v>480</v>
      </c>
      <c r="J488" s="503">
        <v>83101</v>
      </c>
      <c r="K488" s="504">
        <v>1001</v>
      </c>
      <c r="L488" s="503" t="s">
        <v>848</v>
      </c>
      <c r="M488" s="503" t="s">
        <v>1729</v>
      </c>
      <c r="N488" s="505" t="s">
        <v>648</v>
      </c>
      <c r="O488" s="506">
        <v>0</v>
      </c>
      <c r="P488" s="503" t="s">
        <v>2001</v>
      </c>
      <c r="Q488" s="502">
        <v>2</v>
      </c>
      <c r="R488" s="500"/>
      <c r="S488" s="507">
        <v>20230101</v>
      </c>
      <c r="T488" s="507">
        <v>20230331</v>
      </c>
      <c r="U488" s="508">
        <v>94816.23</v>
      </c>
      <c r="V488" s="509"/>
    </row>
    <row r="489" spans="2:22">
      <c r="B489" s="498" t="s">
        <v>300</v>
      </c>
      <c r="C489" s="499" t="s">
        <v>1910</v>
      </c>
      <c r="D489" s="500">
        <v>100</v>
      </c>
      <c r="E489" s="500" t="s">
        <v>1935</v>
      </c>
      <c r="F489" s="500" t="s">
        <v>1936</v>
      </c>
      <c r="G489" s="501" t="s">
        <v>1937</v>
      </c>
      <c r="H489" s="502">
        <v>30102</v>
      </c>
      <c r="I489" s="501">
        <v>480</v>
      </c>
      <c r="J489" s="503">
        <v>83101</v>
      </c>
      <c r="K489" s="504">
        <v>1001</v>
      </c>
      <c r="L489" s="503" t="s">
        <v>848</v>
      </c>
      <c r="M489" s="503" t="s">
        <v>1729</v>
      </c>
      <c r="N489" s="505" t="s">
        <v>651</v>
      </c>
      <c r="O489" s="506">
        <v>0</v>
      </c>
      <c r="P489" s="503" t="s">
        <v>2002</v>
      </c>
      <c r="Q489" s="502">
        <v>2</v>
      </c>
      <c r="R489" s="500"/>
      <c r="S489" s="507">
        <v>20230101</v>
      </c>
      <c r="T489" s="507">
        <v>20230331</v>
      </c>
      <c r="U489" s="508">
        <v>125403.78</v>
      </c>
      <c r="V489" s="509"/>
    </row>
    <row r="490" spans="2:22">
      <c r="B490" s="498" t="s">
        <v>300</v>
      </c>
      <c r="C490" s="499" t="s">
        <v>1910</v>
      </c>
      <c r="D490" s="500">
        <v>100</v>
      </c>
      <c r="E490" s="500" t="s">
        <v>1938</v>
      </c>
      <c r="F490" s="500" t="s">
        <v>1939</v>
      </c>
      <c r="G490" s="501" t="s">
        <v>1940</v>
      </c>
      <c r="H490" s="502">
        <v>20203</v>
      </c>
      <c r="I490" s="501">
        <v>480</v>
      </c>
      <c r="J490" s="503">
        <v>83101</v>
      </c>
      <c r="K490" s="504">
        <v>1001</v>
      </c>
      <c r="L490" s="503" t="s">
        <v>848</v>
      </c>
      <c r="M490" s="503" t="s">
        <v>1729</v>
      </c>
      <c r="N490" s="505" t="s">
        <v>648</v>
      </c>
      <c r="O490" s="506">
        <v>0</v>
      </c>
      <c r="P490" s="503" t="s">
        <v>2003</v>
      </c>
      <c r="Q490" s="502">
        <v>2</v>
      </c>
      <c r="R490" s="500"/>
      <c r="S490" s="507">
        <v>20230101</v>
      </c>
      <c r="T490" s="507">
        <v>20230331</v>
      </c>
      <c r="U490" s="508">
        <v>87940.44</v>
      </c>
      <c r="V490" s="509"/>
    </row>
    <row r="491" spans="2:22">
      <c r="B491" s="498" t="s">
        <v>300</v>
      </c>
      <c r="C491" s="499" t="s">
        <v>1910</v>
      </c>
      <c r="D491" s="500">
        <v>100</v>
      </c>
      <c r="E491" s="500" t="s">
        <v>1941</v>
      </c>
      <c r="F491" s="500" t="s">
        <v>1942</v>
      </c>
      <c r="G491" s="501" t="s">
        <v>1943</v>
      </c>
      <c r="H491" s="502">
        <v>20215</v>
      </c>
      <c r="I491" s="501">
        <v>480</v>
      </c>
      <c r="J491" s="503">
        <v>83101</v>
      </c>
      <c r="K491" s="504">
        <v>1001</v>
      </c>
      <c r="L491" s="503" t="s">
        <v>848</v>
      </c>
      <c r="M491" s="503" t="s">
        <v>1729</v>
      </c>
      <c r="N491" s="505" t="s">
        <v>651</v>
      </c>
      <c r="O491" s="506">
        <v>0</v>
      </c>
      <c r="P491" s="503" t="s">
        <v>2004</v>
      </c>
      <c r="Q491" s="502">
        <v>2</v>
      </c>
      <c r="R491" s="500"/>
      <c r="S491" s="507">
        <v>20230101</v>
      </c>
      <c r="T491" s="507">
        <v>20230331</v>
      </c>
      <c r="U491" s="508">
        <v>122210.46</v>
      </c>
      <c r="V491" s="509"/>
    </row>
    <row r="492" spans="2:22">
      <c r="B492" s="498" t="s">
        <v>300</v>
      </c>
      <c r="C492" s="499" t="s">
        <v>1910</v>
      </c>
      <c r="D492" s="500">
        <v>100</v>
      </c>
      <c r="E492" s="500" t="s">
        <v>1944</v>
      </c>
      <c r="F492" s="500" t="s">
        <v>1945</v>
      </c>
      <c r="G492" s="501" t="s">
        <v>1946</v>
      </c>
      <c r="H492" s="502">
        <v>30102</v>
      </c>
      <c r="I492" s="501">
        <v>480</v>
      </c>
      <c r="J492" s="503">
        <v>83101</v>
      </c>
      <c r="K492" s="504">
        <v>1001</v>
      </c>
      <c r="L492" s="503" t="s">
        <v>848</v>
      </c>
      <c r="M492" s="503" t="s">
        <v>1729</v>
      </c>
      <c r="N492" s="505" t="s">
        <v>651</v>
      </c>
      <c r="O492" s="506">
        <v>0</v>
      </c>
      <c r="P492" s="503" t="s">
        <v>2005</v>
      </c>
      <c r="Q492" s="502">
        <v>2</v>
      </c>
      <c r="R492" s="500"/>
      <c r="S492" s="507">
        <v>20230101</v>
      </c>
      <c r="T492" s="507">
        <v>20230331</v>
      </c>
      <c r="U492" s="508">
        <v>129034.46</v>
      </c>
      <c r="V492" s="509"/>
    </row>
    <row r="493" spans="2:22">
      <c r="B493" s="498" t="s">
        <v>300</v>
      </c>
      <c r="C493" s="499" t="s">
        <v>1910</v>
      </c>
      <c r="D493" s="500">
        <v>100</v>
      </c>
      <c r="E493" s="500" t="s">
        <v>1947</v>
      </c>
      <c r="F493" s="500" t="s">
        <v>1948</v>
      </c>
      <c r="G493" s="501" t="s">
        <v>1949</v>
      </c>
      <c r="H493" s="502">
        <v>30102</v>
      </c>
      <c r="I493" s="501">
        <v>480</v>
      </c>
      <c r="J493" s="503">
        <v>83101</v>
      </c>
      <c r="K493" s="504">
        <v>1001</v>
      </c>
      <c r="L493" s="503" t="s">
        <v>848</v>
      </c>
      <c r="M493" s="503" t="s">
        <v>1729</v>
      </c>
      <c r="N493" s="505" t="s">
        <v>1999</v>
      </c>
      <c r="O493" s="506">
        <v>0</v>
      </c>
      <c r="P493" s="503" t="s">
        <v>2006</v>
      </c>
      <c r="Q493" s="502">
        <v>2</v>
      </c>
      <c r="R493" s="500"/>
      <c r="S493" s="507">
        <v>20230101</v>
      </c>
      <c r="T493" s="507">
        <v>20230331</v>
      </c>
      <c r="U493" s="508">
        <v>118185.84</v>
      </c>
      <c r="V493" s="509"/>
    </row>
    <row r="494" spans="2:22">
      <c r="B494" s="498" t="s">
        <v>300</v>
      </c>
      <c r="C494" s="499" t="s">
        <v>1910</v>
      </c>
      <c r="D494" s="500">
        <v>100</v>
      </c>
      <c r="E494" s="500" t="s">
        <v>1950</v>
      </c>
      <c r="F494" s="500" t="s">
        <v>1951</v>
      </c>
      <c r="G494" s="501" t="s">
        <v>1952</v>
      </c>
      <c r="H494" s="502">
        <v>20202</v>
      </c>
      <c r="I494" s="501">
        <v>480</v>
      </c>
      <c r="J494" s="503">
        <v>83101</v>
      </c>
      <c r="K494" s="504">
        <v>1001</v>
      </c>
      <c r="L494" s="503" t="s">
        <v>848</v>
      </c>
      <c r="M494" s="503" t="s">
        <v>1729</v>
      </c>
      <c r="N494" s="505" t="s">
        <v>648</v>
      </c>
      <c r="O494" s="506">
        <v>0</v>
      </c>
      <c r="P494" s="503" t="s">
        <v>2007</v>
      </c>
      <c r="Q494" s="502">
        <v>2</v>
      </c>
      <c r="R494" s="500"/>
      <c r="S494" s="507">
        <v>20230101</v>
      </c>
      <c r="T494" s="507">
        <v>20230331</v>
      </c>
      <c r="U494" s="508">
        <v>87203.4</v>
      </c>
      <c r="V494" s="509"/>
    </row>
    <row r="495" spans="2:22">
      <c r="B495" s="498" t="s">
        <v>300</v>
      </c>
      <c r="C495" s="499" t="s">
        <v>1910</v>
      </c>
      <c r="D495" s="500">
        <v>100</v>
      </c>
      <c r="E495" s="500" t="s">
        <v>1953</v>
      </c>
      <c r="F495" s="500" t="s">
        <v>1954</v>
      </c>
      <c r="G495" s="501" t="s">
        <v>1955</v>
      </c>
      <c r="H495" s="502">
        <v>30102</v>
      </c>
      <c r="I495" s="501">
        <v>480</v>
      </c>
      <c r="J495" s="503">
        <v>83101</v>
      </c>
      <c r="K495" s="504">
        <v>1001</v>
      </c>
      <c r="L495" s="503" t="s">
        <v>848</v>
      </c>
      <c r="M495" s="503" t="s">
        <v>1729</v>
      </c>
      <c r="N495" s="505" t="s">
        <v>651</v>
      </c>
      <c r="O495" s="506">
        <v>0</v>
      </c>
      <c r="P495" s="503" t="s">
        <v>2008</v>
      </c>
      <c r="Q495" s="502">
        <v>2</v>
      </c>
      <c r="R495" s="500"/>
      <c r="S495" s="507">
        <v>20230101</v>
      </c>
      <c r="T495" s="507">
        <v>20230331</v>
      </c>
      <c r="U495" s="508">
        <v>110668.81</v>
      </c>
      <c r="V495" s="509"/>
    </row>
    <row r="496" spans="2:22">
      <c r="B496" s="498" t="s">
        <v>300</v>
      </c>
      <c r="C496" s="499" t="s">
        <v>1910</v>
      </c>
      <c r="D496" s="500">
        <v>100</v>
      </c>
      <c r="E496" s="500" t="s">
        <v>1956</v>
      </c>
      <c r="F496" s="500" t="s">
        <v>1957</v>
      </c>
      <c r="G496" s="501" t="s">
        <v>1958</v>
      </c>
      <c r="H496" s="502">
        <v>20214</v>
      </c>
      <c r="I496" s="501">
        <v>480</v>
      </c>
      <c r="J496" s="503">
        <v>83101</v>
      </c>
      <c r="K496" s="504">
        <v>1001</v>
      </c>
      <c r="L496" s="503" t="s">
        <v>848</v>
      </c>
      <c r="M496" s="503" t="s">
        <v>1729</v>
      </c>
      <c r="N496" s="505" t="s">
        <v>648</v>
      </c>
      <c r="O496" s="506">
        <v>0</v>
      </c>
      <c r="P496" s="503" t="s">
        <v>2009</v>
      </c>
      <c r="Q496" s="502">
        <v>2</v>
      </c>
      <c r="R496" s="500"/>
      <c r="S496" s="507">
        <v>20230101</v>
      </c>
      <c r="T496" s="507">
        <v>20230331</v>
      </c>
      <c r="U496" s="508">
        <v>79337.64</v>
      </c>
      <c r="V496" s="509"/>
    </row>
    <row r="497" spans="2:22">
      <c r="B497" s="498" t="s">
        <v>300</v>
      </c>
      <c r="C497" s="499" t="s">
        <v>1910</v>
      </c>
      <c r="D497" s="500">
        <v>100</v>
      </c>
      <c r="E497" s="500" t="s">
        <v>1959</v>
      </c>
      <c r="F497" s="500" t="s">
        <v>1960</v>
      </c>
      <c r="G497" s="501" t="s">
        <v>1961</v>
      </c>
      <c r="H497" s="502">
        <v>20214</v>
      </c>
      <c r="I497" s="501">
        <v>480</v>
      </c>
      <c r="J497" s="503">
        <v>83101</v>
      </c>
      <c r="K497" s="504">
        <v>1001</v>
      </c>
      <c r="L497" s="503" t="s">
        <v>848</v>
      </c>
      <c r="M497" s="503" t="s">
        <v>1729</v>
      </c>
      <c r="N497" s="505" t="s">
        <v>648</v>
      </c>
      <c r="O497" s="506">
        <v>0</v>
      </c>
      <c r="P497" s="503" t="s">
        <v>2010</v>
      </c>
      <c r="Q497" s="502">
        <v>2</v>
      </c>
      <c r="R497" s="500"/>
      <c r="S497" s="507">
        <v>20230101</v>
      </c>
      <c r="T497" s="507">
        <v>20230331</v>
      </c>
      <c r="U497" s="508">
        <v>79337.64</v>
      </c>
      <c r="V497" s="509"/>
    </row>
    <row r="498" spans="2:22">
      <c r="B498" s="498" t="s">
        <v>300</v>
      </c>
      <c r="C498" s="499" t="s">
        <v>1910</v>
      </c>
      <c r="D498" s="500">
        <v>100</v>
      </c>
      <c r="E498" s="500" t="s">
        <v>1962</v>
      </c>
      <c r="F498" s="500" t="s">
        <v>1963</v>
      </c>
      <c r="G498" s="501" t="s">
        <v>1964</v>
      </c>
      <c r="H498" s="502">
        <v>20305</v>
      </c>
      <c r="I498" s="501">
        <v>480</v>
      </c>
      <c r="J498" s="503">
        <v>83101</v>
      </c>
      <c r="K498" s="504">
        <v>1001</v>
      </c>
      <c r="L498" s="503" t="s">
        <v>848</v>
      </c>
      <c r="M498" s="503" t="s">
        <v>1729</v>
      </c>
      <c r="N498" s="505" t="s">
        <v>643</v>
      </c>
      <c r="O498" s="506">
        <v>0</v>
      </c>
      <c r="P498" s="503" t="s">
        <v>2011</v>
      </c>
      <c r="Q498" s="502">
        <v>2</v>
      </c>
      <c r="R498" s="500"/>
      <c r="S498" s="507">
        <v>20230101</v>
      </c>
      <c r="T498" s="507">
        <v>20230331</v>
      </c>
      <c r="U498" s="508">
        <v>48535.46</v>
      </c>
      <c r="V498" s="509"/>
    </row>
    <row r="499" spans="2:22">
      <c r="B499" s="498" t="s">
        <v>300</v>
      </c>
      <c r="C499" s="499" t="s">
        <v>1910</v>
      </c>
      <c r="D499" s="500">
        <v>100</v>
      </c>
      <c r="E499" s="500" t="s">
        <v>1965</v>
      </c>
      <c r="F499" s="500" t="s">
        <v>1966</v>
      </c>
      <c r="G499" s="501" t="s">
        <v>1967</v>
      </c>
      <c r="H499" s="502">
        <v>50201</v>
      </c>
      <c r="I499" s="501">
        <v>480</v>
      </c>
      <c r="J499" s="503">
        <v>83101</v>
      </c>
      <c r="K499" s="504">
        <v>1001</v>
      </c>
      <c r="L499" s="503" t="s">
        <v>848</v>
      </c>
      <c r="M499" s="503" t="s">
        <v>1729</v>
      </c>
      <c r="N499" s="505" t="s">
        <v>2012</v>
      </c>
      <c r="O499" s="506">
        <v>0</v>
      </c>
      <c r="P499" s="503" t="s">
        <v>2013</v>
      </c>
      <c r="Q499" s="502">
        <v>2</v>
      </c>
      <c r="R499" s="500"/>
      <c r="S499" s="507">
        <v>20230101</v>
      </c>
      <c r="T499" s="507">
        <v>20230331</v>
      </c>
      <c r="U499" s="508">
        <v>300858.62</v>
      </c>
      <c r="V499" s="509"/>
    </row>
    <row r="500" spans="2:22">
      <c r="B500" s="498" t="s">
        <v>300</v>
      </c>
      <c r="C500" s="499" t="s">
        <v>1910</v>
      </c>
      <c r="D500" s="500">
        <v>100</v>
      </c>
      <c r="E500" s="500" t="s">
        <v>1968</v>
      </c>
      <c r="F500" s="500" t="s">
        <v>1969</v>
      </c>
      <c r="G500" s="501" t="s">
        <v>1970</v>
      </c>
      <c r="H500" s="502">
        <v>20214</v>
      </c>
      <c r="I500" s="501">
        <v>480</v>
      </c>
      <c r="J500" s="503">
        <v>83101</v>
      </c>
      <c r="K500" s="504">
        <v>1001</v>
      </c>
      <c r="L500" s="503" t="s">
        <v>848</v>
      </c>
      <c r="M500" s="503" t="s">
        <v>1729</v>
      </c>
      <c r="N500" s="505" t="s">
        <v>651</v>
      </c>
      <c r="O500" s="506">
        <v>0</v>
      </c>
      <c r="P500" s="503" t="s">
        <v>2014</v>
      </c>
      <c r="Q500" s="502">
        <v>2</v>
      </c>
      <c r="R500" s="500"/>
      <c r="S500" s="507">
        <v>20230101</v>
      </c>
      <c r="T500" s="507">
        <v>20230331</v>
      </c>
      <c r="U500" s="508">
        <v>110879.12</v>
      </c>
      <c r="V500" s="509"/>
    </row>
    <row r="501" spans="2:22">
      <c r="B501" s="498" t="s">
        <v>300</v>
      </c>
      <c r="C501" s="499" t="s">
        <v>1910</v>
      </c>
      <c r="D501" s="500">
        <v>100</v>
      </c>
      <c r="E501" s="500" t="s">
        <v>1971</v>
      </c>
      <c r="F501" s="500" t="s">
        <v>1972</v>
      </c>
      <c r="G501" s="501" t="s">
        <v>1973</v>
      </c>
      <c r="H501" s="502">
        <v>20305</v>
      </c>
      <c r="I501" s="501">
        <v>480</v>
      </c>
      <c r="J501" s="503">
        <v>83101</v>
      </c>
      <c r="K501" s="504">
        <v>1003</v>
      </c>
      <c r="L501" s="503" t="s">
        <v>848</v>
      </c>
      <c r="M501" s="503" t="s">
        <v>1729</v>
      </c>
      <c r="N501" s="505" t="s">
        <v>649</v>
      </c>
      <c r="O501" s="506">
        <v>0</v>
      </c>
      <c r="P501" s="503" t="s">
        <v>2015</v>
      </c>
      <c r="Q501" s="502">
        <v>2</v>
      </c>
      <c r="R501" s="500"/>
      <c r="S501" s="507">
        <v>20230101</v>
      </c>
      <c r="T501" s="507">
        <v>20230331</v>
      </c>
      <c r="U501" s="508">
        <v>43313.19</v>
      </c>
      <c r="V501" s="509"/>
    </row>
    <row r="502" spans="2:22">
      <c r="B502" s="498" t="s">
        <v>300</v>
      </c>
      <c r="C502" s="499" t="s">
        <v>1910</v>
      </c>
      <c r="D502" s="500">
        <v>100</v>
      </c>
      <c r="E502" s="500" t="s">
        <v>1974</v>
      </c>
      <c r="F502" s="500" t="s">
        <v>1975</v>
      </c>
      <c r="G502" s="501" t="s">
        <v>1976</v>
      </c>
      <c r="H502" s="502">
        <v>20214</v>
      </c>
      <c r="I502" s="501">
        <v>480</v>
      </c>
      <c r="J502" s="503">
        <v>83101</v>
      </c>
      <c r="K502" s="504">
        <v>1003</v>
      </c>
      <c r="L502" s="503" t="s">
        <v>848</v>
      </c>
      <c r="M502" s="503" t="s">
        <v>1729</v>
      </c>
      <c r="N502" s="505" t="s">
        <v>1999</v>
      </c>
      <c r="O502" s="506">
        <v>0</v>
      </c>
      <c r="P502" s="503" t="s">
        <v>2016</v>
      </c>
      <c r="Q502" s="502">
        <v>2</v>
      </c>
      <c r="R502" s="500"/>
      <c r="S502" s="507">
        <v>20230101</v>
      </c>
      <c r="T502" s="507">
        <v>20230331</v>
      </c>
      <c r="U502" s="508">
        <v>118185.84</v>
      </c>
      <c r="V502" s="509"/>
    </row>
    <row r="503" spans="2:22">
      <c r="B503" s="498" t="s">
        <v>300</v>
      </c>
      <c r="C503" s="499" t="s">
        <v>1910</v>
      </c>
      <c r="D503" s="500">
        <v>100</v>
      </c>
      <c r="E503" s="500" t="s">
        <v>1977</v>
      </c>
      <c r="F503" s="500" t="s">
        <v>1978</v>
      </c>
      <c r="G503" s="501" t="s">
        <v>1979</v>
      </c>
      <c r="H503" s="502">
        <v>20214</v>
      </c>
      <c r="I503" s="501">
        <v>480</v>
      </c>
      <c r="J503" s="503">
        <v>83101</v>
      </c>
      <c r="K503" s="504">
        <v>1003</v>
      </c>
      <c r="L503" s="503" t="s">
        <v>848</v>
      </c>
      <c r="M503" s="503" t="s">
        <v>1729</v>
      </c>
      <c r="N503" s="505" t="s">
        <v>648</v>
      </c>
      <c r="O503" s="506">
        <v>0</v>
      </c>
      <c r="P503" s="503" t="s">
        <v>2017</v>
      </c>
      <c r="Q503" s="502">
        <v>2</v>
      </c>
      <c r="R503" s="500"/>
      <c r="S503" s="507">
        <v>20230101</v>
      </c>
      <c r="T503" s="507">
        <v>20230331</v>
      </c>
      <c r="U503" s="508">
        <v>86246.19</v>
      </c>
      <c r="V503" s="509"/>
    </row>
    <row r="504" spans="2:22">
      <c r="B504" s="498" t="s">
        <v>300</v>
      </c>
      <c r="C504" s="499" t="s">
        <v>1910</v>
      </c>
      <c r="D504" s="500">
        <v>100</v>
      </c>
      <c r="E504" s="500" t="s">
        <v>1980</v>
      </c>
      <c r="F504" s="500" t="s">
        <v>1981</v>
      </c>
      <c r="G504" s="501" t="s">
        <v>1982</v>
      </c>
      <c r="H504" s="502">
        <v>30102</v>
      </c>
      <c r="I504" s="501">
        <v>480</v>
      </c>
      <c r="J504" s="503">
        <v>83101</v>
      </c>
      <c r="K504" s="504">
        <v>1003</v>
      </c>
      <c r="L504" s="503" t="s">
        <v>848</v>
      </c>
      <c r="M504" s="503" t="s">
        <v>1729</v>
      </c>
      <c r="N504" s="505" t="s">
        <v>651</v>
      </c>
      <c r="O504" s="506">
        <v>0</v>
      </c>
      <c r="P504" s="503" t="s">
        <v>2018</v>
      </c>
      <c r="Q504" s="502">
        <v>2</v>
      </c>
      <c r="R504" s="500"/>
      <c r="S504" s="507">
        <v>20230101</v>
      </c>
      <c r="T504" s="507">
        <v>20230331</v>
      </c>
      <c r="U504" s="508">
        <v>100687.11</v>
      </c>
      <c r="V504" s="509"/>
    </row>
    <row r="505" spans="2:22">
      <c r="B505" s="498" t="s">
        <v>300</v>
      </c>
      <c r="C505" s="499" t="s">
        <v>1910</v>
      </c>
      <c r="D505" s="500">
        <v>100</v>
      </c>
      <c r="E505" s="500" t="s">
        <v>1983</v>
      </c>
      <c r="F505" s="500" t="s">
        <v>1984</v>
      </c>
      <c r="G505" s="501" t="s">
        <v>1985</v>
      </c>
      <c r="H505" s="502">
        <v>20305</v>
      </c>
      <c r="I505" s="501">
        <v>480</v>
      </c>
      <c r="J505" s="503">
        <v>83101</v>
      </c>
      <c r="K505" s="504">
        <v>1003</v>
      </c>
      <c r="L505" s="503" t="s">
        <v>848</v>
      </c>
      <c r="M505" s="503" t="s">
        <v>1729</v>
      </c>
      <c r="N505" s="505" t="s">
        <v>656</v>
      </c>
      <c r="O505" s="506">
        <v>0</v>
      </c>
      <c r="P505" s="503" t="s">
        <v>2019</v>
      </c>
      <c r="Q505" s="502">
        <v>2</v>
      </c>
      <c r="R505" s="500"/>
      <c r="S505" s="507">
        <v>20230101</v>
      </c>
      <c r="T505" s="507">
        <v>20230331</v>
      </c>
      <c r="U505" s="508">
        <v>43330.58</v>
      </c>
      <c r="V505" s="509"/>
    </row>
    <row r="506" spans="2:22">
      <c r="B506" s="498" t="s">
        <v>300</v>
      </c>
      <c r="C506" s="499" t="s">
        <v>1910</v>
      </c>
      <c r="D506" s="500">
        <v>100</v>
      </c>
      <c r="E506" s="500" t="s">
        <v>1986</v>
      </c>
      <c r="F506" s="500" t="s">
        <v>1987</v>
      </c>
      <c r="G506" s="501" t="s">
        <v>1988</v>
      </c>
      <c r="H506" s="502">
        <v>20305</v>
      </c>
      <c r="I506" s="501">
        <v>480</v>
      </c>
      <c r="J506" s="503">
        <v>83101</v>
      </c>
      <c r="K506" s="504">
        <v>1003</v>
      </c>
      <c r="L506" s="503" t="s">
        <v>848</v>
      </c>
      <c r="M506" s="503" t="s">
        <v>1729</v>
      </c>
      <c r="N506" s="505" t="s">
        <v>658</v>
      </c>
      <c r="O506" s="506">
        <v>0</v>
      </c>
      <c r="P506" s="503" t="s">
        <v>2020</v>
      </c>
      <c r="Q506" s="502">
        <v>2</v>
      </c>
      <c r="R506" s="500"/>
      <c r="S506" s="507">
        <v>20230101</v>
      </c>
      <c r="T506" s="507">
        <v>20230331</v>
      </c>
      <c r="U506" s="508">
        <v>38069.75</v>
      </c>
      <c r="V506" s="509"/>
    </row>
    <row r="507" spans="2:22">
      <c r="B507" s="498" t="s">
        <v>300</v>
      </c>
      <c r="C507" s="499" t="s">
        <v>1910</v>
      </c>
      <c r="D507" s="500">
        <v>100</v>
      </c>
      <c r="E507" s="500" t="s">
        <v>1989</v>
      </c>
      <c r="F507" s="500" t="s">
        <v>1990</v>
      </c>
      <c r="G507" s="501" t="s">
        <v>1991</v>
      </c>
      <c r="H507" s="502">
        <v>20305</v>
      </c>
      <c r="I507" s="501">
        <v>480</v>
      </c>
      <c r="J507" s="503">
        <v>83101</v>
      </c>
      <c r="K507" s="504">
        <v>1003</v>
      </c>
      <c r="L507" s="503" t="s">
        <v>848</v>
      </c>
      <c r="M507" s="503" t="s">
        <v>1729</v>
      </c>
      <c r="N507" s="505" t="s">
        <v>856</v>
      </c>
      <c r="O507" s="506">
        <v>0</v>
      </c>
      <c r="P507" s="503" t="s">
        <v>2021</v>
      </c>
      <c r="Q507" s="502">
        <v>2</v>
      </c>
      <c r="R507" s="500"/>
      <c r="S507" s="507">
        <v>20230101</v>
      </c>
      <c r="T507" s="507">
        <v>20230331</v>
      </c>
      <c r="U507" s="508">
        <v>41344.699999999997</v>
      </c>
      <c r="V507" s="509"/>
    </row>
    <row r="508" spans="2:22">
      <c r="B508" s="498" t="s">
        <v>300</v>
      </c>
      <c r="C508" s="499" t="s">
        <v>2026</v>
      </c>
      <c r="D508" s="500">
        <v>124</v>
      </c>
      <c r="E508" s="500" t="s">
        <v>2034</v>
      </c>
      <c r="F508" s="500" t="s">
        <v>2035</v>
      </c>
      <c r="G508" s="501" t="s">
        <v>2036</v>
      </c>
      <c r="H508" s="502">
        <v>50301</v>
      </c>
      <c r="I508" s="501">
        <v>480</v>
      </c>
      <c r="J508" s="503">
        <v>83101</v>
      </c>
      <c r="K508" s="504">
        <v>1003</v>
      </c>
      <c r="L508" s="503" t="s">
        <v>2058</v>
      </c>
      <c r="M508" s="503" t="s">
        <v>2059</v>
      </c>
      <c r="N508" s="505" t="s">
        <v>2060</v>
      </c>
      <c r="O508" s="506">
        <v>0</v>
      </c>
      <c r="P508" s="503">
        <v>10994</v>
      </c>
      <c r="Q508" s="502">
        <v>5</v>
      </c>
      <c r="R508" s="500"/>
      <c r="S508" s="507">
        <v>20230101</v>
      </c>
      <c r="T508" s="507">
        <v>20230330</v>
      </c>
      <c r="U508" s="508">
        <v>165014.23000000001</v>
      </c>
      <c r="V508" s="509"/>
    </row>
    <row r="509" spans="2:22">
      <c r="B509" s="498" t="s">
        <v>300</v>
      </c>
      <c r="C509" s="499" t="s">
        <v>2026</v>
      </c>
      <c r="D509" s="500">
        <v>124</v>
      </c>
      <c r="E509" s="500" t="s">
        <v>2037</v>
      </c>
      <c r="F509" s="500" t="s">
        <v>2038</v>
      </c>
      <c r="G509" s="501" t="s">
        <v>2039</v>
      </c>
      <c r="H509" s="502">
        <v>50703</v>
      </c>
      <c r="I509" s="501">
        <v>480</v>
      </c>
      <c r="J509" s="503">
        <v>83101</v>
      </c>
      <c r="K509" s="504">
        <v>1003</v>
      </c>
      <c r="L509" s="503" t="s">
        <v>2058</v>
      </c>
      <c r="M509" s="503" t="s">
        <v>2059</v>
      </c>
      <c r="N509" s="505" t="s">
        <v>2031</v>
      </c>
      <c r="O509" s="506">
        <v>0</v>
      </c>
      <c r="P509" s="503">
        <v>10993</v>
      </c>
      <c r="Q509" s="502">
        <v>5</v>
      </c>
      <c r="R509" s="500"/>
      <c r="S509" s="507">
        <v>20230101</v>
      </c>
      <c r="T509" s="507">
        <v>20230330</v>
      </c>
      <c r="U509" s="508">
        <v>132829.5</v>
      </c>
      <c r="V509" s="509"/>
    </row>
    <row r="510" spans="2:22">
      <c r="B510" s="498" t="s">
        <v>300</v>
      </c>
      <c r="C510" s="499" t="s">
        <v>2026</v>
      </c>
      <c r="D510" s="500">
        <v>124</v>
      </c>
      <c r="E510" s="500" t="s">
        <v>2040</v>
      </c>
      <c r="F510" s="500" t="s">
        <v>2041</v>
      </c>
      <c r="G510" s="501" t="s">
        <v>2042</v>
      </c>
      <c r="H510" s="502">
        <v>20303</v>
      </c>
      <c r="I510" s="501">
        <v>480</v>
      </c>
      <c r="J510" s="503">
        <v>83101</v>
      </c>
      <c r="K510" s="504">
        <v>1003</v>
      </c>
      <c r="L510" s="503" t="s">
        <v>2058</v>
      </c>
      <c r="M510" s="503" t="s">
        <v>2059</v>
      </c>
      <c r="N510" s="505" t="s">
        <v>648</v>
      </c>
      <c r="O510" s="506">
        <v>0</v>
      </c>
      <c r="P510" s="503">
        <v>10990</v>
      </c>
      <c r="Q510" s="502">
        <v>2</v>
      </c>
      <c r="R510" s="500"/>
      <c r="S510" s="507">
        <v>20230101</v>
      </c>
      <c r="T510" s="507">
        <v>20230330</v>
      </c>
      <c r="U510" s="508">
        <v>143034.29999999999</v>
      </c>
      <c r="V510" s="509"/>
    </row>
    <row r="511" spans="2:22">
      <c r="B511" s="498" t="s">
        <v>300</v>
      </c>
      <c r="C511" s="499" t="s">
        <v>2026</v>
      </c>
      <c r="D511" s="500">
        <v>124</v>
      </c>
      <c r="E511" s="500" t="s">
        <v>2043</v>
      </c>
      <c r="F511" s="500" t="s">
        <v>2044</v>
      </c>
      <c r="G511" s="501" t="s">
        <v>2045</v>
      </c>
      <c r="H511" s="502">
        <v>20303</v>
      </c>
      <c r="I511" s="501">
        <v>480</v>
      </c>
      <c r="J511" s="503">
        <v>83101</v>
      </c>
      <c r="K511" s="504">
        <v>1003</v>
      </c>
      <c r="L511" s="503" t="s">
        <v>2058</v>
      </c>
      <c r="M511" s="503" t="s">
        <v>2059</v>
      </c>
      <c r="N511" s="505" t="s">
        <v>648</v>
      </c>
      <c r="O511" s="506">
        <v>0</v>
      </c>
      <c r="P511" s="503">
        <v>11820</v>
      </c>
      <c r="Q511" s="502">
        <v>2</v>
      </c>
      <c r="R511" s="500"/>
      <c r="S511" s="507">
        <v>20230101</v>
      </c>
      <c r="T511" s="507">
        <v>20230330</v>
      </c>
      <c r="U511" s="508">
        <v>143034.29999999999</v>
      </c>
      <c r="V511" s="509"/>
    </row>
    <row r="512" spans="2:22">
      <c r="B512" s="498" t="s">
        <v>300</v>
      </c>
      <c r="C512" s="499" t="s">
        <v>2026</v>
      </c>
      <c r="D512" s="500">
        <v>124</v>
      </c>
      <c r="E512" s="500" t="s">
        <v>2046</v>
      </c>
      <c r="F512" s="500" t="s">
        <v>2047</v>
      </c>
      <c r="G512" s="501" t="s">
        <v>2048</v>
      </c>
      <c r="H512" s="502">
        <v>20201</v>
      </c>
      <c r="I512" s="501">
        <v>480</v>
      </c>
      <c r="J512" s="503">
        <v>83101</v>
      </c>
      <c r="K512" s="504">
        <v>1003</v>
      </c>
      <c r="L512" s="503" t="s">
        <v>2058</v>
      </c>
      <c r="M512" s="503" t="s">
        <v>2059</v>
      </c>
      <c r="N512" s="505" t="s">
        <v>648</v>
      </c>
      <c r="O512" s="506">
        <v>0</v>
      </c>
      <c r="P512" s="503">
        <v>10999</v>
      </c>
      <c r="Q512" s="502">
        <v>2</v>
      </c>
      <c r="R512" s="500"/>
      <c r="S512" s="507">
        <v>20230101</v>
      </c>
      <c r="T512" s="507">
        <v>20230330</v>
      </c>
      <c r="U512" s="508">
        <v>125014.77</v>
      </c>
      <c r="V512" s="509"/>
    </row>
    <row r="513" spans="2:22">
      <c r="B513" s="498" t="s">
        <v>300</v>
      </c>
      <c r="C513" s="499" t="s">
        <v>2026</v>
      </c>
      <c r="D513" s="500">
        <v>124</v>
      </c>
      <c r="E513" s="500" t="s">
        <v>2022</v>
      </c>
      <c r="F513" s="500" t="s">
        <v>2023</v>
      </c>
      <c r="G513" s="501" t="s">
        <v>2024</v>
      </c>
      <c r="H513" s="502">
        <v>20303</v>
      </c>
      <c r="I513" s="501">
        <v>480</v>
      </c>
      <c r="J513" s="503">
        <v>83101</v>
      </c>
      <c r="K513" s="504">
        <v>1003</v>
      </c>
      <c r="L513" s="503" t="s">
        <v>2058</v>
      </c>
      <c r="M513" s="503" t="s">
        <v>2059</v>
      </c>
      <c r="N513" s="505" t="s">
        <v>648</v>
      </c>
      <c r="O513" s="506">
        <v>0</v>
      </c>
      <c r="P513" s="503">
        <v>10995</v>
      </c>
      <c r="Q513" s="502">
        <v>2</v>
      </c>
      <c r="R513" s="500"/>
      <c r="S513" s="507">
        <v>20230101</v>
      </c>
      <c r="T513" s="507">
        <v>20230330</v>
      </c>
      <c r="U513" s="508">
        <v>132881.85999999999</v>
      </c>
      <c r="V513" s="509"/>
    </row>
    <row r="514" spans="2:22">
      <c r="B514" s="498" t="s">
        <v>300</v>
      </c>
      <c r="C514" s="499" t="s">
        <v>2026</v>
      </c>
      <c r="D514" s="500">
        <v>124</v>
      </c>
      <c r="E514" s="500" t="s">
        <v>2028</v>
      </c>
      <c r="F514" s="500" t="s">
        <v>2029</v>
      </c>
      <c r="G514" s="501" t="s">
        <v>2030</v>
      </c>
      <c r="H514" s="502">
        <v>50201</v>
      </c>
      <c r="I514" s="501">
        <v>480</v>
      </c>
      <c r="J514" s="503">
        <v>83101</v>
      </c>
      <c r="K514" s="504">
        <v>1003</v>
      </c>
      <c r="L514" s="503" t="s">
        <v>2058</v>
      </c>
      <c r="M514" s="503" t="s">
        <v>2059</v>
      </c>
      <c r="N514" s="505" t="s">
        <v>2031</v>
      </c>
      <c r="O514" s="506">
        <v>0</v>
      </c>
      <c r="P514" s="503">
        <v>11000</v>
      </c>
      <c r="Q514" s="502">
        <v>5</v>
      </c>
      <c r="R514" s="500"/>
      <c r="S514" s="507">
        <v>20230101</v>
      </c>
      <c r="T514" s="507">
        <v>20230330</v>
      </c>
      <c r="U514" s="508">
        <v>126423.53</v>
      </c>
      <c r="V514" s="509"/>
    </row>
    <row r="515" spans="2:22">
      <c r="B515" s="498" t="s">
        <v>300</v>
      </c>
      <c r="C515" s="499" t="s">
        <v>2026</v>
      </c>
      <c r="D515" s="500">
        <v>124</v>
      </c>
      <c r="E515" s="500" t="s">
        <v>2049</v>
      </c>
      <c r="F515" s="500" t="s">
        <v>2050</v>
      </c>
      <c r="G515" s="501" t="s">
        <v>2051</v>
      </c>
      <c r="H515" s="502">
        <v>50704</v>
      </c>
      <c r="I515" s="501">
        <v>480</v>
      </c>
      <c r="J515" s="503">
        <v>83101</v>
      </c>
      <c r="K515" s="504">
        <v>1003</v>
      </c>
      <c r="L515" s="503" t="s">
        <v>2058</v>
      </c>
      <c r="M515" s="503" t="s">
        <v>2059</v>
      </c>
      <c r="N515" s="505" t="s">
        <v>2031</v>
      </c>
      <c r="O515" s="506">
        <v>0</v>
      </c>
      <c r="P515" s="503">
        <v>11822</v>
      </c>
      <c r="Q515" s="502">
        <v>5</v>
      </c>
      <c r="R515" s="500"/>
      <c r="S515" s="507">
        <v>20230101</v>
      </c>
      <c r="T515" s="507">
        <v>20230330</v>
      </c>
      <c r="U515" s="508">
        <v>118498.84</v>
      </c>
      <c r="V515" s="509"/>
    </row>
    <row r="516" spans="2:22">
      <c r="B516" s="498" t="s">
        <v>300</v>
      </c>
      <c r="C516" s="499" t="s">
        <v>2026</v>
      </c>
      <c r="D516" s="500">
        <v>124</v>
      </c>
      <c r="E516" s="500" t="s">
        <v>2052</v>
      </c>
      <c r="F516" s="500" t="s">
        <v>2053</v>
      </c>
      <c r="G516" s="501" t="s">
        <v>2054</v>
      </c>
      <c r="H516" s="502">
        <v>20206</v>
      </c>
      <c r="I516" s="501">
        <v>480</v>
      </c>
      <c r="J516" s="503">
        <v>83101</v>
      </c>
      <c r="K516" s="504">
        <v>1003</v>
      </c>
      <c r="L516" s="503" t="s">
        <v>2058</v>
      </c>
      <c r="M516" s="503" t="s">
        <v>2059</v>
      </c>
      <c r="N516" s="505" t="s">
        <v>648</v>
      </c>
      <c r="O516" s="506">
        <v>0</v>
      </c>
      <c r="P516" s="503">
        <v>11819</v>
      </c>
      <c r="Q516" s="502">
        <v>2</v>
      </c>
      <c r="R516" s="500"/>
      <c r="S516" s="507">
        <v>20230101</v>
      </c>
      <c r="T516" s="507">
        <v>20230330</v>
      </c>
      <c r="U516" s="508">
        <v>125723.13</v>
      </c>
      <c r="V516" s="509"/>
    </row>
    <row r="517" spans="2:22">
      <c r="B517" s="498" t="s">
        <v>300</v>
      </c>
      <c r="C517" s="499" t="s">
        <v>2026</v>
      </c>
      <c r="D517" s="500">
        <v>124</v>
      </c>
      <c r="E517" s="500" t="s">
        <v>2055</v>
      </c>
      <c r="F517" s="500" t="s">
        <v>2056</v>
      </c>
      <c r="G517" s="501" t="s">
        <v>2057</v>
      </c>
      <c r="H517" s="502">
        <v>50705</v>
      </c>
      <c r="I517" s="501">
        <v>480</v>
      </c>
      <c r="J517" s="503">
        <v>83101</v>
      </c>
      <c r="K517" s="504">
        <v>1003</v>
      </c>
      <c r="L517" s="503" t="s">
        <v>2058</v>
      </c>
      <c r="M517" s="503" t="s">
        <v>2059</v>
      </c>
      <c r="N517" s="505" t="s">
        <v>2031</v>
      </c>
      <c r="O517" s="506">
        <v>0</v>
      </c>
      <c r="P517" s="503">
        <v>10992</v>
      </c>
      <c r="Q517" s="502"/>
      <c r="R517" s="500"/>
      <c r="S517" s="507">
        <v>20230101</v>
      </c>
      <c r="T517" s="507">
        <v>20230330</v>
      </c>
      <c r="U517" s="508">
        <v>125123.83</v>
      </c>
      <c r="V517" s="509"/>
    </row>
    <row r="518" spans="2:22">
      <c r="B518" s="498" t="s">
        <v>300</v>
      </c>
      <c r="C518" s="499" t="s">
        <v>2092</v>
      </c>
      <c r="D518" s="500">
        <v>100</v>
      </c>
      <c r="E518" s="500" t="s">
        <v>2089</v>
      </c>
      <c r="F518" s="500" t="s">
        <v>2090</v>
      </c>
      <c r="G518" s="501" t="s">
        <v>2091</v>
      </c>
      <c r="H518" s="502">
        <v>20202</v>
      </c>
      <c r="I518" s="501">
        <v>480</v>
      </c>
      <c r="J518" s="503">
        <v>83101</v>
      </c>
      <c r="K518" s="504">
        <v>1003</v>
      </c>
      <c r="L518" s="503" t="s">
        <v>848</v>
      </c>
      <c r="M518" s="503" t="s">
        <v>2058</v>
      </c>
      <c r="N518" s="505" t="s">
        <v>652</v>
      </c>
      <c r="O518" s="506" t="s">
        <v>644</v>
      </c>
      <c r="P518" s="503">
        <v>11986</v>
      </c>
      <c r="Q518" s="502">
        <v>2</v>
      </c>
      <c r="R518" s="500"/>
      <c r="S518" s="507">
        <v>20230101</v>
      </c>
      <c r="T518" s="507">
        <v>20230331</v>
      </c>
      <c r="U518" s="508">
        <v>83484.41</v>
      </c>
      <c r="V518" s="509"/>
    </row>
    <row r="519" spans="2:22">
      <c r="B519" s="498" t="s">
        <v>300</v>
      </c>
      <c r="C519" s="499" t="s">
        <v>2092</v>
      </c>
      <c r="D519" s="500">
        <v>100</v>
      </c>
      <c r="E519" s="500" t="s">
        <v>2093</v>
      </c>
      <c r="F519" s="500" t="s">
        <v>2094</v>
      </c>
      <c r="G519" s="501" t="s">
        <v>2095</v>
      </c>
      <c r="H519" s="502">
        <v>20202</v>
      </c>
      <c r="I519" s="501">
        <v>480</v>
      </c>
      <c r="J519" s="503">
        <v>83101</v>
      </c>
      <c r="K519" s="504">
        <v>1003</v>
      </c>
      <c r="L519" s="503" t="s">
        <v>848</v>
      </c>
      <c r="M519" s="503" t="s">
        <v>2058</v>
      </c>
      <c r="N519" s="505" t="s">
        <v>648</v>
      </c>
      <c r="O519" s="506" t="s">
        <v>644</v>
      </c>
      <c r="P519" s="503">
        <v>2229</v>
      </c>
      <c r="Q519" s="502">
        <v>2</v>
      </c>
      <c r="R519" s="500"/>
      <c r="S519" s="507">
        <v>20230101</v>
      </c>
      <c r="T519" s="507">
        <v>20230331</v>
      </c>
      <c r="U519" s="508">
        <v>143740.5</v>
      </c>
      <c r="V519" s="509"/>
    </row>
    <row r="520" spans="2:22">
      <c r="B520" s="498" t="s">
        <v>300</v>
      </c>
      <c r="C520" s="499" t="s">
        <v>2092</v>
      </c>
      <c r="D520" s="500">
        <v>100</v>
      </c>
      <c r="E520" s="500" t="s">
        <v>2096</v>
      </c>
      <c r="F520" s="500" t="s">
        <v>2097</v>
      </c>
      <c r="G520" s="501" t="s">
        <v>2098</v>
      </c>
      <c r="H520" s="502">
        <v>20202</v>
      </c>
      <c r="I520" s="501">
        <v>480</v>
      </c>
      <c r="J520" s="503">
        <v>83101</v>
      </c>
      <c r="K520" s="504">
        <v>1003</v>
      </c>
      <c r="L520" s="503" t="s">
        <v>848</v>
      </c>
      <c r="M520" s="503" t="s">
        <v>2058</v>
      </c>
      <c r="N520" s="505" t="s">
        <v>648</v>
      </c>
      <c r="O520" s="506" t="s">
        <v>644</v>
      </c>
      <c r="P520" s="503">
        <v>2390</v>
      </c>
      <c r="Q520" s="502">
        <v>2</v>
      </c>
      <c r="R520" s="500"/>
      <c r="S520" s="507">
        <v>20230101</v>
      </c>
      <c r="T520" s="507">
        <v>20230331</v>
      </c>
      <c r="U520" s="508">
        <v>133365.26</v>
      </c>
      <c r="V520" s="509"/>
    </row>
    <row r="521" spans="2:22">
      <c r="B521" s="498" t="s">
        <v>300</v>
      </c>
      <c r="C521" s="499" t="s">
        <v>2092</v>
      </c>
      <c r="D521" s="500">
        <v>100</v>
      </c>
      <c r="E521" s="500" t="s">
        <v>2099</v>
      </c>
      <c r="F521" s="500" t="s">
        <v>2100</v>
      </c>
      <c r="G521" s="501" t="s">
        <v>2444</v>
      </c>
      <c r="H521" s="502">
        <v>20204</v>
      </c>
      <c r="I521" s="501">
        <v>480</v>
      </c>
      <c r="J521" s="503">
        <v>83101</v>
      </c>
      <c r="K521" s="504">
        <v>1003</v>
      </c>
      <c r="L521" s="503" t="s">
        <v>848</v>
      </c>
      <c r="M521" s="503" t="s">
        <v>2058</v>
      </c>
      <c r="N521" s="505" t="s">
        <v>656</v>
      </c>
      <c r="O521" s="506" t="s">
        <v>644</v>
      </c>
      <c r="P521" s="503">
        <v>465</v>
      </c>
      <c r="Q521" s="502">
        <v>2</v>
      </c>
      <c r="R521" s="500"/>
      <c r="S521" s="507">
        <v>20230101</v>
      </c>
      <c r="T521" s="507">
        <v>20230331</v>
      </c>
      <c r="U521" s="508">
        <v>62876.31</v>
      </c>
      <c r="V521" s="509"/>
    </row>
    <row r="522" spans="2:22">
      <c r="B522" s="498" t="s">
        <v>300</v>
      </c>
      <c r="C522" s="499" t="s">
        <v>2092</v>
      </c>
      <c r="D522" s="500">
        <v>100</v>
      </c>
      <c r="E522" s="500" t="s">
        <v>2102</v>
      </c>
      <c r="F522" s="500" t="s">
        <v>2103</v>
      </c>
      <c r="G522" s="501" t="s">
        <v>2104</v>
      </c>
      <c r="H522" s="502">
        <v>5405</v>
      </c>
      <c r="I522" s="501">
        <v>480</v>
      </c>
      <c r="J522" s="503">
        <v>83101</v>
      </c>
      <c r="K522" s="504">
        <v>1003</v>
      </c>
      <c r="L522" s="503" t="s">
        <v>848</v>
      </c>
      <c r="M522" s="503" t="s">
        <v>2058</v>
      </c>
      <c r="N522" s="505" t="s">
        <v>647</v>
      </c>
      <c r="O522" s="506" t="s">
        <v>644</v>
      </c>
      <c r="P522" s="503">
        <v>12864</v>
      </c>
      <c r="Q522" s="502">
        <v>5</v>
      </c>
      <c r="R522" s="500"/>
      <c r="S522" s="507">
        <v>20230101</v>
      </c>
      <c r="T522" s="507">
        <v>20230315</v>
      </c>
      <c r="U522" s="508">
        <v>97589.02</v>
      </c>
      <c r="V522" s="509"/>
    </row>
    <row r="523" spans="2:22">
      <c r="B523" s="498" t="s">
        <v>300</v>
      </c>
      <c r="C523" s="499" t="s">
        <v>2092</v>
      </c>
      <c r="D523" s="500">
        <v>100</v>
      </c>
      <c r="E523" s="500" t="s">
        <v>2105</v>
      </c>
      <c r="F523" s="500" t="s">
        <v>2106</v>
      </c>
      <c r="G523" s="501" t="s">
        <v>2107</v>
      </c>
      <c r="H523" s="502">
        <v>20202</v>
      </c>
      <c r="I523" s="501">
        <v>480</v>
      </c>
      <c r="J523" s="503">
        <v>83101</v>
      </c>
      <c r="K523" s="504">
        <v>1003</v>
      </c>
      <c r="L523" s="503" t="s">
        <v>848</v>
      </c>
      <c r="M523" s="503" t="s">
        <v>2058</v>
      </c>
      <c r="N523" s="505" t="s">
        <v>648</v>
      </c>
      <c r="O523" s="506" t="s">
        <v>644</v>
      </c>
      <c r="P523" s="503">
        <v>9338</v>
      </c>
      <c r="Q523" s="502">
        <v>2</v>
      </c>
      <c r="R523" s="500"/>
      <c r="S523" s="507">
        <v>20230101</v>
      </c>
      <c r="T523" s="507">
        <v>20230331</v>
      </c>
      <c r="U523" s="508">
        <v>135499.85999999999</v>
      </c>
      <c r="V523" s="509"/>
    </row>
    <row r="524" spans="2:22">
      <c r="B524" s="498" t="s">
        <v>300</v>
      </c>
      <c r="C524" s="499" t="s">
        <v>2092</v>
      </c>
      <c r="D524" s="500">
        <v>100</v>
      </c>
      <c r="E524" s="500" t="s">
        <v>2108</v>
      </c>
      <c r="F524" s="500" t="s">
        <v>2109</v>
      </c>
      <c r="G524" s="501" t="s">
        <v>2110</v>
      </c>
      <c r="H524" s="502">
        <v>20204</v>
      </c>
      <c r="I524" s="501">
        <v>480</v>
      </c>
      <c r="J524" s="503">
        <v>83101</v>
      </c>
      <c r="K524" s="504">
        <v>1003</v>
      </c>
      <c r="L524" s="503" t="s">
        <v>848</v>
      </c>
      <c r="M524" s="503" t="s">
        <v>2058</v>
      </c>
      <c r="N524" s="505" t="s">
        <v>650</v>
      </c>
      <c r="O524" s="506" t="s">
        <v>644</v>
      </c>
      <c r="P524" s="503">
        <v>7505</v>
      </c>
      <c r="Q524" s="502">
        <v>2</v>
      </c>
      <c r="R524" s="500"/>
      <c r="S524" s="507">
        <v>20230101</v>
      </c>
      <c r="T524" s="507">
        <v>20230331</v>
      </c>
      <c r="U524" s="508">
        <v>55740.15</v>
      </c>
      <c r="V524" s="509"/>
    </row>
    <row r="525" spans="2:22">
      <c r="B525" s="498" t="s">
        <v>300</v>
      </c>
      <c r="C525" s="499" t="s">
        <v>2092</v>
      </c>
      <c r="D525" s="500">
        <v>100</v>
      </c>
      <c r="E525" s="500" t="s">
        <v>2111</v>
      </c>
      <c r="F525" s="500" t="s">
        <v>2112</v>
      </c>
      <c r="G525" s="501" t="s">
        <v>2113</v>
      </c>
      <c r="H525" s="502">
        <v>20204</v>
      </c>
      <c r="I525" s="501">
        <v>480</v>
      </c>
      <c r="J525" s="503">
        <v>83101</v>
      </c>
      <c r="K525" s="504">
        <v>1003</v>
      </c>
      <c r="L525" s="503" t="s">
        <v>848</v>
      </c>
      <c r="M525" s="503" t="s">
        <v>2058</v>
      </c>
      <c r="N525" s="505" t="s">
        <v>656</v>
      </c>
      <c r="O525" s="506" t="s">
        <v>644</v>
      </c>
      <c r="P525" s="503">
        <v>9319</v>
      </c>
      <c r="Q525" s="502">
        <v>2</v>
      </c>
      <c r="R525" s="500"/>
      <c r="S525" s="507">
        <v>20230216</v>
      </c>
      <c r="T525" s="507">
        <v>20230228</v>
      </c>
      <c r="U525" s="508">
        <v>5567.82</v>
      </c>
      <c r="V525" s="509"/>
    </row>
    <row r="526" spans="2:22">
      <c r="B526" s="498" t="s">
        <v>300</v>
      </c>
      <c r="C526" s="499" t="s">
        <v>2092</v>
      </c>
      <c r="D526" s="500">
        <v>200</v>
      </c>
      <c r="E526" s="500" t="s">
        <v>2114</v>
      </c>
      <c r="F526" s="500" t="s">
        <v>2115</v>
      </c>
      <c r="G526" s="501" t="s">
        <v>2116</v>
      </c>
      <c r="H526" s="502">
        <v>10102</v>
      </c>
      <c r="I526" s="501">
        <v>480</v>
      </c>
      <c r="J526" s="503">
        <v>83101</v>
      </c>
      <c r="K526" s="504">
        <v>1003</v>
      </c>
      <c r="L526" s="503" t="s">
        <v>848</v>
      </c>
      <c r="M526" s="503" t="s">
        <v>2058</v>
      </c>
      <c r="N526" s="505" t="s">
        <v>656</v>
      </c>
      <c r="O526" s="506" t="s">
        <v>644</v>
      </c>
      <c r="P526" s="503">
        <v>9320</v>
      </c>
      <c r="Q526" s="502">
        <v>2</v>
      </c>
      <c r="R526" s="500"/>
      <c r="S526" s="507">
        <v>20230101</v>
      </c>
      <c r="T526" s="507">
        <v>20230331</v>
      </c>
      <c r="U526" s="508">
        <v>71583.03</v>
      </c>
      <c r="V526" s="509"/>
    </row>
    <row r="527" spans="2:22">
      <c r="B527" s="498" t="s">
        <v>300</v>
      </c>
      <c r="C527" s="499" t="s">
        <v>2092</v>
      </c>
      <c r="D527" s="500">
        <v>100</v>
      </c>
      <c r="E527" s="500" t="s">
        <v>2117</v>
      </c>
      <c r="F527" s="500" t="s">
        <v>2118</v>
      </c>
      <c r="G527" s="501" t="s">
        <v>2445</v>
      </c>
      <c r="H527" s="502">
        <v>20202</v>
      </c>
      <c r="I527" s="501">
        <v>480</v>
      </c>
      <c r="J527" s="503">
        <v>83101</v>
      </c>
      <c r="K527" s="504">
        <v>1003</v>
      </c>
      <c r="L527" s="503" t="s">
        <v>848</v>
      </c>
      <c r="M527" s="503" t="s">
        <v>2058</v>
      </c>
      <c r="N527" s="505" t="s">
        <v>650</v>
      </c>
      <c r="O527" s="506" t="s">
        <v>644</v>
      </c>
      <c r="P527" s="503">
        <v>9337</v>
      </c>
      <c r="Q527" s="502">
        <v>2</v>
      </c>
      <c r="R527" s="500"/>
      <c r="S527" s="507">
        <v>20230101</v>
      </c>
      <c r="T527" s="507">
        <v>20230331</v>
      </c>
      <c r="U527" s="508">
        <v>66764.160000000003</v>
      </c>
      <c r="V527" s="509"/>
    </row>
    <row r="528" spans="2:22">
      <c r="B528" s="498" t="s">
        <v>300</v>
      </c>
      <c r="C528" s="499" t="s">
        <v>2092</v>
      </c>
      <c r="D528" s="500">
        <v>100</v>
      </c>
      <c r="E528" s="500" t="s">
        <v>2120</v>
      </c>
      <c r="F528" s="500" t="s">
        <v>2121</v>
      </c>
      <c r="G528" s="501" t="s">
        <v>2122</v>
      </c>
      <c r="H528" s="502">
        <v>20202</v>
      </c>
      <c r="I528" s="501">
        <v>480</v>
      </c>
      <c r="J528" s="503">
        <v>83101</v>
      </c>
      <c r="K528" s="504">
        <v>1003</v>
      </c>
      <c r="L528" s="503" t="s">
        <v>848</v>
      </c>
      <c r="M528" s="503" t="s">
        <v>2058</v>
      </c>
      <c r="N528" s="505" t="s">
        <v>646</v>
      </c>
      <c r="O528" s="506" t="s">
        <v>644</v>
      </c>
      <c r="P528" s="503">
        <v>9327</v>
      </c>
      <c r="Q528" s="502">
        <v>2</v>
      </c>
      <c r="R528" s="500"/>
      <c r="S528" s="507">
        <v>20230101</v>
      </c>
      <c r="T528" s="507">
        <v>20230331</v>
      </c>
      <c r="U528" s="508">
        <v>80308.31</v>
      </c>
      <c r="V528" s="509"/>
    </row>
    <row r="529" spans="2:22">
      <c r="B529" s="498" t="s">
        <v>300</v>
      </c>
      <c r="C529" s="499" t="s">
        <v>2092</v>
      </c>
      <c r="D529" s="500">
        <v>100</v>
      </c>
      <c r="E529" s="500" t="s">
        <v>2123</v>
      </c>
      <c r="F529" s="500" t="s">
        <v>2124</v>
      </c>
      <c r="G529" s="501" t="s">
        <v>2125</v>
      </c>
      <c r="H529" s="502">
        <v>20202</v>
      </c>
      <c r="I529" s="501">
        <v>480</v>
      </c>
      <c r="J529" s="503">
        <v>83101</v>
      </c>
      <c r="K529" s="504">
        <v>1003</v>
      </c>
      <c r="L529" s="503" t="s">
        <v>848</v>
      </c>
      <c r="M529" s="503" t="s">
        <v>2058</v>
      </c>
      <c r="N529" s="505" t="s">
        <v>648</v>
      </c>
      <c r="O529" s="506" t="s">
        <v>644</v>
      </c>
      <c r="P529" s="503">
        <v>2229</v>
      </c>
      <c r="Q529" s="502">
        <v>2</v>
      </c>
      <c r="R529" s="500"/>
      <c r="S529" s="507">
        <v>20230216</v>
      </c>
      <c r="T529" s="507">
        <v>20230228</v>
      </c>
      <c r="U529" s="508">
        <v>11284.88</v>
      </c>
      <c r="V529" s="509"/>
    </row>
    <row r="530" spans="2:22">
      <c r="B530" s="498" t="s">
        <v>300</v>
      </c>
      <c r="C530" s="499" t="s">
        <v>2092</v>
      </c>
      <c r="D530" s="500">
        <v>100</v>
      </c>
      <c r="E530" s="500" t="s">
        <v>2126</v>
      </c>
      <c r="F530" s="500" t="s">
        <v>2127</v>
      </c>
      <c r="G530" s="501" t="s">
        <v>2128</v>
      </c>
      <c r="H530" s="502">
        <v>20202</v>
      </c>
      <c r="I530" s="501">
        <v>480</v>
      </c>
      <c r="J530" s="503">
        <v>83101</v>
      </c>
      <c r="K530" s="504">
        <v>1003</v>
      </c>
      <c r="L530" s="503" t="s">
        <v>848</v>
      </c>
      <c r="M530" s="503" t="s">
        <v>2058</v>
      </c>
      <c r="N530" s="505" t="s">
        <v>649</v>
      </c>
      <c r="O530" s="506" t="s">
        <v>644</v>
      </c>
      <c r="P530" s="503">
        <v>9325</v>
      </c>
      <c r="Q530" s="502">
        <v>2</v>
      </c>
      <c r="R530" s="500"/>
      <c r="S530" s="507">
        <v>20230101</v>
      </c>
      <c r="T530" s="507">
        <v>20230331</v>
      </c>
      <c r="U530" s="508">
        <v>53478.51</v>
      </c>
      <c r="V530" s="509"/>
    </row>
    <row r="531" spans="2:22">
      <c r="B531" s="498" t="s">
        <v>300</v>
      </c>
      <c r="C531" s="499" t="s">
        <v>2092</v>
      </c>
      <c r="D531" s="500">
        <v>100</v>
      </c>
      <c r="E531" s="500" t="s">
        <v>2129</v>
      </c>
      <c r="F531" s="500" t="s">
        <v>2130</v>
      </c>
      <c r="G531" s="501" t="s">
        <v>2131</v>
      </c>
      <c r="H531" s="502">
        <v>20203</v>
      </c>
      <c r="I531" s="501">
        <v>480</v>
      </c>
      <c r="J531" s="503">
        <v>83101</v>
      </c>
      <c r="K531" s="504">
        <v>1003</v>
      </c>
      <c r="L531" s="503" t="s">
        <v>848</v>
      </c>
      <c r="M531" s="503" t="s">
        <v>2058</v>
      </c>
      <c r="N531" s="505" t="s">
        <v>652</v>
      </c>
      <c r="O531" s="506" t="s">
        <v>644</v>
      </c>
      <c r="P531" s="503">
        <v>9332</v>
      </c>
      <c r="Q531" s="502">
        <v>2</v>
      </c>
      <c r="R531" s="500"/>
      <c r="S531" s="507">
        <v>20230101</v>
      </c>
      <c r="T531" s="507">
        <v>20230331</v>
      </c>
      <c r="U531" s="508">
        <v>90865.13</v>
      </c>
      <c r="V531" s="509"/>
    </row>
    <row r="532" spans="2:22">
      <c r="B532" s="498" t="s">
        <v>300</v>
      </c>
      <c r="C532" s="499" t="s">
        <v>2092</v>
      </c>
      <c r="D532" s="500">
        <v>100</v>
      </c>
      <c r="E532" s="500" t="s">
        <v>2132</v>
      </c>
      <c r="F532" s="500" t="s">
        <v>2133</v>
      </c>
      <c r="G532" s="501" t="s">
        <v>2134</v>
      </c>
      <c r="H532" s="502">
        <v>20201</v>
      </c>
      <c r="I532" s="501">
        <v>480</v>
      </c>
      <c r="J532" s="503">
        <v>83101</v>
      </c>
      <c r="K532" s="504">
        <v>1003</v>
      </c>
      <c r="L532" s="503" t="s">
        <v>848</v>
      </c>
      <c r="M532" s="503" t="s">
        <v>2058</v>
      </c>
      <c r="N532" s="505" t="s">
        <v>651</v>
      </c>
      <c r="O532" s="506" t="s">
        <v>644</v>
      </c>
      <c r="P532" s="503">
        <v>13756</v>
      </c>
      <c r="Q532" s="502">
        <v>2</v>
      </c>
      <c r="R532" s="500"/>
      <c r="S532" s="507">
        <v>20230101</v>
      </c>
      <c r="T532" s="507">
        <v>20230331</v>
      </c>
      <c r="U532" s="508">
        <v>197988.92</v>
      </c>
      <c r="V532" s="509"/>
    </row>
    <row r="533" spans="2:22">
      <c r="B533" s="498" t="s">
        <v>300</v>
      </c>
      <c r="C533" s="499" t="s">
        <v>2092</v>
      </c>
      <c r="D533" s="500">
        <v>100</v>
      </c>
      <c r="E533" s="500" t="s">
        <v>2135</v>
      </c>
      <c r="F533" s="500" t="s">
        <v>2136</v>
      </c>
      <c r="G533" s="501" t="s">
        <v>2137</v>
      </c>
      <c r="H533" s="502">
        <v>20203</v>
      </c>
      <c r="I533" s="501">
        <v>480</v>
      </c>
      <c r="J533" s="503">
        <v>83101</v>
      </c>
      <c r="K533" s="504">
        <v>1003</v>
      </c>
      <c r="L533" s="503" t="s">
        <v>848</v>
      </c>
      <c r="M533" s="503" t="s">
        <v>2058</v>
      </c>
      <c r="N533" s="505" t="s">
        <v>648</v>
      </c>
      <c r="O533" s="506" t="s">
        <v>644</v>
      </c>
      <c r="P533" s="503">
        <v>210</v>
      </c>
      <c r="Q533" s="502">
        <v>2</v>
      </c>
      <c r="R533" s="500"/>
      <c r="S533" s="507">
        <v>20230101</v>
      </c>
      <c r="T533" s="507">
        <v>20230331</v>
      </c>
      <c r="U533" s="508">
        <v>134815.64000000001</v>
      </c>
      <c r="V533" s="509"/>
    </row>
    <row r="534" spans="2:22">
      <c r="B534" s="498" t="s">
        <v>300</v>
      </c>
      <c r="C534" s="499" t="s">
        <v>2092</v>
      </c>
      <c r="D534" s="500">
        <v>100</v>
      </c>
      <c r="E534" s="500" t="s">
        <v>2138</v>
      </c>
      <c r="F534" s="500" t="s">
        <v>2139</v>
      </c>
      <c r="G534" s="501" t="s">
        <v>2140</v>
      </c>
      <c r="H534" s="502">
        <v>20202</v>
      </c>
      <c r="I534" s="501">
        <v>480</v>
      </c>
      <c r="J534" s="503">
        <v>83101</v>
      </c>
      <c r="K534" s="504">
        <v>1003</v>
      </c>
      <c r="L534" s="503" t="s">
        <v>848</v>
      </c>
      <c r="M534" s="503" t="s">
        <v>2058</v>
      </c>
      <c r="N534" s="505" t="s">
        <v>654</v>
      </c>
      <c r="O534" s="506" t="s">
        <v>644</v>
      </c>
      <c r="P534" s="503">
        <v>11955</v>
      </c>
      <c r="Q534" s="502">
        <v>2</v>
      </c>
      <c r="R534" s="500"/>
      <c r="S534" s="507">
        <v>20230101</v>
      </c>
      <c r="T534" s="507">
        <v>20230331</v>
      </c>
      <c r="U534" s="508">
        <v>85237.69</v>
      </c>
      <c r="V534" s="509"/>
    </row>
    <row r="535" spans="2:22">
      <c r="B535" s="498" t="s">
        <v>300</v>
      </c>
      <c r="C535" s="499" t="s">
        <v>2092</v>
      </c>
      <c r="D535" s="500">
        <v>100</v>
      </c>
      <c r="E535" s="500" t="s">
        <v>2141</v>
      </c>
      <c r="F535" s="500" t="s">
        <v>2142</v>
      </c>
      <c r="G535" s="501" t="s">
        <v>2143</v>
      </c>
      <c r="H535" s="502">
        <v>20202</v>
      </c>
      <c r="I535" s="501">
        <v>480</v>
      </c>
      <c r="J535" s="503">
        <v>83101</v>
      </c>
      <c r="K535" s="504">
        <v>1003</v>
      </c>
      <c r="L535" s="503" t="s">
        <v>848</v>
      </c>
      <c r="M535" s="503" t="s">
        <v>2058</v>
      </c>
      <c r="N535" s="505" t="s">
        <v>655</v>
      </c>
      <c r="O535" s="506" t="s">
        <v>644</v>
      </c>
      <c r="P535" s="503">
        <v>12097</v>
      </c>
      <c r="Q535" s="502">
        <v>2</v>
      </c>
      <c r="R535" s="500"/>
      <c r="S535" s="507">
        <v>20230101</v>
      </c>
      <c r="T535" s="507">
        <v>20230331</v>
      </c>
      <c r="U535" s="508">
        <v>76703.62</v>
      </c>
      <c r="V535" s="509"/>
    </row>
    <row r="536" spans="2:22">
      <c r="B536" s="498" t="s">
        <v>300</v>
      </c>
      <c r="C536" s="499" t="s">
        <v>2092</v>
      </c>
      <c r="D536" s="500">
        <v>100</v>
      </c>
      <c r="E536" s="500" t="s">
        <v>2144</v>
      </c>
      <c r="F536" s="500" t="s">
        <v>2145</v>
      </c>
      <c r="G536" s="501" t="s">
        <v>2146</v>
      </c>
      <c r="H536" s="502">
        <v>20201</v>
      </c>
      <c r="I536" s="501">
        <v>480</v>
      </c>
      <c r="J536" s="503">
        <v>83101</v>
      </c>
      <c r="K536" s="504">
        <v>1003</v>
      </c>
      <c r="L536" s="503" t="s">
        <v>848</v>
      </c>
      <c r="M536" s="503" t="s">
        <v>2058</v>
      </c>
      <c r="N536" s="505" t="s">
        <v>651</v>
      </c>
      <c r="O536" s="506" t="s">
        <v>644</v>
      </c>
      <c r="P536" s="503">
        <v>13431</v>
      </c>
      <c r="Q536" s="502">
        <v>2</v>
      </c>
      <c r="R536" s="500"/>
      <c r="S536" s="507">
        <v>20230101</v>
      </c>
      <c r="T536" s="507">
        <v>20230331</v>
      </c>
      <c r="U536" s="508">
        <v>155928.48000000001</v>
      </c>
      <c r="V536" s="509"/>
    </row>
    <row r="537" spans="2:22">
      <c r="B537" s="498" t="s">
        <v>300</v>
      </c>
      <c r="C537" s="499" t="s">
        <v>2092</v>
      </c>
      <c r="D537" s="500">
        <v>100</v>
      </c>
      <c r="E537" s="500" t="s">
        <v>2147</v>
      </c>
      <c r="F537" s="500" t="s">
        <v>2148</v>
      </c>
      <c r="G537" s="501" t="s">
        <v>2149</v>
      </c>
      <c r="H537" s="502">
        <v>20201</v>
      </c>
      <c r="I537" s="501">
        <v>480</v>
      </c>
      <c r="J537" s="503">
        <v>83101</v>
      </c>
      <c r="K537" s="504">
        <v>1003</v>
      </c>
      <c r="L537" s="503" t="s">
        <v>848</v>
      </c>
      <c r="M537" s="503" t="s">
        <v>2058</v>
      </c>
      <c r="N537" s="505" t="s">
        <v>657</v>
      </c>
      <c r="O537" s="506" t="s">
        <v>644</v>
      </c>
      <c r="P537" s="503">
        <v>14112</v>
      </c>
      <c r="Q537" s="502">
        <v>2</v>
      </c>
      <c r="R537" s="500"/>
      <c r="S537" s="507">
        <v>20230101</v>
      </c>
      <c r="T537" s="507">
        <v>20230331</v>
      </c>
      <c r="U537" s="508">
        <v>172286.25</v>
      </c>
      <c r="V537" s="509"/>
    </row>
    <row r="538" spans="2:22">
      <c r="B538" s="498" t="s">
        <v>300</v>
      </c>
      <c r="C538" s="499" t="s">
        <v>2092</v>
      </c>
      <c r="D538" s="500">
        <v>100</v>
      </c>
      <c r="E538" s="500" t="s">
        <v>2150</v>
      </c>
      <c r="F538" s="500" t="s">
        <v>2151</v>
      </c>
      <c r="G538" s="501" t="s">
        <v>2152</v>
      </c>
      <c r="H538" s="502">
        <v>20201</v>
      </c>
      <c r="I538" s="501">
        <v>480</v>
      </c>
      <c r="J538" s="503">
        <v>83101</v>
      </c>
      <c r="K538" s="504">
        <v>1003</v>
      </c>
      <c r="L538" s="503" t="s">
        <v>848</v>
      </c>
      <c r="M538" s="503" t="s">
        <v>2058</v>
      </c>
      <c r="N538" s="505" t="s">
        <v>651</v>
      </c>
      <c r="O538" s="506" t="s">
        <v>644</v>
      </c>
      <c r="P538" s="503">
        <v>13430</v>
      </c>
      <c r="Q538" s="502">
        <v>2</v>
      </c>
      <c r="R538" s="500"/>
      <c r="S538" s="507">
        <v>20230101</v>
      </c>
      <c r="T538" s="507">
        <v>20230331</v>
      </c>
      <c r="U538" s="508">
        <v>184301.72</v>
      </c>
      <c r="V538" s="509"/>
    </row>
    <row r="539" spans="2:22">
      <c r="B539" s="498" t="s">
        <v>300</v>
      </c>
      <c r="C539" s="499" t="s">
        <v>2092</v>
      </c>
      <c r="D539" s="500">
        <v>100</v>
      </c>
      <c r="E539" s="500" t="s">
        <v>2153</v>
      </c>
      <c r="F539" s="500" t="s">
        <v>2154</v>
      </c>
      <c r="G539" s="501" t="s">
        <v>2155</v>
      </c>
      <c r="H539" s="502">
        <v>20202</v>
      </c>
      <c r="I539" s="501">
        <v>480</v>
      </c>
      <c r="J539" s="503">
        <v>83101</v>
      </c>
      <c r="K539" s="504">
        <v>1003</v>
      </c>
      <c r="L539" s="503" t="s">
        <v>848</v>
      </c>
      <c r="M539" s="503" t="s">
        <v>2058</v>
      </c>
      <c r="N539" s="505" t="s">
        <v>649</v>
      </c>
      <c r="O539" s="506" t="s">
        <v>644</v>
      </c>
      <c r="P539" s="503">
        <v>9329</v>
      </c>
      <c r="Q539" s="502">
        <v>2</v>
      </c>
      <c r="R539" s="500"/>
      <c r="S539" s="507">
        <v>20230101</v>
      </c>
      <c r="T539" s="507">
        <v>20230331</v>
      </c>
      <c r="U539" s="508">
        <v>44179.02</v>
      </c>
      <c r="V539" s="509"/>
    </row>
    <row r="540" spans="2:22">
      <c r="B540" s="498" t="s">
        <v>300</v>
      </c>
      <c r="C540" s="499" t="s">
        <v>2092</v>
      </c>
      <c r="D540" s="500">
        <v>100</v>
      </c>
      <c r="E540" s="500" t="s">
        <v>2156</v>
      </c>
      <c r="F540" s="500" t="s">
        <v>2157</v>
      </c>
      <c r="G540" s="501" t="s">
        <v>2158</v>
      </c>
      <c r="H540" s="502">
        <v>20202</v>
      </c>
      <c r="I540" s="501">
        <v>480</v>
      </c>
      <c r="J540" s="503">
        <v>83101</v>
      </c>
      <c r="K540" s="504">
        <v>1003</v>
      </c>
      <c r="L540" s="503" t="s">
        <v>848</v>
      </c>
      <c r="M540" s="503" t="s">
        <v>2058</v>
      </c>
      <c r="N540" s="505" t="s">
        <v>648</v>
      </c>
      <c r="O540" s="506" t="s">
        <v>644</v>
      </c>
      <c r="P540" s="503">
        <v>9348</v>
      </c>
      <c r="Q540" s="502">
        <v>2</v>
      </c>
      <c r="R540" s="500"/>
      <c r="S540" s="507">
        <v>20230101</v>
      </c>
      <c r="T540" s="507">
        <v>20230331</v>
      </c>
      <c r="U540" s="508">
        <v>124922.97</v>
      </c>
      <c r="V540" s="509"/>
    </row>
    <row r="541" spans="2:22">
      <c r="B541" s="498" t="s">
        <v>300</v>
      </c>
      <c r="C541" s="499" t="s">
        <v>2092</v>
      </c>
      <c r="D541" s="500">
        <v>100</v>
      </c>
      <c r="E541" s="500" t="s">
        <v>2159</v>
      </c>
      <c r="F541" s="500" t="s">
        <v>2160</v>
      </c>
      <c r="G541" s="501" t="s">
        <v>2161</v>
      </c>
      <c r="H541" s="502">
        <v>20202</v>
      </c>
      <c r="I541" s="501">
        <v>480</v>
      </c>
      <c r="J541" s="503">
        <v>83101</v>
      </c>
      <c r="K541" s="504">
        <v>1003</v>
      </c>
      <c r="L541" s="503" t="s">
        <v>848</v>
      </c>
      <c r="M541" s="503" t="s">
        <v>2058</v>
      </c>
      <c r="N541" s="505" t="s">
        <v>656</v>
      </c>
      <c r="O541" s="506" t="s">
        <v>644</v>
      </c>
      <c r="P541" s="503">
        <v>9322</v>
      </c>
      <c r="Q541" s="502">
        <v>2</v>
      </c>
      <c r="R541" s="500"/>
      <c r="S541" s="507">
        <v>20230101</v>
      </c>
      <c r="T541" s="507">
        <v>20230331</v>
      </c>
      <c r="U541" s="508">
        <v>76703.62</v>
      </c>
      <c r="V541" s="509"/>
    </row>
    <row r="542" spans="2:22">
      <c r="B542" s="498" t="s">
        <v>300</v>
      </c>
      <c r="C542" s="499" t="s">
        <v>2092</v>
      </c>
      <c r="D542" s="500">
        <v>100</v>
      </c>
      <c r="E542" s="500" t="s">
        <v>2162</v>
      </c>
      <c r="F542" s="500" t="s">
        <v>2163</v>
      </c>
      <c r="G542" s="501" t="s">
        <v>2164</v>
      </c>
      <c r="H542" s="502">
        <v>5405</v>
      </c>
      <c r="I542" s="501">
        <v>480</v>
      </c>
      <c r="J542" s="503">
        <v>83101</v>
      </c>
      <c r="K542" s="504">
        <v>1003</v>
      </c>
      <c r="L542" s="503" t="s">
        <v>848</v>
      </c>
      <c r="M542" s="503" t="s">
        <v>2058</v>
      </c>
      <c r="N542" s="505" t="s">
        <v>647</v>
      </c>
      <c r="O542" s="506" t="s">
        <v>644</v>
      </c>
      <c r="P542" s="503">
        <v>12864</v>
      </c>
      <c r="Q542" s="502">
        <v>5</v>
      </c>
      <c r="R542" s="500"/>
      <c r="S542" s="507">
        <v>20230316</v>
      </c>
      <c r="T542" s="507">
        <v>20230331</v>
      </c>
      <c r="U542" s="508">
        <v>13490.95</v>
      </c>
      <c r="V542" s="509"/>
    </row>
    <row r="543" spans="2:22">
      <c r="B543" s="498" t="s">
        <v>300</v>
      </c>
      <c r="C543" s="499" t="s">
        <v>2092</v>
      </c>
      <c r="D543" s="500">
        <v>100</v>
      </c>
      <c r="E543" s="500" t="s">
        <v>2165</v>
      </c>
      <c r="F543" s="500" t="s">
        <v>2166</v>
      </c>
      <c r="G543" s="501" t="s">
        <v>2167</v>
      </c>
      <c r="H543" s="502">
        <v>20202</v>
      </c>
      <c r="I543" s="501">
        <v>480</v>
      </c>
      <c r="J543" s="503">
        <v>83101</v>
      </c>
      <c r="K543" s="504">
        <v>1003</v>
      </c>
      <c r="L543" s="503" t="s">
        <v>848</v>
      </c>
      <c r="M543" s="503" t="s">
        <v>2058</v>
      </c>
      <c r="N543" s="505" t="s">
        <v>845</v>
      </c>
      <c r="O543" s="506" t="s">
        <v>644</v>
      </c>
      <c r="P543" s="503">
        <v>9335</v>
      </c>
      <c r="Q543" s="502">
        <v>2</v>
      </c>
      <c r="R543" s="500"/>
      <c r="S543" s="507">
        <v>20230101</v>
      </c>
      <c r="T543" s="507">
        <v>20230331</v>
      </c>
      <c r="U543" s="508">
        <v>88436.08</v>
      </c>
      <c r="V543" s="509"/>
    </row>
    <row r="544" spans="2:22">
      <c r="B544" s="498" t="s">
        <v>300</v>
      </c>
      <c r="C544" s="499" t="s">
        <v>2092</v>
      </c>
      <c r="D544" s="500">
        <v>100</v>
      </c>
      <c r="E544" s="500" t="s">
        <v>2171</v>
      </c>
      <c r="F544" s="500" t="s">
        <v>2172</v>
      </c>
      <c r="G544" s="501" t="s">
        <v>2173</v>
      </c>
      <c r="H544" s="502">
        <v>20204</v>
      </c>
      <c r="I544" s="501">
        <v>480</v>
      </c>
      <c r="J544" s="503">
        <v>83101</v>
      </c>
      <c r="K544" s="504">
        <v>1003</v>
      </c>
      <c r="L544" s="503" t="s">
        <v>848</v>
      </c>
      <c r="M544" s="503" t="s">
        <v>2058</v>
      </c>
      <c r="N544" s="505" t="s">
        <v>656</v>
      </c>
      <c r="O544" s="506" t="s">
        <v>644</v>
      </c>
      <c r="P544" s="503">
        <v>9319</v>
      </c>
      <c r="Q544" s="502">
        <v>2</v>
      </c>
      <c r="R544" s="500"/>
      <c r="S544" s="507">
        <v>20230101</v>
      </c>
      <c r="T544" s="507">
        <v>20230331</v>
      </c>
      <c r="U544" s="508">
        <v>143254.75</v>
      </c>
      <c r="V544" s="509"/>
    </row>
    <row r="545" spans="2:22">
      <c r="B545" s="498" t="s">
        <v>300</v>
      </c>
      <c r="C545" s="499" t="s">
        <v>2092</v>
      </c>
      <c r="D545" s="500">
        <v>100</v>
      </c>
      <c r="E545" s="500" t="s">
        <v>2168</v>
      </c>
      <c r="F545" s="500" t="s">
        <v>2169</v>
      </c>
      <c r="G545" s="501" t="s">
        <v>2170</v>
      </c>
      <c r="H545" s="502">
        <v>20201</v>
      </c>
      <c r="I545" s="501">
        <v>480</v>
      </c>
      <c r="J545" s="503">
        <v>83101</v>
      </c>
      <c r="K545" s="504">
        <v>1003</v>
      </c>
      <c r="L545" s="503" t="s">
        <v>848</v>
      </c>
      <c r="M545" s="503" t="s">
        <v>2058</v>
      </c>
      <c r="N545" s="505" t="s">
        <v>651</v>
      </c>
      <c r="O545" s="506" t="s">
        <v>644</v>
      </c>
      <c r="P545" s="503">
        <v>14112</v>
      </c>
      <c r="Q545" s="502">
        <v>2</v>
      </c>
      <c r="R545" s="500"/>
      <c r="S545" s="507">
        <v>20230101</v>
      </c>
      <c r="T545" s="507">
        <v>20230331</v>
      </c>
      <c r="U545" s="508">
        <v>41524.54</v>
      </c>
      <c r="V545" s="509"/>
    </row>
    <row r="546" spans="2:22">
      <c r="B546" s="498" t="s">
        <v>300</v>
      </c>
      <c r="C546" s="499" t="s">
        <v>2092</v>
      </c>
      <c r="D546" s="500">
        <v>100</v>
      </c>
      <c r="E546" s="500" t="s">
        <v>2174</v>
      </c>
      <c r="F546" s="500" t="s">
        <v>2175</v>
      </c>
      <c r="G546" s="501" t="s">
        <v>2176</v>
      </c>
      <c r="H546" s="502">
        <v>20201</v>
      </c>
      <c r="I546" s="501">
        <v>480</v>
      </c>
      <c r="J546" s="503">
        <v>83101</v>
      </c>
      <c r="K546" s="504">
        <v>1003</v>
      </c>
      <c r="L546" s="503" t="s">
        <v>848</v>
      </c>
      <c r="M546" s="503" t="s">
        <v>2058</v>
      </c>
      <c r="N546" s="505" t="s">
        <v>651</v>
      </c>
      <c r="O546" s="506" t="s">
        <v>644</v>
      </c>
      <c r="P546" s="503">
        <v>13433</v>
      </c>
      <c r="Q546" s="502">
        <v>2</v>
      </c>
      <c r="R546" s="500"/>
      <c r="S546" s="507">
        <v>20230101</v>
      </c>
      <c r="T546" s="507">
        <v>20230331</v>
      </c>
      <c r="U546" s="508">
        <v>192888.62</v>
      </c>
      <c r="V546" s="509"/>
    </row>
    <row r="547" spans="2:22">
      <c r="B547" s="498" t="s">
        <v>300</v>
      </c>
      <c r="C547" s="499" t="s">
        <v>2092</v>
      </c>
      <c r="D547" s="500">
        <v>100</v>
      </c>
      <c r="E547" s="500" t="s">
        <v>2177</v>
      </c>
      <c r="F547" s="500" t="s">
        <v>2178</v>
      </c>
      <c r="G547" s="501" t="s">
        <v>2179</v>
      </c>
      <c r="H547" s="502">
        <v>20202</v>
      </c>
      <c r="I547" s="501">
        <v>480</v>
      </c>
      <c r="J547" s="503">
        <v>83101</v>
      </c>
      <c r="K547" s="504">
        <v>1003</v>
      </c>
      <c r="L547" s="503" t="s">
        <v>848</v>
      </c>
      <c r="M547" s="503" t="s">
        <v>2058</v>
      </c>
      <c r="N547" s="505" t="s">
        <v>845</v>
      </c>
      <c r="O547" s="506" t="s">
        <v>644</v>
      </c>
      <c r="P547" s="503">
        <v>9335</v>
      </c>
      <c r="Q547" s="502">
        <v>2</v>
      </c>
      <c r="R547" s="500"/>
      <c r="S547" s="507">
        <v>20230216</v>
      </c>
      <c r="T547" s="507">
        <v>20230228</v>
      </c>
      <c r="U547" s="508">
        <v>7655.52</v>
      </c>
      <c r="V547" s="509"/>
    </row>
    <row r="548" spans="2:22">
      <c r="B548" s="498" t="s">
        <v>300</v>
      </c>
      <c r="C548" s="499" t="s">
        <v>2092</v>
      </c>
      <c r="D548" s="500">
        <v>100</v>
      </c>
      <c r="E548" s="500" t="s">
        <v>2180</v>
      </c>
      <c r="F548" s="500" t="s">
        <v>2181</v>
      </c>
      <c r="G548" s="501" t="s">
        <v>2182</v>
      </c>
      <c r="H548" s="502">
        <v>20202</v>
      </c>
      <c r="I548" s="501">
        <v>480</v>
      </c>
      <c r="J548" s="503">
        <v>83101</v>
      </c>
      <c r="K548" s="504">
        <v>1003</v>
      </c>
      <c r="L548" s="503" t="s">
        <v>848</v>
      </c>
      <c r="M548" s="503" t="s">
        <v>2058</v>
      </c>
      <c r="N548" s="505" t="s">
        <v>650</v>
      </c>
      <c r="O548" s="506" t="s">
        <v>644</v>
      </c>
      <c r="P548" s="503">
        <v>9342</v>
      </c>
      <c r="Q548" s="502">
        <v>2</v>
      </c>
      <c r="R548" s="500"/>
      <c r="S548" s="507">
        <v>20230101</v>
      </c>
      <c r="T548" s="507">
        <v>20230331</v>
      </c>
      <c r="U548" s="508">
        <v>62567.26</v>
      </c>
      <c r="V548" s="509"/>
    </row>
    <row r="549" spans="2:22">
      <c r="B549" s="498" t="s">
        <v>300</v>
      </c>
      <c r="C549" s="499" t="s">
        <v>2092</v>
      </c>
      <c r="D549" s="500">
        <v>100</v>
      </c>
      <c r="E549" s="500" t="s">
        <v>2183</v>
      </c>
      <c r="F549" s="500" t="s">
        <v>2184</v>
      </c>
      <c r="G549" s="501" t="s">
        <v>2185</v>
      </c>
      <c r="H549" s="502">
        <v>30102</v>
      </c>
      <c r="I549" s="501">
        <v>240</v>
      </c>
      <c r="J549" s="503">
        <v>83101</v>
      </c>
      <c r="K549" s="504">
        <v>1001</v>
      </c>
      <c r="L549" s="503" t="s">
        <v>848</v>
      </c>
      <c r="M549" s="503" t="s">
        <v>2058</v>
      </c>
      <c r="N549" s="505" t="s">
        <v>637</v>
      </c>
      <c r="O549" s="506">
        <v>20</v>
      </c>
      <c r="P549" s="503">
        <v>0</v>
      </c>
      <c r="Q549" s="502">
        <v>3</v>
      </c>
      <c r="R549" s="500"/>
      <c r="S549" s="507">
        <v>20230101</v>
      </c>
      <c r="T549" s="507">
        <v>20230331</v>
      </c>
      <c r="U549" s="508">
        <v>39070.910000000003</v>
      </c>
      <c r="V549" s="509"/>
    </row>
    <row r="550" spans="2:22">
      <c r="B550" s="498" t="s">
        <v>300</v>
      </c>
      <c r="C550" s="499" t="s">
        <v>2092</v>
      </c>
      <c r="D550" s="500">
        <v>200</v>
      </c>
      <c r="E550" s="500" t="s">
        <v>2186</v>
      </c>
      <c r="F550" s="500" t="s">
        <v>2187</v>
      </c>
      <c r="G550" s="501" t="s">
        <v>2188</v>
      </c>
      <c r="H550" s="502">
        <v>30102</v>
      </c>
      <c r="I550" s="501">
        <v>120</v>
      </c>
      <c r="J550" s="503">
        <v>83101</v>
      </c>
      <c r="K550" s="504">
        <v>1001</v>
      </c>
      <c r="L550" s="503" t="s">
        <v>848</v>
      </c>
      <c r="M550" s="503" t="s">
        <v>2058</v>
      </c>
      <c r="N550" s="505" t="s">
        <v>635</v>
      </c>
      <c r="O550" s="506">
        <v>10</v>
      </c>
      <c r="P550" s="503">
        <v>0</v>
      </c>
      <c r="Q550" s="502">
        <v>3</v>
      </c>
      <c r="R550" s="500"/>
      <c r="S550" s="507">
        <v>20230101</v>
      </c>
      <c r="T550" s="507">
        <v>20230331</v>
      </c>
      <c r="U550" s="508">
        <v>42285.75</v>
      </c>
      <c r="V550" s="509"/>
    </row>
    <row r="551" spans="2:22">
      <c r="B551" s="498" t="s">
        <v>300</v>
      </c>
      <c r="C551" s="499" t="s">
        <v>2092</v>
      </c>
      <c r="D551" s="500">
        <v>200</v>
      </c>
      <c r="E551" s="500" t="s">
        <v>2189</v>
      </c>
      <c r="F551" s="500" t="s">
        <v>2190</v>
      </c>
      <c r="G551" s="501" t="s">
        <v>2191</v>
      </c>
      <c r="H551" s="502">
        <v>30102</v>
      </c>
      <c r="I551" s="501">
        <v>240</v>
      </c>
      <c r="J551" s="503">
        <v>83101</v>
      </c>
      <c r="K551" s="504">
        <v>1001</v>
      </c>
      <c r="L551" s="503" t="s">
        <v>848</v>
      </c>
      <c r="M551" s="503" t="s">
        <v>2058</v>
      </c>
      <c r="N551" s="505" t="s">
        <v>635</v>
      </c>
      <c r="O551" s="506">
        <v>20</v>
      </c>
      <c r="P551" s="503">
        <v>0</v>
      </c>
      <c r="Q551" s="502">
        <v>3</v>
      </c>
      <c r="R551" s="500"/>
      <c r="S551" s="507">
        <v>20230101</v>
      </c>
      <c r="T551" s="507">
        <v>20230331</v>
      </c>
      <c r="U551" s="508">
        <v>50164.22</v>
      </c>
      <c r="V551" s="509"/>
    </row>
    <row r="552" spans="2:22">
      <c r="B552" s="498" t="s">
        <v>300</v>
      </c>
      <c r="C552" s="499" t="s">
        <v>2092</v>
      </c>
      <c r="D552" s="500">
        <v>100</v>
      </c>
      <c r="E552" s="500" t="s">
        <v>2192</v>
      </c>
      <c r="F552" s="500" t="s">
        <v>2193</v>
      </c>
      <c r="G552" s="501" t="s">
        <v>2194</v>
      </c>
      <c r="H552" s="502">
        <v>30102</v>
      </c>
      <c r="I552" s="501">
        <v>216</v>
      </c>
      <c r="J552" s="503">
        <v>83101</v>
      </c>
      <c r="K552" s="504">
        <v>1001</v>
      </c>
      <c r="L552" s="503" t="s">
        <v>848</v>
      </c>
      <c r="M552" s="503" t="s">
        <v>2058</v>
      </c>
      <c r="N552" s="505" t="s">
        <v>635</v>
      </c>
      <c r="O552" s="506">
        <v>18</v>
      </c>
      <c r="P552" s="503">
        <v>0</v>
      </c>
      <c r="Q552" s="502">
        <v>3</v>
      </c>
      <c r="R552" s="500"/>
      <c r="S552" s="507">
        <v>20230101</v>
      </c>
      <c r="T552" s="507">
        <v>20230331</v>
      </c>
      <c r="U552" s="508">
        <v>50783.5</v>
      </c>
      <c r="V552" s="509"/>
    </row>
    <row r="553" spans="2:22">
      <c r="B553" s="498" t="s">
        <v>300</v>
      </c>
      <c r="C553" s="499" t="s">
        <v>2092</v>
      </c>
      <c r="D553" s="500">
        <v>200</v>
      </c>
      <c r="E553" s="500" t="s">
        <v>2195</v>
      </c>
      <c r="F553" s="500" t="s">
        <v>2196</v>
      </c>
      <c r="G553" s="501" t="s">
        <v>2197</v>
      </c>
      <c r="H553" s="502">
        <v>30102</v>
      </c>
      <c r="I553" s="501">
        <v>240</v>
      </c>
      <c r="J553" s="503">
        <v>83101</v>
      </c>
      <c r="K553" s="504">
        <v>1001</v>
      </c>
      <c r="L553" s="503" t="s">
        <v>848</v>
      </c>
      <c r="M553" s="503" t="s">
        <v>2058</v>
      </c>
      <c r="N553" s="505" t="s">
        <v>635</v>
      </c>
      <c r="O553" s="506">
        <v>20</v>
      </c>
      <c r="P553" s="503">
        <v>0</v>
      </c>
      <c r="Q553" s="502">
        <v>3</v>
      </c>
      <c r="R553" s="500"/>
      <c r="S553" s="507">
        <v>20230101</v>
      </c>
      <c r="T553" s="507">
        <v>20230331</v>
      </c>
      <c r="U553" s="508">
        <v>52870.6</v>
      </c>
      <c r="V553" s="509"/>
    </row>
    <row r="554" spans="2:22">
      <c r="B554" s="498" t="s">
        <v>300</v>
      </c>
      <c r="C554" s="499" t="s">
        <v>2092</v>
      </c>
      <c r="D554" s="500">
        <v>100</v>
      </c>
      <c r="E554" s="500" t="s">
        <v>2198</v>
      </c>
      <c r="F554" s="500" t="s">
        <v>2199</v>
      </c>
      <c r="G554" s="501" t="s">
        <v>2200</v>
      </c>
      <c r="H554" s="502">
        <v>30102</v>
      </c>
      <c r="I554" s="501">
        <v>228</v>
      </c>
      <c r="J554" s="503">
        <v>83101</v>
      </c>
      <c r="K554" s="504">
        <v>1001</v>
      </c>
      <c r="L554" s="503" t="s">
        <v>848</v>
      </c>
      <c r="M554" s="503" t="s">
        <v>2058</v>
      </c>
      <c r="N554" s="505" t="s">
        <v>635</v>
      </c>
      <c r="O554" s="506">
        <v>19</v>
      </c>
      <c r="P554" s="503">
        <v>0</v>
      </c>
      <c r="Q554" s="502">
        <v>3</v>
      </c>
      <c r="R554" s="500"/>
      <c r="S554" s="507">
        <v>20230101</v>
      </c>
      <c r="T554" s="507">
        <v>20230331</v>
      </c>
      <c r="U554" s="508">
        <v>52985.13</v>
      </c>
      <c r="V554" s="509"/>
    </row>
    <row r="555" spans="2:22">
      <c r="B555" s="498" t="s">
        <v>300</v>
      </c>
      <c r="C555" s="499" t="s">
        <v>2092</v>
      </c>
      <c r="D555" s="500">
        <v>100</v>
      </c>
      <c r="E555" s="500" t="s">
        <v>2201</v>
      </c>
      <c r="F555" s="500" t="s">
        <v>2202</v>
      </c>
      <c r="G555" s="501" t="s">
        <v>2203</v>
      </c>
      <c r="H555" s="502">
        <v>30102</v>
      </c>
      <c r="I555" s="501">
        <v>240</v>
      </c>
      <c r="J555" s="503">
        <v>83101</v>
      </c>
      <c r="K555" s="504">
        <v>1001</v>
      </c>
      <c r="L555" s="503" t="s">
        <v>848</v>
      </c>
      <c r="M555" s="503" t="s">
        <v>2058</v>
      </c>
      <c r="N555" s="505" t="s">
        <v>635</v>
      </c>
      <c r="O555" s="506">
        <v>20</v>
      </c>
      <c r="P555" s="503">
        <v>0</v>
      </c>
      <c r="Q555" s="502">
        <v>3</v>
      </c>
      <c r="R555" s="500"/>
      <c r="S555" s="507">
        <v>20230101</v>
      </c>
      <c r="T555" s="507">
        <v>20230315</v>
      </c>
      <c r="U555" s="508">
        <v>46044.1</v>
      </c>
      <c r="V555" s="509"/>
    </row>
    <row r="556" spans="2:22">
      <c r="B556" s="498" t="s">
        <v>300</v>
      </c>
      <c r="C556" s="499" t="s">
        <v>2092</v>
      </c>
      <c r="D556" s="500">
        <v>100</v>
      </c>
      <c r="E556" s="500" t="s">
        <v>2204</v>
      </c>
      <c r="F556" s="500" t="s">
        <v>2205</v>
      </c>
      <c r="G556" s="501" t="s">
        <v>2206</v>
      </c>
      <c r="H556" s="502">
        <v>30102</v>
      </c>
      <c r="I556" s="501">
        <v>204</v>
      </c>
      <c r="J556" s="503">
        <v>83101</v>
      </c>
      <c r="K556" s="504">
        <v>1001</v>
      </c>
      <c r="L556" s="503" t="s">
        <v>848</v>
      </c>
      <c r="M556" s="503" t="s">
        <v>2058</v>
      </c>
      <c r="N556" s="505" t="s">
        <v>635</v>
      </c>
      <c r="O556" s="506">
        <v>17</v>
      </c>
      <c r="P556" s="503">
        <v>0</v>
      </c>
      <c r="Q556" s="502">
        <v>3</v>
      </c>
      <c r="R556" s="500"/>
      <c r="S556" s="507">
        <v>20230101</v>
      </c>
      <c r="T556" s="507">
        <v>20230331</v>
      </c>
      <c r="U556" s="508">
        <v>49884.22</v>
      </c>
      <c r="V556" s="509"/>
    </row>
    <row r="557" spans="2:22">
      <c r="B557" s="498" t="s">
        <v>300</v>
      </c>
      <c r="C557" s="499" t="s">
        <v>2092</v>
      </c>
      <c r="D557" s="500">
        <v>100</v>
      </c>
      <c r="E557" s="500" t="s">
        <v>2207</v>
      </c>
      <c r="F557" s="500" t="s">
        <v>2208</v>
      </c>
      <c r="G557" s="501" t="s">
        <v>2209</v>
      </c>
      <c r="H557" s="502">
        <v>30102</v>
      </c>
      <c r="I557" s="501">
        <v>228</v>
      </c>
      <c r="J557" s="503">
        <v>83101</v>
      </c>
      <c r="K557" s="504">
        <v>1001</v>
      </c>
      <c r="L557" s="503" t="s">
        <v>848</v>
      </c>
      <c r="M557" s="503" t="s">
        <v>2058</v>
      </c>
      <c r="N557" s="505" t="s">
        <v>635</v>
      </c>
      <c r="O557" s="506">
        <v>19</v>
      </c>
      <c r="P557" s="503">
        <v>0</v>
      </c>
      <c r="Q557" s="502">
        <v>3</v>
      </c>
      <c r="R557" s="500"/>
      <c r="S557" s="507">
        <v>20230101</v>
      </c>
      <c r="T557" s="507">
        <v>20230331</v>
      </c>
      <c r="U557" s="508">
        <v>51875.13</v>
      </c>
      <c r="V557" s="509"/>
    </row>
    <row r="558" spans="2:22">
      <c r="B558" s="498" t="s">
        <v>300</v>
      </c>
      <c r="C558" s="499" t="s">
        <v>2092</v>
      </c>
      <c r="D558" s="500">
        <v>100</v>
      </c>
      <c r="E558" s="500" t="s">
        <v>2210</v>
      </c>
      <c r="F558" s="500" t="s">
        <v>2211</v>
      </c>
      <c r="G558" s="501" t="s">
        <v>2212</v>
      </c>
      <c r="H558" s="502">
        <v>30102</v>
      </c>
      <c r="I558" s="501">
        <v>216</v>
      </c>
      <c r="J558" s="503">
        <v>83101</v>
      </c>
      <c r="K558" s="504">
        <v>1001</v>
      </c>
      <c r="L558" s="503" t="s">
        <v>848</v>
      </c>
      <c r="M558" s="503" t="s">
        <v>2058</v>
      </c>
      <c r="N558" s="505" t="s">
        <v>637</v>
      </c>
      <c r="O558" s="506">
        <v>18</v>
      </c>
      <c r="P558" s="503">
        <v>0</v>
      </c>
      <c r="Q558" s="502">
        <v>3</v>
      </c>
      <c r="R558" s="500"/>
      <c r="S558" s="507">
        <v>20230301</v>
      </c>
      <c r="T558" s="507">
        <v>20230331</v>
      </c>
      <c r="U558" s="508">
        <v>10360</v>
      </c>
      <c r="V558" s="509"/>
    </row>
    <row r="559" spans="2:22">
      <c r="B559" s="498" t="s">
        <v>300</v>
      </c>
      <c r="C559" s="499" t="s">
        <v>2092</v>
      </c>
      <c r="D559" s="500">
        <v>100</v>
      </c>
      <c r="E559" s="500" t="s">
        <v>2213</v>
      </c>
      <c r="F559" s="500" t="s">
        <v>2214</v>
      </c>
      <c r="G559" s="501" t="s">
        <v>2215</v>
      </c>
      <c r="H559" s="502">
        <v>30102</v>
      </c>
      <c r="I559" s="501">
        <v>192</v>
      </c>
      <c r="J559" s="503">
        <v>83101</v>
      </c>
      <c r="K559" s="504">
        <v>1001</v>
      </c>
      <c r="L559" s="503" t="s">
        <v>848</v>
      </c>
      <c r="M559" s="503" t="s">
        <v>2058</v>
      </c>
      <c r="N559" s="505" t="s">
        <v>635</v>
      </c>
      <c r="O559" s="506">
        <v>16</v>
      </c>
      <c r="P559" s="503">
        <v>0</v>
      </c>
      <c r="Q559" s="502">
        <v>3</v>
      </c>
      <c r="R559" s="500"/>
      <c r="S559" s="507">
        <v>20230101</v>
      </c>
      <c r="T559" s="507">
        <v>20230331</v>
      </c>
      <c r="U559" s="508">
        <v>48888.76</v>
      </c>
      <c r="V559" s="509"/>
    </row>
    <row r="560" spans="2:22">
      <c r="B560" s="498" t="s">
        <v>300</v>
      </c>
      <c r="C560" s="499" t="s">
        <v>2092</v>
      </c>
      <c r="D560" s="500">
        <v>100</v>
      </c>
      <c r="E560" s="500" t="s">
        <v>2216</v>
      </c>
      <c r="F560" s="500" t="s">
        <v>2217</v>
      </c>
      <c r="G560" s="501" t="s">
        <v>2218</v>
      </c>
      <c r="H560" s="502">
        <v>30102</v>
      </c>
      <c r="I560" s="501">
        <v>132</v>
      </c>
      <c r="J560" s="503">
        <v>83101</v>
      </c>
      <c r="K560" s="504">
        <v>1001</v>
      </c>
      <c r="L560" s="503" t="s">
        <v>848</v>
      </c>
      <c r="M560" s="503" t="s">
        <v>2058</v>
      </c>
      <c r="N560" s="505" t="s">
        <v>637</v>
      </c>
      <c r="O560" s="506">
        <v>11</v>
      </c>
      <c r="P560" s="503">
        <v>0</v>
      </c>
      <c r="Q560" s="502">
        <v>3</v>
      </c>
      <c r="R560" s="500"/>
      <c r="S560" s="507">
        <v>20230101</v>
      </c>
      <c r="T560" s="507">
        <v>20230131</v>
      </c>
      <c r="U560" s="508">
        <v>8533.43</v>
      </c>
      <c r="V560" s="509"/>
    </row>
    <row r="561" spans="2:22">
      <c r="B561" s="498" t="s">
        <v>300</v>
      </c>
      <c r="C561" s="499" t="s">
        <v>2092</v>
      </c>
      <c r="D561" s="500">
        <v>100</v>
      </c>
      <c r="E561" s="500" t="s">
        <v>2219</v>
      </c>
      <c r="F561" s="500" t="s">
        <v>2220</v>
      </c>
      <c r="G561" s="501" t="s">
        <v>2221</v>
      </c>
      <c r="H561" s="502">
        <v>30102</v>
      </c>
      <c r="I561" s="501">
        <v>216</v>
      </c>
      <c r="J561" s="503">
        <v>83101</v>
      </c>
      <c r="K561" s="504">
        <v>1001</v>
      </c>
      <c r="L561" s="503" t="s">
        <v>848</v>
      </c>
      <c r="M561" s="503" t="s">
        <v>2058</v>
      </c>
      <c r="N561" s="505" t="s">
        <v>635</v>
      </c>
      <c r="O561" s="506">
        <v>18</v>
      </c>
      <c r="P561" s="503">
        <v>0</v>
      </c>
      <c r="Q561" s="502">
        <v>3</v>
      </c>
      <c r="R561" s="500"/>
      <c r="S561" s="507">
        <v>20230101</v>
      </c>
      <c r="T561" s="507">
        <v>20230331</v>
      </c>
      <c r="U561" s="508">
        <v>50879.67</v>
      </c>
      <c r="V561" s="509"/>
    </row>
    <row r="562" spans="2:22">
      <c r="B562" s="498" t="s">
        <v>300</v>
      </c>
      <c r="C562" s="499" t="s">
        <v>2092</v>
      </c>
      <c r="D562" s="500">
        <v>200</v>
      </c>
      <c r="E562" s="500" t="s">
        <v>2222</v>
      </c>
      <c r="F562" s="500" t="s">
        <v>2223</v>
      </c>
      <c r="G562" s="501" t="s">
        <v>2224</v>
      </c>
      <c r="H562" s="502">
        <v>30102</v>
      </c>
      <c r="I562" s="501">
        <v>240</v>
      </c>
      <c r="J562" s="503">
        <v>83101</v>
      </c>
      <c r="K562" s="504">
        <v>1001</v>
      </c>
      <c r="L562" s="503" t="s">
        <v>848</v>
      </c>
      <c r="M562" s="503" t="s">
        <v>2058</v>
      </c>
      <c r="N562" s="505" t="s">
        <v>635</v>
      </c>
      <c r="O562" s="506">
        <v>20</v>
      </c>
      <c r="P562" s="503">
        <v>0</v>
      </c>
      <c r="Q562" s="502">
        <v>3</v>
      </c>
      <c r="R562" s="500"/>
      <c r="S562" s="507">
        <v>20230101</v>
      </c>
      <c r="T562" s="507">
        <v>20230331</v>
      </c>
      <c r="U562" s="508">
        <v>47001.54</v>
      </c>
      <c r="V562" s="509"/>
    </row>
    <row r="563" spans="2:22">
      <c r="B563" s="498" t="s">
        <v>300</v>
      </c>
      <c r="C563" s="499" t="s">
        <v>2092</v>
      </c>
      <c r="D563" s="500">
        <v>200</v>
      </c>
      <c r="E563" s="500" t="s">
        <v>2225</v>
      </c>
      <c r="F563" s="500" t="s">
        <v>2226</v>
      </c>
      <c r="G563" s="501" t="s">
        <v>2227</v>
      </c>
      <c r="H563" s="502">
        <v>30102</v>
      </c>
      <c r="I563" s="501">
        <v>240</v>
      </c>
      <c r="J563" s="503">
        <v>83101</v>
      </c>
      <c r="K563" s="504">
        <v>1001</v>
      </c>
      <c r="L563" s="503" t="s">
        <v>848</v>
      </c>
      <c r="M563" s="503" t="s">
        <v>2058</v>
      </c>
      <c r="N563" s="505" t="s">
        <v>636</v>
      </c>
      <c r="O563" s="506">
        <v>20</v>
      </c>
      <c r="P563" s="503">
        <v>0</v>
      </c>
      <c r="Q563" s="502">
        <v>3</v>
      </c>
      <c r="R563" s="500"/>
      <c r="S563" s="507">
        <v>20230101</v>
      </c>
      <c r="T563" s="507">
        <v>20230331</v>
      </c>
      <c r="U563" s="508">
        <v>45806.46</v>
      </c>
      <c r="V563" s="509"/>
    </row>
    <row r="564" spans="2:22">
      <c r="B564" s="498" t="s">
        <v>300</v>
      </c>
      <c r="C564" s="499" t="s">
        <v>2092</v>
      </c>
      <c r="D564" s="500">
        <v>100</v>
      </c>
      <c r="E564" s="500" t="s">
        <v>2228</v>
      </c>
      <c r="F564" s="500" t="s">
        <v>2229</v>
      </c>
      <c r="G564" s="501" t="s">
        <v>2230</v>
      </c>
      <c r="H564" s="502">
        <v>30102</v>
      </c>
      <c r="I564" s="501">
        <v>240</v>
      </c>
      <c r="J564" s="503">
        <v>83101</v>
      </c>
      <c r="K564" s="504">
        <v>1001</v>
      </c>
      <c r="L564" s="503" t="s">
        <v>848</v>
      </c>
      <c r="M564" s="503" t="s">
        <v>2058</v>
      </c>
      <c r="N564" s="505" t="s">
        <v>635</v>
      </c>
      <c r="O564" s="506">
        <v>20</v>
      </c>
      <c r="P564" s="503">
        <v>0</v>
      </c>
      <c r="Q564" s="502">
        <v>3</v>
      </c>
      <c r="R564" s="500"/>
      <c r="S564" s="507">
        <v>20230101</v>
      </c>
      <c r="T564" s="507">
        <v>20230331</v>
      </c>
      <c r="U564" s="508">
        <v>52870.6</v>
      </c>
      <c r="V564" s="509"/>
    </row>
    <row r="565" spans="2:22">
      <c r="B565" s="498" t="s">
        <v>300</v>
      </c>
      <c r="C565" s="499" t="s">
        <v>2092</v>
      </c>
      <c r="D565" s="500">
        <v>200</v>
      </c>
      <c r="E565" s="500" t="s">
        <v>2231</v>
      </c>
      <c r="F565" s="500" t="s">
        <v>2232</v>
      </c>
      <c r="G565" s="501" t="s">
        <v>2233</v>
      </c>
      <c r="H565" s="502">
        <v>30102</v>
      </c>
      <c r="I565" s="501">
        <v>144</v>
      </c>
      <c r="J565" s="503">
        <v>83101</v>
      </c>
      <c r="K565" s="504">
        <v>1001</v>
      </c>
      <c r="L565" s="503" t="s">
        <v>848</v>
      </c>
      <c r="M565" s="503" t="s">
        <v>2058</v>
      </c>
      <c r="N565" s="505" t="s">
        <v>635</v>
      </c>
      <c r="O565" s="506">
        <v>12</v>
      </c>
      <c r="P565" s="503">
        <v>0</v>
      </c>
      <c r="Q565" s="502">
        <v>3</v>
      </c>
      <c r="R565" s="500"/>
      <c r="S565" s="507">
        <v>20230101</v>
      </c>
      <c r="T565" s="507">
        <v>20230331</v>
      </c>
      <c r="U565" s="508">
        <v>31263.47</v>
      </c>
      <c r="V565" s="509"/>
    </row>
    <row r="566" spans="2:22">
      <c r="B566" s="498" t="s">
        <v>300</v>
      </c>
      <c r="C566" s="499" t="s">
        <v>2092</v>
      </c>
      <c r="D566" s="500">
        <v>200</v>
      </c>
      <c r="E566" s="500" t="s">
        <v>2234</v>
      </c>
      <c r="F566" s="500" t="s">
        <v>2235</v>
      </c>
      <c r="G566" s="501" t="s">
        <v>2236</v>
      </c>
      <c r="H566" s="502">
        <v>30102</v>
      </c>
      <c r="I566" s="501">
        <v>240</v>
      </c>
      <c r="J566" s="503">
        <v>83101</v>
      </c>
      <c r="K566" s="504">
        <v>1001</v>
      </c>
      <c r="L566" s="503" t="s">
        <v>848</v>
      </c>
      <c r="M566" s="503" t="s">
        <v>2058</v>
      </c>
      <c r="N566" s="505" t="s">
        <v>635</v>
      </c>
      <c r="O566" s="506">
        <v>20</v>
      </c>
      <c r="P566" s="503">
        <v>0</v>
      </c>
      <c r="Q566" s="502">
        <v>3</v>
      </c>
      <c r="R566" s="500"/>
      <c r="S566" s="507">
        <v>20230101</v>
      </c>
      <c r="T566" s="507">
        <v>20230331</v>
      </c>
      <c r="U566" s="508">
        <v>52774.42</v>
      </c>
      <c r="V566" s="509"/>
    </row>
    <row r="567" spans="2:22">
      <c r="B567" s="498" t="s">
        <v>300</v>
      </c>
      <c r="C567" s="499" t="s">
        <v>2092</v>
      </c>
      <c r="D567" s="500">
        <v>100</v>
      </c>
      <c r="E567" s="500" t="s">
        <v>2237</v>
      </c>
      <c r="F567" s="500" t="s">
        <v>2238</v>
      </c>
      <c r="G567" s="501" t="s">
        <v>2239</v>
      </c>
      <c r="H567" s="502">
        <v>30102</v>
      </c>
      <c r="I567" s="501">
        <v>240</v>
      </c>
      <c r="J567" s="503">
        <v>83101</v>
      </c>
      <c r="K567" s="504">
        <v>1001</v>
      </c>
      <c r="L567" s="503" t="s">
        <v>848</v>
      </c>
      <c r="M567" s="503" t="s">
        <v>2058</v>
      </c>
      <c r="N567" s="505" t="s">
        <v>635</v>
      </c>
      <c r="O567" s="506">
        <v>20</v>
      </c>
      <c r="P567" s="503">
        <v>0</v>
      </c>
      <c r="Q567" s="502">
        <v>3</v>
      </c>
      <c r="R567" s="500"/>
      <c r="S567" s="507">
        <v>20230101</v>
      </c>
      <c r="T567" s="507">
        <v>20230331</v>
      </c>
      <c r="U567" s="508">
        <v>46478.71</v>
      </c>
      <c r="V567" s="509"/>
    </row>
    <row r="568" spans="2:22">
      <c r="B568" s="498" t="s">
        <v>300</v>
      </c>
      <c r="C568" s="499" t="s">
        <v>2092</v>
      </c>
      <c r="D568" s="500">
        <v>200</v>
      </c>
      <c r="E568" s="500" t="s">
        <v>2240</v>
      </c>
      <c r="F568" s="500" t="s">
        <v>2241</v>
      </c>
      <c r="G568" s="501" t="s">
        <v>2242</v>
      </c>
      <c r="H568" s="502">
        <v>30102</v>
      </c>
      <c r="I568" s="501">
        <v>228</v>
      </c>
      <c r="J568" s="503">
        <v>83101</v>
      </c>
      <c r="K568" s="504">
        <v>1001</v>
      </c>
      <c r="L568" s="503" t="s">
        <v>848</v>
      </c>
      <c r="M568" s="503" t="s">
        <v>2058</v>
      </c>
      <c r="N568" s="505" t="s">
        <v>635</v>
      </c>
      <c r="O568" s="506">
        <v>19</v>
      </c>
      <c r="P568" s="503">
        <v>0</v>
      </c>
      <c r="Q568" s="502">
        <v>3</v>
      </c>
      <c r="R568" s="500"/>
      <c r="S568" s="507">
        <v>20230101</v>
      </c>
      <c r="T568" s="507">
        <v>20230331</v>
      </c>
      <c r="U568" s="508">
        <v>51562.31</v>
      </c>
      <c r="V568" s="509"/>
    </row>
    <row r="569" spans="2:22">
      <c r="B569" s="498" t="s">
        <v>300</v>
      </c>
      <c r="C569" s="499" t="s">
        <v>2092</v>
      </c>
      <c r="D569" s="500">
        <v>200</v>
      </c>
      <c r="E569" s="500" t="s">
        <v>2243</v>
      </c>
      <c r="F569" s="500" t="s">
        <v>2244</v>
      </c>
      <c r="G569" s="501" t="s">
        <v>2245</v>
      </c>
      <c r="H569" s="502">
        <v>30102</v>
      </c>
      <c r="I569" s="501">
        <v>228</v>
      </c>
      <c r="J569" s="503">
        <v>83101</v>
      </c>
      <c r="K569" s="504">
        <v>1001</v>
      </c>
      <c r="L569" s="503" t="s">
        <v>848</v>
      </c>
      <c r="M569" s="503" t="s">
        <v>2058</v>
      </c>
      <c r="N569" s="505" t="s">
        <v>635</v>
      </c>
      <c r="O569" s="506">
        <v>19</v>
      </c>
      <c r="P569" s="503">
        <v>0</v>
      </c>
      <c r="Q569" s="502">
        <v>3</v>
      </c>
      <c r="R569" s="500"/>
      <c r="S569" s="507">
        <v>20230101</v>
      </c>
      <c r="T569" s="507">
        <v>20230331</v>
      </c>
      <c r="U569" s="508">
        <v>51682.77</v>
      </c>
      <c r="V569" s="509"/>
    </row>
    <row r="570" spans="2:22">
      <c r="B570" s="498" t="s">
        <v>300</v>
      </c>
      <c r="C570" s="499" t="s">
        <v>2092</v>
      </c>
      <c r="D570" s="500">
        <v>200</v>
      </c>
      <c r="E570" s="500" t="s">
        <v>2246</v>
      </c>
      <c r="F570" s="500" t="s">
        <v>2247</v>
      </c>
      <c r="G570" s="501" t="s">
        <v>2248</v>
      </c>
      <c r="H570" s="502">
        <v>30102</v>
      </c>
      <c r="I570" s="501">
        <v>240</v>
      </c>
      <c r="J570" s="503">
        <v>83101</v>
      </c>
      <c r="K570" s="504">
        <v>1001</v>
      </c>
      <c r="L570" s="503" t="s">
        <v>848</v>
      </c>
      <c r="M570" s="503" t="s">
        <v>2058</v>
      </c>
      <c r="N570" s="505" t="s">
        <v>635</v>
      </c>
      <c r="O570" s="506">
        <v>20</v>
      </c>
      <c r="P570" s="503">
        <v>0</v>
      </c>
      <c r="Q570" s="502">
        <v>3</v>
      </c>
      <c r="R570" s="500"/>
      <c r="S570" s="507">
        <v>20230101</v>
      </c>
      <c r="T570" s="507">
        <v>20230331</v>
      </c>
      <c r="U570" s="508">
        <v>52870.6</v>
      </c>
      <c r="V570" s="509"/>
    </row>
    <row r="571" spans="2:22">
      <c r="B571" s="498" t="s">
        <v>300</v>
      </c>
      <c r="C571" s="499" t="s">
        <v>2092</v>
      </c>
      <c r="D571" s="500">
        <v>200</v>
      </c>
      <c r="E571" s="500" t="s">
        <v>2249</v>
      </c>
      <c r="F571" s="500" t="s">
        <v>2250</v>
      </c>
      <c r="G571" s="501" t="s">
        <v>2251</v>
      </c>
      <c r="H571" s="502">
        <v>30102</v>
      </c>
      <c r="I571" s="501">
        <v>240</v>
      </c>
      <c r="J571" s="503">
        <v>83101</v>
      </c>
      <c r="K571" s="504">
        <v>1001</v>
      </c>
      <c r="L571" s="503" t="s">
        <v>848</v>
      </c>
      <c r="M571" s="503" t="s">
        <v>2058</v>
      </c>
      <c r="N571" s="505" t="s">
        <v>636</v>
      </c>
      <c r="O571" s="506">
        <v>20</v>
      </c>
      <c r="P571" s="503">
        <v>0</v>
      </c>
      <c r="Q571" s="502">
        <v>3</v>
      </c>
      <c r="R571" s="500"/>
      <c r="S571" s="507">
        <v>20230101</v>
      </c>
      <c r="T571" s="507">
        <v>20230331</v>
      </c>
      <c r="U571" s="508">
        <v>44271.93</v>
      </c>
      <c r="V571" s="509"/>
    </row>
    <row r="572" spans="2:22">
      <c r="B572" s="498" t="s">
        <v>300</v>
      </c>
      <c r="C572" s="499" t="s">
        <v>2092</v>
      </c>
      <c r="D572" s="500">
        <v>200</v>
      </c>
      <c r="E572" s="500" t="s">
        <v>2252</v>
      </c>
      <c r="F572" s="500" t="s">
        <v>2253</v>
      </c>
      <c r="G572" s="501" t="s">
        <v>2254</v>
      </c>
      <c r="H572" s="502">
        <v>30102</v>
      </c>
      <c r="I572" s="501">
        <v>120</v>
      </c>
      <c r="J572" s="503">
        <v>83101</v>
      </c>
      <c r="K572" s="504">
        <v>1001</v>
      </c>
      <c r="L572" s="503" t="s">
        <v>848</v>
      </c>
      <c r="M572" s="503" t="s">
        <v>2058</v>
      </c>
      <c r="N572" s="505" t="s">
        <v>635</v>
      </c>
      <c r="O572" s="506">
        <v>11</v>
      </c>
      <c r="P572" s="503">
        <v>0</v>
      </c>
      <c r="Q572" s="502">
        <v>3</v>
      </c>
      <c r="R572" s="500"/>
      <c r="S572" s="507">
        <v>20230216</v>
      </c>
      <c r="T572" s="507">
        <v>20230228</v>
      </c>
      <c r="U572" s="508">
        <v>3919.5</v>
      </c>
      <c r="V572" s="509"/>
    </row>
    <row r="573" spans="2:22">
      <c r="B573" s="498" t="s">
        <v>300</v>
      </c>
      <c r="C573" s="499" t="s">
        <v>2092</v>
      </c>
      <c r="D573" s="500">
        <v>100</v>
      </c>
      <c r="E573" s="500" t="s">
        <v>2255</v>
      </c>
      <c r="F573" s="500" t="s">
        <v>2256</v>
      </c>
      <c r="G573" s="501" t="s">
        <v>2257</v>
      </c>
      <c r="H573" s="502">
        <v>30102</v>
      </c>
      <c r="I573" s="501">
        <v>192</v>
      </c>
      <c r="J573" s="503">
        <v>83101</v>
      </c>
      <c r="K573" s="504">
        <v>1001</v>
      </c>
      <c r="L573" s="503" t="s">
        <v>848</v>
      </c>
      <c r="M573" s="503" t="s">
        <v>2058</v>
      </c>
      <c r="N573" s="505" t="s">
        <v>637</v>
      </c>
      <c r="O573" s="506">
        <v>16</v>
      </c>
      <c r="P573" s="503">
        <v>0</v>
      </c>
      <c r="Q573" s="502">
        <v>3</v>
      </c>
      <c r="R573" s="500"/>
      <c r="S573" s="507">
        <v>20230101</v>
      </c>
      <c r="T573" s="507">
        <v>20230331</v>
      </c>
      <c r="U573" s="508">
        <v>25413.01</v>
      </c>
      <c r="V573" s="509"/>
    </row>
    <row r="574" spans="2:22">
      <c r="B574" s="498" t="s">
        <v>300</v>
      </c>
      <c r="C574" s="499" t="s">
        <v>2092</v>
      </c>
      <c r="D574" s="500">
        <v>100</v>
      </c>
      <c r="E574" s="500" t="s">
        <v>2258</v>
      </c>
      <c r="F574" s="500" t="s">
        <v>2259</v>
      </c>
      <c r="G574" s="501" t="s">
        <v>2260</v>
      </c>
      <c r="H574" s="502">
        <v>30102</v>
      </c>
      <c r="I574" s="501">
        <v>192</v>
      </c>
      <c r="J574" s="503">
        <v>83101</v>
      </c>
      <c r="K574" s="504">
        <v>1001</v>
      </c>
      <c r="L574" s="503" t="s">
        <v>848</v>
      </c>
      <c r="M574" s="503" t="s">
        <v>2058</v>
      </c>
      <c r="N574" s="505" t="s">
        <v>635</v>
      </c>
      <c r="O574" s="506">
        <v>16</v>
      </c>
      <c r="P574" s="503">
        <v>0</v>
      </c>
      <c r="Q574" s="502">
        <v>3</v>
      </c>
      <c r="R574" s="500"/>
      <c r="S574" s="507">
        <v>20230101</v>
      </c>
      <c r="T574" s="507">
        <v>20230331</v>
      </c>
      <c r="U574" s="508">
        <v>40944.65</v>
      </c>
      <c r="V574" s="509"/>
    </row>
    <row r="575" spans="2:22">
      <c r="B575" s="498" t="s">
        <v>300</v>
      </c>
      <c r="C575" s="499" t="s">
        <v>2092</v>
      </c>
      <c r="D575" s="500">
        <v>200</v>
      </c>
      <c r="E575" s="500" t="s">
        <v>2261</v>
      </c>
      <c r="F575" s="500" t="s">
        <v>2262</v>
      </c>
      <c r="G575" s="501" t="s">
        <v>2263</v>
      </c>
      <c r="H575" s="502">
        <v>30102</v>
      </c>
      <c r="I575" s="501">
        <v>216</v>
      </c>
      <c r="J575" s="503">
        <v>83101</v>
      </c>
      <c r="K575" s="504">
        <v>1001</v>
      </c>
      <c r="L575" s="503" t="s">
        <v>848</v>
      </c>
      <c r="M575" s="503" t="s">
        <v>2058</v>
      </c>
      <c r="N575" s="505" t="s">
        <v>637</v>
      </c>
      <c r="O575" s="506">
        <v>18</v>
      </c>
      <c r="P575" s="503">
        <v>0</v>
      </c>
      <c r="Q575" s="502">
        <v>3</v>
      </c>
      <c r="R575" s="500"/>
      <c r="S575" s="507">
        <v>20230101</v>
      </c>
      <c r="T575" s="507">
        <v>20230131</v>
      </c>
      <c r="U575" s="508">
        <v>11292.57</v>
      </c>
      <c r="V575" s="509"/>
    </row>
    <row r="576" spans="2:22">
      <c r="B576" s="498" t="s">
        <v>300</v>
      </c>
      <c r="C576" s="499" t="s">
        <v>2092</v>
      </c>
      <c r="D576" s="500">
        <v>200</v>
      </c>
      <c r="E576" s="500" t="s">
        <v>2264</v>
      </c>
      <c r="F576" s="500" t="s">
        <v>2265</v>
      </c>
      <c r="G576" s="501" t="s">
        <v>2266</v>
      </c>
      <c r="H576" s="502">
        <v>30102</v>
      </c>
      <c r="I576" s="501">
        <v>180</v>
      </c>
      <c r="J576" s="503">
        <v>83101</v>
      </c>
      <c r="K576" s="504">
        <v>1001</v>
      </c>
      <c r="L576" s="503" t="s">
        <v>848</v>
      </c>
      <c r="M576" s="503" t="s">
        <v>2058</v>
      </c>
      <c r="N576" s="505" t="s">
        <v>636</v>
      </c>
      <c r="O576" s="506">
        <v>15</v>
      </c>
      <c r="P576" s="503">
        <v>0</v>
      </c>
      <c r="Q576" s="502">
        <v>3</v>
      </c>
      <c r="R576" s="500"/>
      <c r="S576" s="507">
        <v>20230101</v>
      </c>
      <c r="T576" s="507">
        <v>20230331</v>
      </c>
      <c r="U576" s="508">
        <v>42839.96</v>
      </c>
      <c r="V576" s="509"/>
    </row>
    <row r="577" spans="2:22">
      <c r="B577" s="498" t="s">
        <v>300</v>
      </c>
      <c r="C577" s="499" t="s">
        <v>2092</v>
      </c>
      <c r="D577" s="500">
        <v>100</v>
      </c>
      <c r="E577" s="500" t="s">
        <v>2267</v>
      </c>
      <c r="F577" s="500" t="s">
        <v>2268</v>
      </c>
      <c r="G577" s="501" t="s">
        <v>2269</v>
      </c>
      <c r="H577" s="502">
        <v>30102</v>
      </c>
      <c r="I577" s="501">
        <v>240</v>
      </c>
      <c r="J577" s="503">
        <v>83101</v>
      </c>
      <c r="K577" s="504">
        <v>1001</v>
      </c>
      <c r="L577" s="503" t="s">
        <v>848</v>
      </c>
      <c r="M577" s="503" t="s">
        <v>2058</v>
      </c>
      <c r="N577" s="505" t="s">
        <v>638</v>
      </c>
      <c r="O577" s="506">
        <v>20</v>
      </c>
      <c r="P577" s="503">
        <v>0</v>
      </c>
      <c r="Q577" s="502">
        <v>3</v>
      </c>
      <c r="R577" s="500"/>
      <c r="S577" s="507">
        <v>20230315</v>
      </c>
      <c r="T577" s="507">
        <v>20230331</v>
      </c>
      <c r="U577" s="508">
        <v>4860.63</v>
      </c>
      <c r="V577" s="509"/>
    </row>
    <row r="578" spans="2:22">
      <c r="B578" s="498" t="s">
        <v>300</v>
      </c>
      <c r="C578" s="499" t="s">
        <v>2092</v>
      </c>
      <c r="D578" s="500">
        <v>100</v>
      </c>
      <c r="E578" s="500" t="s">
        <v>2270</v>
      </c>
      <c r="F578" s="500" t="s">
        <v>2271</v>
      </c>
      <c r="G578" s="501" t="s">
        <v>2272</v>
      </c>
      <c r="H578" s="502">
        <v>30102</v>
      </c>
      <c r="I578" s="501">
        <v>228</v>
      </c>
      <c r="J578" s="503">
        <v>83101</v>
      </c>
      <c r="K578" s="504">
        <v>1001</v>
      </c>
      <c r="L578" s="503" t="s">
        <v>848</v>
      </c>
      <c r="M578" s="503" t="s">
        <v>2058</v>
      </c>
      <c r="N578" s="505" t="s">
        <v>637</v>
      </c>
      <c r="O578" s="506">
        <v>19</v>
      </c>
      <c r="P578" s="503">
        <v>0</v>
      </c>
      <c r="Q578" s="502">
        <v>3</v>
      </c>
      <c r="R578" s="500"/>
      <c r="S578" s="507">
        <v>20230315</v>
      </c>
      <c r="T578" s="507">
        <v>20230331</v>
      </c>
      <c r="U578" s="508">
        <v>5507.5</v>
      </c>
      <c r="V578" s="509"/>
    </row>
    <row r="579" spans="2:22">
      <c r="B579" s="498" t="s">
        <v>300</v>
      </c>
      <c r="C579" s="499" t="s">
        <v>2092</v>
      </c>
      <c r="D579" s="500">
        <v>100</v>
      </c>
      <c r="E579" s="500" t="s">
        <v>2273</v>
      </c>
      <c r="F579" s="500" t="s">
        <v>2274</v>
      </c>
      <c r="G579" s="501" t="s">
        <v>2275</v>
      </c>
      <c r="H579" s="502">
        <v>30102</v>
      </c>
      <c r="I579" s="501">
        <v>240</v>
      </c>
      <c r="J579" s="503">
        <v>83101</v>
      </c>
      <c r="K579" s="504">
        <v>1001</v>
      </c>
      <c r="L579" s="503" t="s">
        <v>848</v>
      </c>
      <c r="M579" s="503" t="s">
        <v>2058</v>
      </c>
      <c r="N579" s="505" t="s">
        <v>637</v>
      </c>
      <c r="O579" s="506">
        <v>20</v>
      </c>
      <c r="P579" s="503">
        <v>0</v>
      </c>
      <c r="Q579" s="502">
        <v>3</v>
      </c>
      <c r="R579" s="500"/>
      <c r="S579" s="507">
        <v>20230315</v>
      </c>
      <c r="T579" s="507">
        <v>20230331</v>
      </c>
      <c r="U579" s="508">
        <v>10450</v>
      </c>
      <c r="V579" s="509"/>
    </row>
    <row r="580" spans="2:22">
      <c r="B580" s="498" t="s">
        <v>300</v>
      </c>
      <c r="C580" s="499" t="s">
        <v>2092</v>
      </c>
      <c r="D580" s="500">
        <v>100</v>
      </c>
      <c r="E580" s="500" t="s">
        <v>2276</v>
      </c>
      <c r="F580" s="500" t="s">
        <v>2277</v>
      </c>
      <c r="G580" s="501" t="s">
        <v>2278</v>
      </c>
      <c r="H580" s="502">
        <v>30102</v>
      </c>
      <c r="I580" s="501">
        <v>192</v>
      </c>
      <c r="J580" s="503">
        <v>83101</v>
      </c>
      <c r="K580" s="504">
        <v>1001</v>
      </c>
      <c r="L580" s="503" t="s">
        <v>848</v>
      </c>
      <c r="M580" s="503" t="s">
        <v>2058</v>
      </c>
      <c r="N580" s="505" t="s">
        <v>635</v>
      </c>
      <c r="O580" s="506">
        <v>16</v>
      </c>
      <c r="P580" s="503">
        <v>0</v>
      </c>
      <c r="Q580" s="502">
        <v>3</v>
      </c>
      <c r="R580" s="500"/>
      <c r="S580" s="507">
        <v>20230101</v>
      </c>
      <c r="T580" s="507">
        <v>20230331</v>
      </c>
      <c r="U580" s="508">
        <v>47541.33</v>
      </c>
      <c r="V580" s="509"/>
    </row>
    <row r="581" spans="2:22">
      <c r="B581" s="498" t="s">
        <v>300</v>
      </c>
      <c r="C581" s="499" t="s">
        <v>2092</v>
      </c>
      <c r="D581" s="500">
        <v>200</v>
      </c>
      <c r="E581" s="500" t="s">
        <v>2279</v>
      </c>
      <c r="F581" s="500" t="s">
        <v>2280</v>
      </c>
      <c r="G581" s="501" t="s">
        <v>2281</v>
      </c>
      <c r="H581" s="502">
        <v>30102</v>
      </c>
      <c r="I581" s="501">
        <v>192</v>
      </c>
      <c r="J581" s="503">
        <v>83101</v>
      </c>
      <c r="K581" s="504">
        <v>1001</v>
      </c>
      <c r="L581" s="503" t="s">
        <v>848</v>
      </c>
      <c r="M581" s="503" t="s">
        <v>2058</v>
      </c>
      <c r="N581" s="505" t="s">
        <v>635</v>
      </c>
      <c r="O581" s="506">
        <v>16</v>
      </c>
      <c r="P581" s="503">
        <v>0</v>
      </c>
      <c r="Q581" s="502">
        <v>3</v>
      </c>
      <c r="R581" s="500"/>
      <c r="S581" s="507">
        <v>20230101</v>
      </c>
      <c r="T581" s="507">
        <v>20230331</v>
      </c>
      <c r="U581" s="508">
        <v>44412.36</v>
      </c>
      <c r="V581" s="509"/>
    </row>
    <row r="582" spans="2:22">
      <c r="B582" s="498" t="s">
        <v>300</v>
      </c>
      <c r="C582" s="499" t="s">
        <v>2092</v>
      </c>
      <c r="D582" s="500">
        <v>100</v>
      </c>
      <c r="E582" s="500" t="s">
        <v>2282</v>
      </c>
      <c r="F582" s="500" t="s">
        <v>2283</v>
      </c>
      <c r="G582" s="501" t="s">
        <v>2284</v>
      </c>
      <c r="H582" s="502">
        <v>30102</v>
      </c>
      <c r="I582" s="501">
        <v>216</v>
      </c>
      <c r="J582" s="503">
        <v>83101</v>
      </c>
      <c r="K582" s="504">
        <v>1001</v>
      </c>
      <c r="L582" s="503" t="s">
        <v>848</v>
      </c>
      <c r="M582" s="503" t="s">
        <v>2058</v>
      </c>
      <c r="N582" s="505" t="s">
        <v>635</v>
      </c>
      <c r="O582" s="506">
        <v>18</v>
      </c>
      <c r="P582" s="503">
        <v>0</v>
      </c>
      <c r="Q582" s="502">
        <v>3</v>
      </c>
      <c r="R582" s="500"/>
      <c r="S582" s="507">
        <v>20230101</v>
      </c>
      <c r="T582" s="507">
        <v>20230331</v>
      </c>
      <c r="U582" s="508">
        <v>49628.44</v>
      </c>
      <c r="V582" s="509"/>
    </row>
    <row r="583" spans="2:22">
      <c r="B583" s="498" t="s">
        <v>300</v>
      </c>
      <c r="C583" s="499" t="s">
        <v>2092</v>
      </c>
      <c r="D583" s="500">
        <v>100</v>
      </c>
      <c r="E583" s="500" t="s">
        <v>2285</v>
      </c>
      <c r="F583" s="500" t="s">
        <v>2286</v>
      </c>
      <c r="G583" s="501" t="s">
        <v>2287</v>
      </c>
      <c r="H583" s="502">
        <v>30102</v>
      </c>
      <c r="I583" s="501">
        <v>240</v>
      </c>
      <c r="J583" s="503">
        <v>83101</v>
      </c>
      <c r="K583" s="504">
        <v>1001</v>
      </c>
      <c r="L583" s="503" t="s">
        <v>848</v>
      </c>
      <c r="M583" s="503" t="s">
        <v>2058</v>
      </c>
      <c r="N583" s="505" t="s">
        <v>635</v>
      </c>
      <c r="O583" s="506">
        <v>20</v>
      </c>
      <c r="P583" s="503">
        <v>0</v>
      </c>
      <c r="Q583" s="502">
        <v>3</v>
      </c>
      <c r="R583" s="500"/>
      <c r="S583" s="507">
        <v>20230101</v>
      </c>
      <c r="T583" s="507">
        <v>20230228</v>
      </c>
      <c r="U583" s="508">
        <v>39217.599999999999</v>
      </c>
      <c r="V583" s="509"/>
    </row>
    <row r="584" spans="2:22">
      <c r="B584" s="498" t="s">
        <v>300</v>
      </c>
      <c r="C584" s="499" t="s">
        <v>2092</v>
      </c>
      <c r="D584" s="500">
        <v>100</v>
      </c>
      <c r="E584" s="500" t="s">
        <v>2288</v>
      </c>
      <c r="F584" s="500" t="s">
        <v>2289</v>
      </c>
      <c r="G584" s="501" t="s">
        <v>2290</v>
      </c>
      <c r="H584" s="502">
        <v>30102</v>
      </c>
      <c r="I584" s="501">
        <v>180</v>
      </c>
      <c r="J584" s="503">
        <v>83101</v>
      </c>
      <c r="K584" s="504">
        <v>1001</v>
      </c>
      <c r="L584" s="503" t="s">
        <v>848</v>
      </c>
      <c r="M584" s="503" t="s">
        <v>2058</v>
      </c>
      <c r="N584" s="505" t="s">
        <v>635</v>
      </c>
      <c r="O584" s="506">
        <v>15</v>
      </c>
      <c r="P584" s="503">
        <v>0</v>
      </c>
      <c r="Q584" s="502">
        <v>3</v>
      </c>
      <c r="R584" s="500"/>
      <c r="S584" s="507">
        <v>20230101</v>
      </c>
      <c r="T584" s="507">
        <v>20230331</v>
      </c>
      <c r="U584" s="508">
        <v>31714.45</v>
      </c>
      <c r="V584" s="509"/>
    </row>
    <row r="585" spans="2:22">
      <c r="B585" s="498" t="s">
        <v>300</v>
      </c>
      <c r="C585" s="499" t="s">
        <v>2092</v>
      </c>
      <c r="D585" s="500">
        <v>100</v>
      </c>
      <c r="E585" s="500" t="s">
        <v>2291</v>
      </c>
      <c r="F585" s="500" t="s">
        <v>2292</v>
      </c>
      <c r="G585" s="501" t="s">
        <v>2293</v>
      </c>
      <c r="H585" s="502">
        <v>30102</v>
      </c>
      <c r="I585" s="501">
        <v>228</v>
      </c>
      <c r="J585" s="503">
        <v>83101</v>
      </c>
      <c r="K585" s="504">
        <v>1001</v>
      </c>
      <c r="L585" s="503" t="s">
        <v>848</v>
      </c>
      <c r="M585" s="503" t="s">
        <v>2058</v>
      </c>
      <c r="N585" s="505" t="s">
        <v>638</v>
      </c>
      <c r="O585" s="506">
        <v>19</v>
      </c>
      <c r="P585" s="503">
        <v>0</v>
      </c>
      <c r="Q585" s="502">
        <v>3</v>
      </c>
      <c r="R585" s="500"/>
      <c r="S585" s="507">
        <v>20230101</v>
      </c>
      <c r="T585" s="507">
        <v>20230331</v>
      </c>
      <c r="U585" s="508">
        <v>26046.06</v>
      </c>
      <c r="V585" s="509"/>
    </row>
    <row r="586" spans="2:22">
      <c r="B586" s="498" t="s">
        <v>300</v>
      </c>
      <c r="C586" s="499" t="s">
        <v>2092</v>
      </c>
      <c r="D586" s="500">
        <v>100</v>
      </c>
      <c r="E586" s="500" t="s">
        <v>2294</v>
      </c>
      <c r="F586" s="500" t="s">
        <v>2295</v>
      </c>
      <c r="G586" s="501" t="s">
        <v>2296</v>
      </c>
      <c r="H586" s="502">
        <v>30102</v>
      </c>
      <c r="I586" s="501">
        <v>240</v>
      </c>
      <c r="J586" s="503">
        <v>83101</v>
      </c>
      <c r="K586" s="504">
        <v>1001</v>
      </c>
      <c r="L586" s="503" t="s">
        <v>848</v>
      </c>
      <c r="M586" s="503" t="s">
        <v>2058</v>
      </c>
      <c r="N586" s="505" t="s">
        <v>637</v>
      </c>
      <c r="O586" s="506">
        <v>20</v>
      </c>
      <c r="P586" s="503">
        <v>0</v>
      </c>
      <c r="Q586" s="502">
        <v>3</v>
      </c>
      <c r="R586" s="500"/>
      <c r="S586" s="507">
        <v>20230101</v>
      </c>
      <c r="T586" s="507">
        <v>20230331</v>
      </c>
      <c r="U586" s="508">
        <v>37576.25</v>
      </c>
      <c r="V586" s="509"/>
    </row>
    <row r="587" spans="2:22">
      <c r="B587" s="498" t="s">
        <v>300</v>
      </c>
      <c r="C587" s="499" t="s">
        <v>2092</v>
      </c>
      <c r="D587" s="500">
        <v>100</v>
      </c>
      <c r="E587" s="500" t="s">
        <v>2297</v>
      </c>
      <c r="F587" s="500" t="s">
        <v>2298</v>
      </c>
      <c r="G587" s="501" t="s">
        <v>2299</v>
      </c>
      <c r="H587" s="502">
        <v>30102</v>
      </c>
      <c r="I587" s="501">
        <v>228</v>
      </c>
      <c r="J587" s="503">
        <v>83101</v>
      </c>
      <c r="K587" s="504">
        <v>1001</v>
      </c>
      <c r="L587" s="503" t="s">
        <v>848</v>
      </c>
      <c r="M587" s="503" t="s">
        <v>2058</v>
      </c>
      <c r="N587" s="505" t="s">
        <v>635</v>
      </c>
      <c r="O587" s="506">
        <v>19</v>
      </c>
      <c r="P587" s="503">
        <v>0</v>
      </c>
      <c r="Q587" s="502">
        <v>3</v>
      </c>
      <c r="R587" s="500"/>
      <c r="S587" s="507">
        <v>20230101</v>
      </c>
      <c r="T587" s="507">
        <v>20230331</v>
      </c>
      <c r="U587" s="508">
        <v>32385.37</v>
      </c>
      <c r="V587" s="509"/>
    </row>
    <row r="588" spans="2:22">
      <c r="B588" s="498" t="s">
        <v>300</v>
      </c>
      <c r="C588" s="499" t="s">
        <v>2092</v>
      </c>
      <c r="D588" s="500">
        <v>100</v>
      </c>
      <c r="E588" s="500" t="s">
        <v>2300</v>
      </c>
      <c r="F588" s="500" t="s">
        <v>2301</v>
      </c>
      <c r="G588" s="501" t="s">
        <v>2302</v>
      </c>
      <c r="H588" s="502">
        <v>30102</v>
      </c>
      <c r="I588" s="501">
        <v>240</v>
      </c>
      <c r="J588" s="503">
        <v>83101</v>
      </c>
      <c r="K588" s="504">
        <v>1001</v>
      </c>
      <c r="L588" s="503" t="s">
        <v>848</v>
      </c>
      <c r="M588" s="503" t="s">
        <v>2058</v>
      </c>
      <c r="N588" s="505" t="s">
        <v>635</v>
      </c>
      <c r="O588" s="506">
        <v>20</v>
      </c>
      <c r="P588" s="503">
        <v>0</v>
      </c>
      <c r="Q588" s="502">
        <v>3</v>
      </c>
      <c r="R588" s="500"/>
      <c r="S588" s="507">
        <v>20230101</v>
      </c>
      <c r="T588" s="507">
        <v>20230331</v>
      </c>
      <c r="U588" s="508">
        <v>52870.6</v>
      </c>
      <c r="V588" s="509"/>
    </row>
    <row r="589" spans="2:22">
      <c r="B589" s="498" t="s">
        <v>300</v>
      </c>
      <c r="C589" s="499" t="s">
        <v>2092</v>
      </c>
      <c r="D589" s="500">
        <v>100</v>
      </c>
      <c r="E589" s="500" t="s">
        <v>2303</v>
      </c>
      <c r="F589" s="500" t="s">
        <v>2304</v>
      </c>
      <c r="G589" s="501" t="s">
        <v>2305</v>
      </c>
      <c r="H589" s="502">
        <v>30102</v>
      </c>
      <c r="I589" s="501">
        <v>240</v>
      </c>
      <c r="J589" s="503">
        <v>83101</v>
      </c>
      <c r="K589" s="504">
        <v>1001</v>
      </c>
      <c r="L589" s="503" t="s">
        <v>848</v>
      </c>
      <c r="M589" s="503" t="s">
        <v>2058</v>
      </c>
      <c r="N589" s="505" t="s">
        <v>635</v>
      </c>
      <c r="O589" s="506">
        <v>20</v>
      </c>
      <c r="P589" s="503">
        <v>0</v>
      </c>
      <c r="Q589" s="502">
        <v>3</v>
      </c>
      <c r="R589" s="500"/>
      <c r="S589" s="507">
        <v>20230101</v>
      </c>
      <c r="T589" s="507">
        <v>20230331</v>
      </c>
      <c r="U589" s="508">
        <v>33068.03</v>
      </c>
      <c r="V589" s="509"/>
    </row>
    <row r="590" spans="2:22">
      <c r="B590" s="498" t="s">
        <v>300</v>
      </c>
      <c r="C590" s="499" t="s">
        <v>2092</v>
      </c>
      <c r="D590" s="500">
        <v>100</v>
      </c>
      <c r="E590" s="500" t="s">
        <v>2306</v>
      </c>
      <c r="F590" s="500" t="s">
        <v>2307</v>
      </c>
      <c r="G590" s="501" t="s">
        <v>2308</v>
      </c>
      <c r="H590" s="502">
        <v>30102</v>
      </c>
      <c r="I590" s="501">
        <v>216</v>
      </c>
      <c r="J590" s="503">
        <v>83101</v>
      </c>
      <c r="K590" s="504">
        <v>1001</v>
      </c>
      <c r="L590" s="503" t="s">
        <v>848</v>
      </c>
      <c r="M590" s="503" t="s">
        <v>2058</v>
      </c>
      <c r="N590" s="505" t="s">
        <v>636</v>
      </c>
      <c r="O590" s="506">
        <v>18</v>
      </c>
      <c r="P590" s="503">
        <v>0</v>
      </c>
      <c r="Q590" s="502">
        <v>3</v>
      </c>
      <c r="R590" s="500"/>
      <c r="S590" s="507">
        <v>20230101</v>
      </c>
      <c r="T590" s="507">
        <v>20230331</v>
      </c>
      <c r="U590" s="508">
        <v>41092.660000000003</v>
      </c>
      <c r="V590" s="509"/>
    </row>
    <row r="591" spans="2:22">
      <c r="B591" s="498" t="s">
        <v>300</v>
      </c>
      <c r="C591" s="499" t="s">
        <v>2092</v>
      </c>
      <c r="D591" s="500">
        <v>100</v>
      </c>
      <c r="E591" s="500" t="s">
        <v>2309</v>
      </c>
      <c r="F591" s="500" t="s">
        <v>2310</v>
      </c>
      <c r="G591" s="501" t="s">
        <v>2311</v>
      </c>
      <c r="H591" s="502">
        <v>30102</v>
      </c>
      <c r="I591" s="501">
        <v>240</v>
      </c>
      <c r="J591" s="503">
        <v>83101</v>
      </c>
      <c r="K591" s="504">
        <v>1001</v>
      </c>
      <c r="L591" s="503" t="s">
        <v>848</v>
      </c>
      <c r="M591" s="503" t="s">
        <v>2058</v>
      </c>
      <c r="N591" s="505" t="s">
        <v>637</v>
      </c>
      <c r="O591" s="506">
        <v>20</v>
      </c>
      <c r="P591" s="503">
        <v>0</v>
      </c>
      <c r="Q591" s="502">
        <v>3</v>
      </c>
      <c r="R591" s="500"/>
      <c r="S591" s="507">
        <v>20230101</v>
      </c>
      <c r="T591" s="507">
        <v>20230331</v>
      </c>
      <c r="U591" s="508">
        <v>39661.269999999997</v>
      </c>
      <c r="V591" s="509"/>
    </row>
    <row r="592" spans="2:22">
      <c r="B592" s="498" t="s">
        <v>300</v>
      </c>
      <c r="C592" s="499" t="s">
        <v>2092</v>
      </c>
      <c r="D592" s="500">
        <v>200</v>
      </c>
      <c r="E592" s="500" t="s">
        <v>2312</v>
      </c>
      <c r="F592" s="500" t="s">
        <v>2313</v>
      </c>
      <c r="G592" s="501" t="s">
        <v>2314</v>
      </c>
      <c r="H592" s="502">
        <v>30102</v>
      </c>
      <c r="I592" s="501">
        <v>204</v>
      </c>
      <c r="J592" s="503">
        <v>83101</v>
      </c>
      <c r="K592" s="504">
        <v>1001</v>
      </c>
      <c r="L592" s="503" t="s">
        <v>848</v>
      </c>
      <c r="M592" s="503" t="s">
        <v>2058</v>
      </c>
      <c r="N592" s="505" t="s">
        <v>635</v>
      </c>
      <c r="O592" s="506">
        <v>17</v>
      </c>
      <c r="P592" s="503">
        <v>0</v>
      </c>
      <c r="Q592" s="502">
        <v>3</v>
      </c>
      <c r="R592" s="500"/>
      <c r="S592" s="507">
        <v>20230101</v>
      </c>
      <c r="T592" s="507">
        <v>20230331</v>
      </c>
      <c r="U592" s="508">
        <v>46453.96</v>
      </c>
      <c r="V592" s="509"/>
    </row>
    <row r="593" spans="2:22">
      <c r="B593" s="498" t="s">
        <v>300</v>
      </c>
      <c r="C593" s="499" t="s">
        <v>2092</v>
      </c>
      <c r="D593" s="500">
        <v>200</v>
      </c>
      <c r="E593" s="500" t="s">
        <v>2315</v>
      </c>
      <c r="F593" s="500" t="s">
        <v>2316</v>
      </c>
      <c r="G593" s="501" t="s">
        <v>2317</v>
      </c>
      <c r="H593" s="502">
        <v>30102</v>
      </c>
      <c r="I593" s="501">
        <v>240</v>
      </c>
      <c r="J593" s="503">
        <v>83101</v>
      </c>
      <c r="K593" s="504">
        <v>1001</v>
      </c>
      <c r="L593" s="503" t="s">
        <v>848</v>
      </c>
      <c r="M593" s="503" t="s">
        <v>2058</v>
      </c>
      <c r="N593" s="505" t="s">
        <v>635</v>
      </c>
      <c r="O593" s="506">
        <v>20</v>
      </c>
      <c r="P593" s="503">
        <v>0</v>
      </c>
      <c r="Q593" s="502">
        <v>3</v>
      </c>
      <c r="R593" s="500"/>
      <c r="S593" s="507">
        <v>20230101</v>
      </c>
      <c r="T593" s="507">
        <v>20230331</v>
      </c>
      <c r="U593" s="508">
        <v>53980.6</v>
      </c>
      <c r="V593" s="509"/>
    </row>
    <row r="594" spans="2:22">
      <c r="B594" s="498" t="s">
        <v>300</v>
      </c>
      <c r="C594" s="499" t="s">
        <v>2092</v>
      </c>
      <c r="D594" s="500">
        <v>100</v>
      </c>
      <c r="E594" s="500" t="s">
        <v>2318</v>
      </c>
      <c r="F594" s="500" t="s">
        <v>2319</v>
      </c>
      <c r="G594" s="501" t="s">
        <v>2320</v>
      </c>
      <c r="H594" s="502">
        <v>30102</v>
      </c>
      <c r="I594" s="501">
        <v>192</v>
      </c>
      <c r="J594" s="503">
        <v>83101</v>
      </c>
      <c r="K594" s="504">
        <v>1001</v>
      </c>
      <c r="L594" s="503" t="s">
        <v>848</v>
      </c>
      <c r="M594" s="503" t="s">
        <v>2058</v>
      </c>
      <c r="N594" s="505" t="s">
        <v>635</v>
      </c>
      <c r="O594" s="506">
        <v>16</v>
      </c>
      <c r="P594" s="503">
        <v>0</v>
      </c>
      <c r="Q594" s="502">
        <v>3</v>
      </c>
      <c r="R594" s="500"/>
      <c r="S594" s="507">
        <v>20230101</v>
      </c>
      <c r="T594" s="507">
        <v>20230331</v>
      </c>
      <c r="U594" s="508">
        <v>40373.26</v>
      </c>
      <c r="V594" s="509"/>
    </row>
    <row r="595" spans="2:22">
      <c r="B595" s="498" t="s">
        <v>300</v>
      </c>
      <c r="C595" s="499" t="s">
        <v>2092</v>
      </c>
      <c r="D595" s="500">
        <v>100</v>
      </c>
      <c r="E595" s="500" t="s">
        <v>2321</v>
      </c>
      <c r="F595" s="500" t="s">
        <v>2322</v>
      </c>
      <c r="G595" s="501" t="s">
        <v>2323</v>
      </c>
      <c r="H595" s="502">
        <v>30102</v>
      </c>
      <c r="I595" s="501">
        <v>240</v>
      </c>
      <c r="J595" s="503">
        <v>83101</v>
      </c>
      <c r="K595" s="504">
        <v>1001</v>
      </c>
      <c r="L595" s="503" t="s">
        <v>848</v>
      </c>
      <c r="M595" s="503" t="s">
        <v>2058</v>
      </c>
      <c r="N595" s="505" t="s">
        <v>635</v>
      </c>
      <c r="O595" s="506">
        <v>20</v>
      </c>
      <c r="P595" s="503">
        <v>0</v>
      </c>
      <c r="Q595" s="502">
        <v>3</v>
      </c>
      <c r="R595" s="500"/>
      <c r="S595" s="507">
        <v>20230101</v>
      </c>
      <c r="T595" s="507">
        <v>20230331</v>
      </c>
      <c r="U595" s="508">
        <v>52870.6</v>
      </c>
      <c r="V595" s="509"/>
    </row>
    <row r="596" spans="2:22">
      <c r="B596" s="498" t="s">
        <v>300</v>
      </c>
      <c r="C596" s="499" t="s">
        <v>2092</v>
      </c>
      <c r="D596" s="500">
        <v>100</v>
      </c>
      <c r="E596" s="500" t="s">
        <v>2324</v>
      </c>
      <c r="F596" s="500" t="s">
        <v>2325</v>
      </c>
      <c r="G596" s="501" t="s">
        <v>2326</v>
      </c>
      <c r="H596" s="502">
        <v>30102</v>
      </c>
      <c r="I596" s="501">
        <v>240</v>
      </c>
      <c r="J596" s="503">
        <v>83101</v>
      </c>
      <c r="K596" s="504">
        <v>1001</v>
      </c>
      <c r="L596" s="503" t="s">
        <v>848</v>
      </c>
      <c r="M596" s="503" t="s">
        <v>2058</v>
      </c>
      <c r="N596" s="505" t="s">
        <v>635</v>
      </c>
      <c r="O596" s="506">
        <v>20</v>
      </c>
      <c r="P596" s="503">
        <v>0</v>
      </c>
      <c r="Q596" s="502">
        <v>3</v>
      </c>
      <c r="R596" s="500"/>
      <c r="S596" s="507">
        <v>20230101</v>
      </c>
      <c r="T596" s="507">
        <v>20230331</v>
      </c>
      <c r="U596" s="508">
        <v>48780.71</v>
      </c>
      <c r="V596" s="509"/>
    </row>
    <row r="597" spans="2:22">
      <c r="B597" s="498" t="s">
        <v>300</v>
      </c>
      <c r="C597" s="499" t="s">
        <v>2092</v>
      </c>
      <c r="D597" s="500">
        <v>100</v>
      </c>
      <c r="E597" s="500" t="s">
        <v>2327</v>
      </c>
      <c r="F597" s="500" t="s">
        <v>2328</v>
      </c>
      <c r="G597" s="501" t="s">
        <v>2329</v>
      </c>
      <c r="H597" s="502">
        <v>30102</v>
      </c>
      <c r="I597" s="501">
        <v>240</v>
      </c>
      <c r="J597" s="503">
        <v>83101</v>
      </c>
      <c r="K597" s="504">
        <v>1001</v>
      </c>
      <c r="L597" s="503" t="s">
        <v>848</v>
      </c>
      <c r="M597" s="503" t="s">
        <v>2058</v>
      </c>
      <c r="N597" s="505" t="s">
        <v>635</v>
      </c>
      <c r="O597" s="506">
        <v>20</v>
      </c>
      <c r="P597" s="503">
        <v>0</v>
      </c>
      <c r="Q597" s="502">
        <v>3</v>
      </c>
      <c r="R597" s="500"/>
      <c r="S597" s="507">
        <v>20230101</v>
      </c>
      <c r="T597" s="507">
        <v>20230331</v>
      </c>
      <c r="U597" s="508">
        <v>51739.82</v>
      </c>
      <c r="V597" s="509"/>
    </row>
    <row r="598" spans="2:22">
      <c r="B598" s="498" t="s">
        <v>300</v>
      </c>
      <c r="C598" s="499" t="s">
        <v>2092</v>
      </c>
      <c r="D598" s="500">
        <v>200</v>
      </c>
      <c r="E598" s="500" t="s">
        <v>2330</v>
      </c>
      <c r="F598" s="500" t="s">
        <v>2331</v>
      </c>
      <c r="G598" s="501" t="s">
        <v>2332</v>
      </c>
      <c r="H598" s="502">
        <v>30102</v>
      </c>
      <c r="I598" s="501">
        <v>240</v>
      </c>
      <c r="J598" s="503">
        <v>83101</v>
      </c>
      <c r="K598" s="504">
        <v>1001</v>
      </c>
      <c r="L598" s="503" t="s">
        <v>848</v>
      </c>
      <c r="M598" s="503" t="s">
        <v>2058</v>
      </c>
      <c r="N598" s="505" t="s">
        <v>635</v>
      </c>
      <c r="O598" s="506">
        <v>20</v>
      </c>
      <c r="P598" s="503">
        <v>0</v>
      </c>
      <c r="Q598" s="502">
        <v>3</v>
      </c>
      <c r="R598" s="500"/>
      <c r="S598" s="507">
        <v>20230101</v>
      </c>
      <c r="T598" s="507">
        <v>20230331</v>
      </c>
      <c r="U598" s="508">
        <v>52870.6</v>
      </c>
      <c r="V598" s="509"/>
    </row>
    <row r="599" spans="2:22">
      <c r="B599" s="498" t="s">
        <v>300</v>
      </c>
      <c r="C599" s="499" t="s">
        <v>2092</v>
      </c>
      <c r="D599" s="500">
        <v>200</v>
      </c>
      <c r="E599" s="500" t="s">
        <v>2333</v>
      </c>
      <c r="F599" s="500" t="s">
        <v>2334</v>
      </c>
      <c r="G599" s="501" t="s">
        <v>2335</v>
      </c>
      <c r="H599" s="502">
        <v>30102</v>
      </c>
      <c r="I599" s="501">
        <v>240</v>
      </c>
      <c r="J599" s="503">
        <v>83101</v>
      </c>
      <c r="K599" s="504">
        <v>1001</v>
      </c>
      <c r="L599" s="503" t="s">
        <v>848</v>
      </c>
      <c r="M599" s="503" t="s">
        <v>2058</v>
      </c>
      <c r="N599" s="505" t="s">
        <v>637</v>
      </c>
      <c r="O599" s="506">
        <v>20</v>
      </c>
      <c r="P599" s="503">
        <v>0</v>
      </c>
      <c r="Q599" s="502">
        <v>3</v>
      </c>
      <c r="R599" s="500"/>
      <c r="S599" s="507">
        <v>20230101</v>
      </c>
      <c r="T599" s="507">
        <v>20230331</v>
      </c>
      <c r="U599" s="508">
        <v>7620.38</v>
      </c>
      <c r="V599" s="509"/>
    </row>
    <row r="600" spans="2:22">
      <c r="B600" s="498" t="s">
        <v>300</v>
      </c>
      <c r="C600" s="499" t="s">
        <v>2092</v>
      </c>
      <c r="D600" s="500">
        <v>200</v>
      </c>
      <c r="E600" s="500" t="s">
        <v>2336</v>
      </c>
      <c r="F600" s="500" t="s">
        <v>2337</v>
      </c>
      <c r="G600" s="501" t="s">
        <v>2338</v>
      </c>
      <c r="H600" s="502">
        <v>30102</v>
      </c>
      <c r="I600" s="501">
        <v>228</v>
      </c>
      <c r="J600" s="503">
        <v>83101</v>
      </c>
      <c r="K600" s="504">
        <v>1001</v>
      </c>
      <c r="L600" s="503" t="s">
        <v>848</v>
      </c>
      <c r="M600" s="503" t="s">
        <v>2058</v>
      </c>
      <c r="N600" s="505" t="s">
        <v>635</v>
      </c>
      <c r="O600" s="506">
        <v>19</v>
      </c>
      <c r="P600" s="503">
        <v>0</v>
      </c>
      <c r="Q600" s="502">
        <v>3</v>
      </c>
      <c r="R600" s="500"/>
      <c r="S600" s="507">
        <v>20230101</v>
      </c>
      <c r="T600" s="507">
        <v>20230331</v>
      </c>
      <c r="U600" s="508">
        <v>49786.62</v>
      </c>
      <c r="V600" s="509"/>
    </row>
    <row r="601" spans="2:22">
      <c r="B601" s="498" t="s">
        <v>300</v>
      </c>
      <c r="C601" s="499" t="s">
        <v>2092</v>
      </c>
      <c r="D601" s="500">
        <v>100</v>
      </c>
      <c r="E601" s="500" t="s">
        <v>2339</v>
      </c>
      <c r="F601" s="500" t="s">
        <v>2340</v>
      </c>
      <c r="G601" s="501" t="s">
        <v>2341</v>
      </c>
      <c r="H601" s="502">
        <v>30102</v>
      </c>
      <c r="I601" s="501">
        <v>204</v>
      </c>
      <c r="J601" s="503">
        <v>83101</v>
      </c>
      <c r="K601" s="504">
        <v>1001</v>
      </c>
      <c r="L601" s="503" t="s">
        <v>848</v>
      </c>
      <c r="M601" s="503" t="s">
        <v>2058</v>
      </c>
      <c r="N601" s="505" t="s">
        <v>637</v>
      </c>
      <c r="O601" s="506">
        <v>17</v>
      </c>
      <c r="P601" s="503">
        <v>0</v>
      </c>
      <c r="Q601" s="502">
        <v>3</v>
      </c>
      <c r="R601" s="500"/>
      <c r="S601" s="507">
        <v>20230101</v>
      </c>
      <c r="T601" s="507">
        <v>20230331</v>
      </c>
      <c r="U601" s="508">
        <v>18215.419999999998</v>
      </c>
      <c r="V601" s="509"/>
    </row>
    <row r="602" spans="2:22">
      <c r="B602" s="498" t="s">
        <v>300</v>
      </c>
      <c r="C602" s="499" t="s">
        <v>2092</v>
      </c>
      <c r="D602" s="500">
        <v>400</v>
      </c>
      <c r="E602" s="500" t="s">
        <v>2342</v>
      </c>
      <c r="F602" s="500" t="s">
        <v>2446</v>
      </c>
      <c r="G602" s="501" t="s">
        <v>2343</v>
      </c>
      <c r="H602" s="502">
        <v>30102</v>
      </c>
      <c r="I602" s="501">
        <v>144</v>
      </c>
      <c r="J602" s="503">
        <v>83101</v>
      </c>
      <c r="K602" s="504">
        <v>1001</v>
      </c>
      <c r="L602" s="503" t="s">
        <v>848</v>
      </c>
      <c r="M602" s="503" t="s">
        <v>2058</v>
      </c>
      <c r="N602" s="505" t="s">
        <v>637</v>
      </c>
      <c r="O602" s="506">
        <v>12</v>
      </c>
      <c r="P602" s="503">
        <v>0</v>
      </c>
      <c r="Q602" s="502">
        <v>3</v>
      </c>
      <c r="R602" s="500"/>
      <c r="S602" s="507">
        <v>20230101</v>
      </c>
      <c r="T602" s="507">
        <v>20230331</v>
      </c>
      <c r="U602" s="508">
        <v>14420.66</v>
      </c>
      <c r="V602" s="509"/>
    </row>
    <row r="603" spans="2:22">
      <c r="B603" s="498" t="s">
        <v>300</v>
      </c>
      <c r="C603" s="499" t="s">
        <v>2092</v>
      </c>
      <c r="D603" s="500">
        <v>200</v>
      </c>
      <c r="E603" s="500" t="s">
        <v>2344</v>
      </c>
      <c r="F603" s="500" t="s">
        <v>2345</v>
      </c>
      <c r="G603" s="501" t="s">
        <v>2346</v>
      </c>
      <c r="H603" s="502">
        <v>30102</v>
      </c>
      <c r="I603" s="501">
        <v>180</v>
      </c>
      <c r="J603" s="503">
        <v>83101</v>
      </c>
      <c r="K603" s="504">
        <v>1001</v>
      </c>
      <c r="L603" s="503" t="s">
        <v>848</v>
      </c>
      <c r="M603" s="503" t="s">
        <v>2058</v>
      </c>
      <c r="N603" s="505" t="s">
        <v>635</v>
      </c>
      <c r="O603" s="506">
        <v>15</v>
      </c>
      <c r="P603" s="503">
        <v>0</v>
      </c>
      <c r="Q603" s="502">
        <v>3</v>
      </c>
      <c r="R603" s="500"/>
      <c r="S603" s="507">
        <v>20230101</v>
      </c>
      <c r="T603" s="507">
        <v>20230331</v>
      </c>
      <c r="U603" s="508">
        <v>44478.55</v>
      </c>
      <c r="V603" s="509"/>
    </row>
    <row r="604" spans="2:22">
      <c r="B604" s="498" t="s">
        <v>300</v>
      </c>
      <c r="C604" s="499" t="s">
        <v>2092</v>
      </c>
      <c r="D604" s="500">
        <v>200</v>
      </c>
      <c r="E604" s="500" t="s">
        <v>2347</v>
      </c>
      <c r="F604" s="500" t="s">
        <v>2348</v>
      </c>
      <c r="G604" s="501" t="s">
        <v>2349</v>
      </c>
      <c r="H604" s="502">
        <v>30102</v>
      </c>
      <c r="I604" s="501">
        <v>216</v>
      </c>
      <c r="J604" s="503">
        <v>83101</v>
      </c>
      <c r="K604" s="504">
        <v>1001</v>
      </c>
      <c r="L604" s="503" t="s">
        <v>848</v>
      </c>
      <c r="M604" s="503" t="s">
        <v>2058</v>
      </c>
      <c r="N604" s="505" t="s">
        <v>638</v>
      </c>
      <c r="O604" s="506">
        <v>18</v>
      </c>
      <c r="P604" s="503">
        <v>0</v>
      </c>
      <c r="Q604" s="502">
        <v>3</v>
      </c>
      <c r="R604" s="500"/>
      <c r="S604" s="507">
        <v>20230101</v>
      </c>
      <c r="T604" s="507">
        <v>20230331</v>
      </c>
      <c r="U604" s="508">
        <v>26743.16</v>
      </c>
      <c r="V604" s="509"/>
    </row>
    <row r="605" spans="2:22">
      <c r="B605" s="498" t="s">
        <v>300</v>
      </c>
      <c r="C605" s="499" t="s">
        <v>2092</v>
      </c>
      <c r="D605" s="500">
        <v>200</v>
      </c>
      <c r="E605" s="500" t="s">
        <v>2350</v>
      </c>
      <c r="F605" s="500" t="s">
        <v>2351</v>
      </c>
      <c r="G605" s="501" t="s">
        <v>2352</v>
      </c>
      <c r="H605" s="502">
        <v>30102</v>
      </c>
      <c r="I605" s="501">
        <v>120</v>
      </c>
      <c r="J605" s="503">
        <v>83101</v>
      </c>
      <c r="K605" s="504">
        <v>1001</v>
      </c>
      <c r="L605" s="503" t="s">
        <v>848</v>
      </c>
      <c r="M605" s="503" t="s">
        <v>2058</v>
      </c>
      <c r="N605" s="505" t="s">
        <v>635</v>
      </c>
      <c r="O605" s="506">
        <v>11</v>
      </c>
      <c r="P605" s="503">
        <v>0</v>
      </c>
      <c r="Q605" s="502">
        <v>3</v>
      </c>
      <c r="R605" s="500"/>
      <c r="S605" s="507">
        <v>20230216</v>
      </c>
      <c r="T605" s="507">
        <v>20230228</v>
      </c>
      <c r="U605" s="508">
        <v>5000.58</v>
      </c>
      <c r="V605" s="509"/>
    </row>
    <row r="606" spans="2:22">
      <c r="B606" s="498" t="s">
        <v>300</v>
      </c>
      <c r="C606" s="499" t="s">
        <v>2092</v>
      </c>
      <c r="D606" s="500">
        <v>400</v>
      </c>
      <c r="E606" s="500" t="s">
        <v>2353</v>
      </c>
      <c r="F606" s="500" t="s">
        <v>2354</v>
      </c>
      <c r="G606" s="501" t="s">
        <v>2355</v>
      </c>
      <c r="H606" s="502">
        <v>30102</v>
      </c>
      <c r="I606" s="501">
        <v>216</v>
      </c>
      <c r="J606" s="503">
        <v>83101</v>
      </c>
      <c r="K606" s="504">
        <v>1001</v>
      </c>
      <c r="L606" s="503" t="s">
        <v>848</v>
      </c>
      <c r="M606" s="503" t="s">
        <v>2058</v>
      </c>
      <c r="N606" s="505" t="s">
        <v>637</v>
      </c>
      <c r="O606" s="506">
        <v>18</v>
      </c>
      <c r="P606" s="503">
        <v>0</v>
      </c>
      <c r="Q606" s="502">
        <v>3</v>
      </c>
      <c r="R606" s="500"/>
      <c r="S606" s="507">
        <v>20230101</v>
      </c>
      <c r="T606" s="507">
        <v>20230331</v>
      </c>
      <c r="U606" s="508">
        <v>19655.939999999999</v>
      </c>
      <c r="V606" s="509"/>
    </row>
    <row r="607" spans="2:22">
      <c r="B607" s="498" t="s">
        <v>300</v>
      </c>
      <c r="C607" s="499" t="s">
        <v>2092</v>
      </c>
      <c r="D607" s="500">
        <v>100</v>
      </c>
      <c r="E607" s="500" t="s">
        <v>2356</v>
      </c>
      <c r="F607" s="500" t="s">
        <v>2357</v>
      </c>
      <c r="G607" s="501" t="s">
        <v>2358</v>
      </c>
      <c r="H607" s="502">
        <v>30102</v>
      </c>
      <c r="I607" s="501">
        <v>240</v>
      </c>
      <c r="J607" s="503">
        <v>83101</v>
      </c>
      <c r="K607" s="504">
        <v>1001</v>
      </c>
      <c r="L607" s="503" t="s">
        <v>848</v>
      </c>
      <c r="M607" s="503" t="s">
        <v>2058</v>
      </c>
      <c r="N607" s="505" t="s">
        <v>635</v>
      </c>
      <c r="O607" s="506">
        <v>20</v>
      </c>
      <c r="P607" s="503">
        <v>0</v>
      </c>
      <c r="Q607" s="502">
        <v>3</v>
      </c>
      <c r="R607" s="500"/>
      <c r="S607" s="507">
        <v>20230101</v>
      </c>
      <c r="T607" s="507">
        <v>20230331</v>
      </c>
      <c r="U607" s="508">
        <v>52461.62</v>
      </c>
      <c r="V607" s="509"/>
    </row>
    <row r="608" spans="2:22">
      <c r="B608" s="498" t="s">
        <v>300</v>
      </c>
      <c r="C608" s="499" t="s">
        <v>2092</v>
      </c>
      <c r="D608" s="500">
        <v>200</v>
      </c>
      <c r="E608" s="500" t="s">
        <v>2359</v>
      </c>
      <c r="F608" s="500" t="s">
        <v>2360</v>
      </c>
      <c r="G608" s="501" t="s">
        <v>2361</v>
      </c>
      <c r="H608" s="502">
        <v>30102</v>
      </c>
      <c r="I608" s="501">
        <v>204</v>
      </c>
      <c r="J608" s="503">
        <v>83101</v>
      </c>
      <c r="K608" s="504">
        <v>1001</v>
      </c>
      <c r="L608" s="503" t="s">
        <v>848</v>
      </c>
      <c r="M608" s="503" t="s">
        <v>2058</v>
      </c>
      <c r="N608" s="505" t="s">
        <v>637</v>
      </c>
      <c r="O608" s="506">
        <v>17</v>
      </c>
      <c r="P608" s="503">
        <v>0</v>
      </c>
      <c r="Q608" s="502">
        <v>3</v>
      </c>
      <c r="R608" s="500"/>
      <c r="S608" s="507">
        <v>20230101</v>
      </c>
      <c r="T608" s="507">
        <v>20230331</v>
      </c>
      <c r="U608" s="508">
        <v>31536.43</v>
      </c>
      <c r="V608" s="509"/>
    </row>
    <row r="609" spans="2:22">
      <c r="B609" s="498" t="s">
        <v>300</v>
      </c>
      <c r="C609" s="499" t="s">
        <v>2092</v>
      </c>
      <c r="D609" s="500">
        <v>200</v>
      </c>
      <c r="E609" s="500" t="s">
        <v>2362</v>
      </c>
      <c r="F609" s="500" t="s">
        <v>2363</v>
      </c>
      <c r="G609" s="501" t="s">
        <v>2364</v>
      </c>
      <c r="H609" s="502">
        <v>30102</v>
      </c>
      <c r="I609" s="501">
        <v>240</v>
      </c>
      <c r="J609" s="503">
        <v>83101</v>
      </c>
      <c r="K609" s="504">
        <v>1001</v>
      </c>
      <c r="L609" s="503" t="s">
        <v>848</v>
      </c>
      <c r="M609" s="503" t="s">
        <v>2058</v>
      </c>
      <c r="N609" s="505" t="s">
        <v>635</v>
      </c>
      <c r="O609" s="506">
        <v>20</v>
      </c>
      <c r="P609" s="503">
        <v>0</v>
      </c>
      <c r="Q609" s="502">
        <v>3</v>
      </c>
      <c r="R609" s="500"/>
      <c r="S609" s="507">
        <v>20230101</v>
      </c>
      <c r="T609" s="507">
        <v>20230331</v>
      </c>
      <c r="U609" s="508">
        <v>52557.79</v>
      </c>
      <c r="V609" s="509"/>
    </row>
    <row r="610" spans="2:22">
      <c r="B610" s="498" t="s">
        <v>300</v>
      </c>
      <c r="C610" s="499" t="s">
        <v>2092</v>
      </c>
      <c r="D610" s="500">
        <v>200</v>
      </c>
      <c r="E610" s="500" t="s">
        <v>2365</v>
      </c>
      <c r="F610" s="500" t="s">
        <v>2366</v>
      </c>
      <c r="G610" s="501" t="s">
        <v>2367</v>
      </c>
      <c r="H610" s="502">
        <v>30102</v>
      </c>
      <c r="I610" s="501">
        <v>240</v>
      </c>
      <c r="J610" s="503">
        <v>83101</v>
      </c>
      <c r="K610" s="504">
        <v>1001</v>
      </c>
      <c r="L610" s="503" t="s">
        <v>848</v>
      </c>
      <c r="M610" s="503" t="s">
        <v>2058</v>
      </c>
      <c r="N610" s="505" t="s">
        <v>637</v>
      </c>
      <c r="O610" s="506">
        <v>20</v>
      </c>
      <c r="P610" s="503">
        <v>0</v>
      </c>
      <c r="Q610" s="502">
        <v>3</v>
      </c>
      <c r="R610" s="500"/>
      <c r="S610" s="507">
        <v>20230315</v>
      </c>
      <c r="T610" s="507">
        <v>20230331</v>
      </c>
      <c r="U610" s="508">
        <v>6680</v>
      </c>
      <c r="V610" s="509"/>
    </row>
    <row r="611" spans="2:22">
      <c r="B611" s="498" t="s">
        <v>300</v>
      </c>
      <c r="C611" s="499" t="s">
        <v>2092</v>
      </c>
      <c r="D611" s="500">
        <v>200</v>
      </c>
      <c r="E611" s="500" t="s">
        <v>2368</v>
      </c>
      <c r="F611" s="500" t="s">
        <v>2369</v>
      </c>
      <c r="G611" s="501" t="s">
        <v>2370</v>
      </c>
      <c r="H611" s="502">
        <v>30102</v>
      </c>
      <c r="I611" s="501">
        <v>216</v>
      </c>
      <c r="J611" s="503">
        <v>83101</v>
      </c>
      <c r="K611" s="504">
        <v>1001</v>
      </c>
      <c r="L611" s="503" t="s">
        <v>848</v>
      </c>
      <c r="M611" s="503" t="s">
        <v>2058</v>
      </c>
      <c r="N611" s="505" t="s">
        <v>635</v>
      </c>
      <c r="O611" s="506">
        <v>18</v>
      </c>
      <c r="P611" s="503">
        <v>0</v>
      </c>
      <c r="Q611" s="502">
        <v>3</v>
      </c>
      <c r="R611" s="500"/>
      <c r="S611" s="507">
        <v>20230101</v>
      </c>
      <c r="T611" s="507">
        <v>20230331</v>
      </c>
      <c r="U611" s="508">
        <v>40396.620000000003</v>
      </c>
      <c r="V611" s="509"/>
    </row>
    <row r="612" spans="2:22">
      <c r="B612" s="498" t="s">
        <v>300</v>
      </c>
      <c r="C612" s="499" t="s">
        <v>2092</v>
      </c>
      <c r="D612" s="500">
        <v>100</v>
      </c>
      <c r="E612" s="500" t="s">
        <v>2371</v>
      </c>
      <c r="F612" s="500" t="s">
        <v>2372</v>
      </c>
      <c r="G612" s="501" t="s">
        <v>2373</v>
      </c>
      <c r="H612" s="502">
        <v>30102</v>
      </c>
      <c r="I612" s="501">
        <v>180</v>
      </c>
      <c r="J612" s="503">
        <v>83101</v>
      </c>
      <c r="K612" s="504">
        <v>1001</v>
      </c>
      <c r="L612" s="503" t="s">
        <v>848</v>
      </c>
      <c r="M612" s="503" t="s">
        <v>2058</v>
      </c>
      <c r="N612" s="505" t="s">
        <v>635</v>
      </c>
      <c r="O612" s="506">
        <v>15</v>
      </c>
      <c r="P612" s="503">
        <v>0</v>
      </c>
      <c r="Q612" s="502">
        <v>3</v>
      </c>
      <c r="R612" s="500"/>
      <c r="S612" s="507">
        <v>20230101</v>
      </c>
      <c r="T612" s="507">
        <v>20230331</v>
      </c>
      <c r="U612" s="508">
        <v>49003.29</v>
      </c>
      <c r="V612" s="509"/>
    </row>
    <row r="613" spans="2:22">
      <c r="B613" s="498" t="s">
        <v>300</v>
      </c>
      <c r="C613" s="499" t="s">
        <v>2092</v>
      </c>
      <c r="D613" s="500">
        <v>200</v>
      </c>
      <c r="E613" s="500" t="s">
        <v>2374</v>
      </c>
      <c r="F613" s="500" t="s">
        <v>2375</v>
      </c>
      <c r="G613" s="501" t="s">
        <v>2376</v>
      </c>
      <c r="H613" s="502">
        <v>30102</v>
      </c>
      <c r="I613" s="501">
        <v>180</v>
      </c>
      <c r="J613" s="503">
        <v>83101</v>
      </c>
      <c r="K613" s="504">
        <v>1001</v>
      </c>
      <c r="L613" s="503" t="s">
        <v>848</v>
      </c>
      <c r="M613" s="503" t="s">
        <v>2058</v>
      </c>
      <c r="N613" s="505" t="s">
        <v>637</v>
      </c>
      <c r="O613" s="506">
        <v>15</v>
      </c>
      <c r="P613" s="503">
        <v>0</v>
      </c>
      <c r="Q613" s="502">
        <v>3</v>
      </c>
      <c r="R613" s="500"/>
      <c r="S613" s="507">
        <v>20230301</v>
      </c>
      <c r="T613" s="507">
        <v>20230331</v>
      </c>
      <c r="U613" s="508">
        <v>8655</v>
      </c>
      <c r="V613" s="509"/>
    </row>
    <row r="614" spans="2:22">
      <c r="B614" s="498" t="s">
        <v>300</v>
      </c>
      <c r="C614" s="499" t="s">
        <v>2092</v>
      </c>
      <c r="D614" s="500">
        <v>100</v>
      </c>
      <c r="E614" s="500" t="s">
        <v>1652</v>
      </c>
      <c r="F614" s="500" t="s">
        <v>1653</v>
      </c>
      <c r="G614" s="501" t="s">
        <v>2377</v>
      </c>
      <c r="H614" s="502">
        <v>30102</v>
      </c>
      <c r="I614" s="501">
        <v>144</v>
      </c>
      <c r="J614" s="503">
        <v>83101</v>
      </c>
      <c r="K614" s="504">
        <v>1001</v>
      </c>
      <c r="L614" s="503" t="s">
        <v>848</v>
      </c>
      <c r="M614" s="503" t="s">
        <v>2058</v>
      </c>
      <c r="N614" s="505" t="s">
        <v>637</v>
      </c>
      <c r="O614" s="506">
        <v>12</v>
      </c>
      <c r="P614" s="503">
        <v>0</v>
      </c>
      <c r="Q614" s="502">
        <v>3</v>
      </c>
      <c r="R614" s="500"/>
      <c r="S614" s="507">
        <v>20230101</v>
      </c>
      <c r="T614" s="507">
        <v>20230131</v>
      </c>
      <c r="U614" s="508">
        <v>7723.25</v>
      </c>
      <c r="V614" s="509"/>
    </row>
    <row r="615" spans="2:22">
      <c r="B615" s="498" t="s">
        <v>300</v>
      </c>
      <c r="C615" s="499" t="s">
        <v>2092</v>
      </c>
      <c r="D615" s="500">
        <v>100</v>
      </c>
      <c r="E615" s="500" t="s">
        <v>2378</v>
      </c>
      <c r="F615" s="500" t="s">
        <v>2379</v>
      </c>
      <c r="G615" s="501" t="s">
        <v>2380</v>
      </c>
      <c r="H615" s="502">
        <v>30102</v>
      </c>
      <c r="I615" s="501">
        <v>144</v>
      </c>
      <c r="J615" s="503">
        <v>83101</v>
      </c>
      <c r="K615" s="504">
        <v>1001</v>
      </c>
      <c r="L615" s="503" t="s">
        <v>848</v>
      </c>
      <c r="M615" s="503" t="s">
        <v>2058</v>
      </c>
      <c r="N615" s="505" t="s">
        <v>637</v>
      </c>
      <c r="O615" s="506">
        <v>12</v>
      </c>
      <c r="P615" s="503">
        <v>0</v>
      </c>
      <c r="Q615" s="502">
        <v>3</v>
      </c>
      <c r="R615" s="500"/>
      <c r="S615" s="507">
        <v>20230101</v>
      </c>
      <c r="T615" s="507">
        <v>20230131</v>
      </c>
      <c r="U615" s="508">
        <v>7519.93</v>
      </c>
      <c r="V615" s="509"/>
    </row>
    <row r="616" spans="2:22">
      <c r="B616" s="498" t="s">
        <v>300</v>
      </c>
      <c r="C616" s="499" t="s">
        <v>2092</v>
      </c>
      <c r="D616" s="500">
        <v>200</v>
      </c>
      <c r="E616" s="500" t="s">
        <v>2381</v>
      </c>
      <c r="F616" s="500" t="s">
        <v>2382</v>
      </c>
      <c r="G616" s="501" t="s">
        <v>2383</v>
      </c>
      <c r="H616" s="502">
        <v>30102</v>
      </c>
      <c r="I616" s="501">
        <v>240</v>
      </c>
      <c r="J616" s="503">
        <v>83101</v>
      </c>
      <c r="K616" s="504">
        <v>1001</v>
      </c>
      <c r="L616" s="503" t="s">
        <v>848</v>
      </c>
      <c r="M616" s="503" t="s">
        <v>2058</v>
      </c>
      <c r="N616" s="505" t="s">
        <v>635</v>
      </c>
      <c r="O616" s="506">
        <v>20</v>
      </c>
      <c r="P616" s="503">
        <v>0</v>
      </c>
      <c r="Q616" s="502">
        <v>3</v>
      </c>
      <c r="R616" s="500"/>
      <c r="S616" s="507">
        <v>20230101</v>
      </c>
      <c r="T616" s="507">
        <v>20230331</v>
      </c>
      <c r="U616" s="508">
        <v>48221.01</v>
      </c>
      <c r="V616" s="509"/>
    </row>
    <row r="617" spans="2:22">
      <c r="B617" s="498" t="s">
        <v>300</v>
      </c>
      <c r="C617" s="499" t="s">
        <v>2092</v>
      </c>
      <c r="D617" s="500">
        <v>200</v>
      </c>
      <c r="E617" s="500" t="s">
        <v>2384</v>
      </c>
      <c r="F617" s="500" t="s">
        <v>2385</v>
      </c>
      <c r="G617" s="501" t="s">
        <v>2386</v>
      </c>
      <c r="H617" s="502">
        <v>30102</v>
      </c>
      <c r="I617" s="501">
        <v>156</v>
      </c>
      <c r="J617" s="503">
        <v>83101</v>
      </c>
      <c r="K617" s="504">
        <v>1001</v>
      </c>
      <c r="L617" s="503" t="s">
        <v>848</v>
      </c>
      <c r="M617" s="503" t="s">
        <v>2058</v>
      </c>
      <c r="N617" s="505" t="s">
        <v>637</v>
      </c>
      <c r="O617" s="506">
        <v>13</v>
      </c>
      <c r="P617" s="503">
        <v>0</v>
      </c>
      <c r="Q617" s="502">
        <v>3</v>
      </c>
      <c r="R617" s="500"/>
      <c r="S617" s="507">
        <v>20230101</v>
      </c>
      <c r="T617" s="507">
        <v>20230131</v>
      </c>
      <c r="U617" s="508">
        <v>8366.85</v>
      </c>
      <c r="V617" s="509"/>
    </row>
    <row r="618" spans="2:22">
      <c r="B618" s="498" t="s">
        <v>300</v>
      </c>
      <c r="C618" s="499" t="s">
        <v>2092</v>
      </c>
      <c r="D618" s="500">
        <v>200</v>
      </c>
      <c r="E618" s="500" t="s">
        <v>2387</v>
      </c>
      <c r="F618" s="500" t="s">
        <v>2388</v>
      </c>
      <c r="G618" s="501" t="s">
        <v>2389</v>
      </c>
      <c r="H618" s="502">
        <v>30102</v>
      </c>
      <c r="I618" s="501">
        <v>132</v>
      </c>
      <c r="J618" s="503">
        <v>83101</v>
      </c>
      <c r="K618" s="504">
        <v>1001</v>
      </c>
      <c r="L618" s="503" t="s">
        <v>848</v>
      </c>
      <c r="M618" s="503" t="s">
        <v>2058</v>
      </c>
      <c r="N618" s="505" t="s">
        <v>636</v>
      </c>
      <c r="O618" s="506">
        <v>11</v>
      </c>
      <c r="P618" s="503">
        <v>0</v>
      </c>
      <c r="Q618" s="502">
        <v>3</v>
      </c>
      <c r="R618" s="500"/>
      <c r="S618" s="507">
        <v>20230101</v>
      </c>
      <c r="T618" s="507">
        <v>20230331</v>
      </c>
      <c r="U618" s="508">
        <v>34063.870000000003</v>
      </c>
      <c r="V618" s="509"/>
    </row>
    <row r="619" spans="2:22">
      <c r="B619" s="498" t="s">
        <v>300</v>
      </c>
      <c r="C619" s="499" t="s">
        <v>2092</v>
      </c>
      <c r="D619" s="500">
        <v>100</v>
      </c>
      <c r="E619" s="500" t="s">
        <v>2390</v>
      </c>
      <c r="F619" s="500" t="s">
        <v>2391</v>
      </c>
      <c r="G619" s="501" t="s">
        <v>2392</v>
      </c>
      <c r="H619" s="502">
        <v>30102</v>
      </c>
      <c r="I619" s="501">
        <v>240</v>
      </c>
      <c r="J619" s="503">
        <v>83101</v>
      </c>
      <c r="K619" s="504">
        <v>1001</v>
      </c>
      <c r="L619" s="503" t="s">
        <v>848</v>
      </c>
      <c r="M619" s="503" t="s">
        <v>2058</v>
      </c>
      <c r="N619" s="505" t="s">
        <v>636</v>
      </c>
      <c r="O619" s="506">
        <v>20</v>
      </c>
      <c r="P619" s="503">
        <v>0</v>
      </c>
      <c r="Q619" s="502">
        <v>3</v>
      </c>
      <c r="R619" s="500"/>
      <c r="S619" s="507">
        <v>20230101</v>
      </c>
      <c r="T619" s="507">
        <v>20230331</v>
      </c>
      <c r="U619" s="508">
        <v>44353.31</v>
      </c>
      <c r="V619" s="509"/>
    </row>
    <row r="620" spans="2:22">
      <c r="B620" s="498" t="s">
        <v>300</v>
      </c>
      <c r="C620" s="499" t="s">
        <v>2092</v>
      </c>
      <c r="D620" s="500">
        <v>100</v>
      </c>
      <c r="E620" s="500" t="s">
        <v>2393</v>
      </c>
      <c r="F620" s="500" t="s">
        <v>2394</v>
      </c>
      <c r="G620" s="501" t="s">
        <v>2395</v>
      </c>
      <c r="H620" s="502">
        <v>30102</v>
      </c>
      <c r="I620" s="501">
        <v>120</v>
      </c>
      <c r="J620" s="503">
        <v>83101</v>
      </c>
      <c r="K620" s="504">
        <v>1001</v>
      </c>
      <c r="L620" s="503" t="s">
        <v>848</v>
      </c>
      <c r="M620" s="503" t="s">
        <v>2058</v>
      </c>
      <c r="N620" s="505" t="s">
        <v>635</v>
      </c>
      <c r="O620" s="506">
        <v>11</v>
      </c>
      <c r="P620" s="503">
        <v>0</v>
      </c>
      <c r="Q620" s="502">
        <v>3</v>
      </c>
      <c r="R620" s="500"/>
      <c r="S620" s="507">
        <v>20230216</v>
      </c>
      <c r="T620" s="507">
        <v>20230228</v>
      </c>
      <c r="U620" s="508">
        <v>4355</v>
      </c>
      <c r="V620" s="509"/>
    </row>
    <row r="621" spans="2:22">
      <c r="B621" s="498" t="s">
        <v>300</v>
      </c>
      <c r="C621" s="499" t="s">
        <v>2092</v>
      </c>
      <c r="D621" s="500">
        <v>100</v>
      </c>
      <c r="E621" s="500" t="s">
        <v>2396</v>
      </c>
      <c r="F621" s="500" t="s">
        <v>2397</v>
      </c>
      <c r="G621" s="501" t="s">
        <v>2398</v>
      </c>
      <c r="H621" s="502">
        <v>30102</v>
      </c>
      <c r="I621" s="501">
        <v>240</v>
      </c>
      <c r="J621" s="503">
        <v>83101</v>
      </c>
      <c r="K621" s="504">
        <v>1001</v>
      </c>
      <c r="L621" s="503" t="s">
        <v>848</v>
      </c>
      <c r="M621" s="503" t="s">
        <v>2058</v>
      </c>
      <c r="N621" s="505" t="s">
        <v>637</v>
      </c>
      <c r="O621" s="506">
        <v>20</v>
      </c>
      <c r="P621" s="503">
        <v>0</v>
      </c>
      <c r="Q621" s="502">
        <v>3</v>
      </c>
      <c r="R621" s="500"/>
      <c r="S621" s="507">
        <v>20230101</v>
      </c>
      <c r="T621" s="507">
        <v>20230331</v>
      </c>
      <c r="U621" s="508">
        <v>40388.51</v>
      </c>
      <c r="V621" s="509"/>
    </row>
    <row r="622" spans="2:22">
      <c r="B622" s="498" t="s">
        <v>300</v>
      </c>
      <c r="C622" s="499" t="s">
        <v>2092</v>
      </c>
      <c r="D622" s="500">
        <v>200</v>
      </c>
      <c r="E622" s="500" t="s">
        <v>2399</v>
      </c>
      <c r="F622" s="500" t="s">
        <v>2400</v>
      </c>
      <c r="G622" s="501" t="s">
        <v>2401</v>
      </c>
      <c r="H622" s="502">
        <v>30102</v>
      </c>
      <c r="I622" s="501">
        <v>240</v>
      </c>
      <c r="J622" s="503">
        <v>83101</v>
      </c>
      <c r="K622" s="504">
        <v>1001</v>
      </c>
      <c r="L622" s="503" t="s">
        <v>848</v>
      </c>
      <c r="M622" s="503" t="s">
        <v>2058</v>
      </c>
      <c r="N622" s="505" t="s">
        <v>636</v>
      </c>
      <c r="O622" s="506">
        <v>20</v>
      </c>
      <c r="P622" s="503">
        <v>0</v>
      </c>
      <c r="Q622" s="502">
        <v>3</v>
      </c>
      <c r="R622" s="500"/>
      <c r="S622" s="507">
        <v>20230101</v>
      </c>
      <c r="T622" s="507">
        <v>20230331</v>
      </c>
      <c r="U622" s="508">
        <v>43165.55</v>
      </c>
      <c r="V622" s="509"/>
    </row>
    <row r="623" spans="2:22">
      <c r="B623" s="498" t="s">
        <v>300</v>
      </c>
      <c r="C623" s="499" t="s">
        <v>2092</v>
      </c>
      <c r="D623" s="500">
        <v>200</v>
      </c>
      <c r="E623" s="500" t="s">
        <v>2402</v>
      </c>
      <c r="F623" s="500" t="s">
        <v>2403</v>
      </c>
      <c r="G623" s="501" t="s">
        <v>2404</v>
      </c>
      <c r="H623" s="502">
        <v>30102</v>
      </c>
      <c r="I623" s="501">
        <v>240</v>
      </c>
      <c r="J623" s="503">
        <v>83101</v>
      </c>
      <c r="K623" s="504">
        <v>1001</v>
      </c>
      <c r="L623" s="503" t="s">
        <v>848</v>
      </c>
      <c r="M623" s="503" t="s">
        <v>2058</v>
      </c>
      <c r="N623" s="505" t="s">
        <v>636</v>
      </c>
      <c r="O623" s="506">
        <v>20</v>
      </c>
      <c r="P623" s="503">
        <v>0</v>
      </c>
      <c r="Q623" s="502">
        <v>3</v>
      </c>
      <c r="R623" s="500"/>
      <c r="S623" s="507">
        <v>20230101</v>
      </c>
      <c r="T623" s="507">
        <v>20230331</v>
      </c>
      <c r="U623" s="508">
        <v>44745.75</v>
      </c>
      <c r="V623" s="509"/>
    </row>
    <row r="624" spans="2:22">
      <c r="B624" s="498" t="s">
        <v>300</v>
      </c>
      <c r="C624" s="499" t="s">
        <v>2092</v>
      </c>
      <c r="D624" s="500">
        <v>200</v>
      </c>
      <c r="E624" s="500" t="s">
        <v>2405</v>
      </c>
      <c r="F624" s="500" t="s">
        <v>2406</v>
      </c>
      <c r="G624" s="501" t="s">
        <v>2407</v>
      </c>
      <c r="H624" s="502">
        <v>30102</v>
      </c>
      <c r="I624" s="501">
        <v>228</v>
      </c>
      <c r="J624" s="503">
        <v>83101</v>
      </c>
      <c r="K624" s="504">
        <v>1001</v>
      </c>
      <c r="L624" s="503" t="s">
        <v>848</v>
      </c>
      <c r="M624" s="503" t="s">
        <v>2058</v>
      </c>
      <c r="N624" s="505" t="s">
        <v>637</v>
      </c>
      <c r="O624" s="506">
        <v>19</v>
      </c>
      <c r="P624" s="503">
        <v>0</v>
      </c>
      <c r="Q624" s="502">
        <v>3</v>
      </c>
      <c r="R624" s="500"/>
      <c r="S624" s="507">
        <v>20230101</v>
      </c>
      <c r="T624" s="507">
        <v>20230331</v>
      </c>
      <c r="U624" s="508">
        <v>21836.49</v>
      </c>
      <c r="V624" s="509"/>
    </row>
    <row r="625" spans="2:22">
      <c r="B625" s="498" t="s">
        <v>300</v>
      </c>
      <c r="C625" s="499" t="s">
        <v>2092</v>
      </c>
      <c r="D625" s="500">
        <v>100</v>
      </c>
      <c r="E625" s="500" t="s">
        <v>2408</v>
      </c>
      <c r="F625" s="500" t="s">
        <v>2409</v>
      </c>
      <c r="G625" s="501" t="s">
        <v>2410</v>
      </c>
      <c r="H625" s="502">
        <v>30102</v>
      </c>
      <c r="I625" s="501">
        <v>204</v>
      </c>
      <c r="J625" s="503">
        <v>83101</v>
      </c>
      <c r="K625" s="504">
        <v>1001</v>
      </c>
      <c r="L625" s="503" t="s">
        <v>848</v>
      </c>
      <c r="M625" s="503" t="s">
        <v>2058</v>
      </c>
      <c r="N625" s="505" t="s">
        <v>635</v>
      </c>
      <c r="O625" s="506">
        <v>17</v>
      </c>
      <c r="P625" s="503">
        <v>0</v>
      </c>
      <c r="Q625" s="502">
        <v>3</v>
      </c>
      <c r="R625" s="500"/>
      <c r="S625" s="507">
        <v>20230101</v>
      </c>
      <c r="T625" s="507">
        <v>20230331</v>
      </c>
      <c r="U625" s="508">
        <v>46453.96</v>
      </c>
      <c r="V625" s="509"/>
    </row>
    <row r="626" spans="2:22">
      <c r="B626" s="498" t="s">
        <v>300</v>
      </c>
      <c r="C626" s="499" t="s">
        <v>2092</v>
      </c>
      <c r="D626" s="500">
        <v>200</v>
      </c>
      <c r="E626" s="500" t="s">
        <v>2411</v>
      </c>
      <c r="F626" s="500" t="s">
        <v>2412</v>
      </c>
      <c r="G626" s="501" t="s">
        <v>2413</v>
      </c>
      <c r="H626" s="502">
        <v>30102</v>
      </c>
      <c r="I626" s="501">
        <v>120</v>
      </c>
      <c r="J626" s="503">
        <v>83101</v>
      </c>
      <c r="K626" s="504">
        <v>1001</v>
      </c>
      <c r="L626" s="503" t="s">
        <v>848</v>
      </c>
      <c r="M626" s="503" t="s">
        <v>2058</v>
      </c>
      <c r="N626" s="505" t="s">
        <v>635</v>
      </c>
      <c r="O626" s="506">
        <v>10</v>
      </c>
      <c r="P626" s="503">
        <v>0</v>
      </c>
      <c r="Q626" s="502">
        <v>3</v>
      </c>
      <c r="R626" s="500"/>
      <c r="S626" s="507">
        <v>20230101</v>
      </c>
      <c r="T626" s="507">
        <v>20230331</v>
      </c>
      <c r="U626" s="508">
        <v>30305.69</v>
      </c>
      <c r="V626" s="509"/>
    </row>
    <row r="627" spans="2:22">
      <c r="B627" s="498" t="s">
        <v>300</v>
      </c>
      <c r="C627" s="499" t="s">
        <v>2092</v>
      </c>
      <c r="D627" s="500">
        <v>200</v>
      </c>
      <c r="E627" s="500" t="s">
        <v>2414</v>
      </c>
      <c r="F627" s="500" t="s">
        <v>2415</v>
      </c>
      <c r="G627" s="501" t="s">
        <v>2416</v>
      </c>
      <c r="H627" s="502">
        <v>30102</v>
      </c>
      <c r="I627" s="501">
        <v>240</v>
      </c>
      <c r="J627" s="503">
        <v>83101</v>
      </c>
      <c r="K627" s="504">
        <v>1001</v>
      </c>
      <c r="L627" s="503" t="s">
        <v>848</v>
      </c>
      <c r="M627" s="503" t="s">
        <v>2058</v>
      </c>
      <c r="N627" s="505" t="s">
        <v>635</v>
      </c>
      <c r="O627" s="506">
        <v>20</v>
      </c>
      <c r="P627" s="503">
        <v>0</v>
      </c>
      <c r="Q627" s="502">
        <v>3</v>
      </c>
      <c r="R627" s="500"/>
      <c r="S627" s="507">
        <v>20230101</v>
      </c>
      <c r="T627" s="507">
        <v>20230331</v>
      </c>
      <c r="U627" s="508">
        <v>51079.39</v>
      </c>
      <c r="V627" s="509"/>
    </row>
    <row r="628" spans="2:22">
      <c r="B628" s="498" t="s">
        <v>300</v>
      </c>
      <c r="C628" s="499" t="s">
        <v>2092</v>
      </c>
      <c r="D628" s="500">
        <v>200</v>
      </c>
      <c r="E628" s="500" t="s">
        <v>2417</v>
      </c>
      <c r="F628" s="500" t="s">
        <v>2418</v>
      </c>
      <c r="G628" s="501" t="s">
        <v>2419</v>
      </c>
      <c r="H628" s="502">
        <v>30102</v>
      </c>
      <c r="I628" s="501">
        <v>240</v>
      </c>
      <c r="J628" s="503">
        <v>83101</v>
      </c>
      <c r="K628" s="504">
        <v>1001</v>
      </c>
      <c r="L628" s="503" t="s">
        <v>848</v>
      </c>
      <c r="M628" s="503" t="s">
        <v>2058</v>
      </c>
      <c r="N628" s="505" t="s">
        <v>635</v>
      </c>
      <c r="O628" s="506">
        <v>20</v>
      </c>
      <c r="P628" s="503">
        <v>0</v>
      </c>
      <c r="Q628" s="502">
        <v>3</v>
      </c>
      <c r="R628" s="500"/>
      <c r="S628" s="507">
        <v>20230101</v>
      </c>
      <c r="T628" s="507">
        <v>20230331</v>
      </c>
      <c r="U628" s="508">
        <v>52774.42</v>
      </c>
      <c r="V628" s="509"/>
    </row>
    <row r="629" spans="2:22">
      <c r="B629" s="498" t="s">
        <v>300</v>
      </c>
      <c r="C629" s="499" t="s">
        <v>2092</v>
      </c>
      <c r="D629" s="500">
        <v>100</v>
      </c>
      <c r="E629" s="500" t="s">
        <v>2420</v>
      </c>
      <c r="F629" s="500" t="s">
        <v>2421</v>
      </c>
      <c r="G629" s="501" t="s">
        <v>2422</v>
      </c>
      <c r="H629" s="502">
        <v>30102</v>
      </c>
      <c r="I629" s="501">
        <v>120</v>
      </c>
      <c r="J629" s="503">
        <v>83101</v>
      </c>
      <c r="K629" s="504">
        <v>1001</v>
      </c>
      <c r="L629" s="503" t="s">
        <v>848</v>
      </c>
      <c r="M629" s="503" t="s">
        <v>2058</v>
      </c>
      <c r="N629" s="505" t="s">
        <v>635</v>
      </c>
      <c r="O629" s="506">
        <v>11</v>
      </c>
      <c r="P629" s="503">
        <v>0</v>
      </c>
      <c r="Q629" s="502">
        <v>3</v>
      </c>
      <c r="R629" s="500"/>
      <c r="S629" s="507">
        <v>20230216</v>
      </c>
      <c r="T629" s="507">
        <v>20230228</v>
      </c>
      <c r="U629" s="508">
        <v>178544.11</v>
      </c>
      <c r="V629" s="509"/>
    </row>
    <row r="630" spans="2:22">
      <c r="B630" s="498" t="s">
        <v>300</v>
      </c>
      <c r="C630" s="499" t="s">
        <v>2092</v>
      </c>
      <c r="D630" s="500">
        <v>200</v>
      </c>
      <c r="E630" s="500" t="s">
        <v>2423</v>
      </c>
      <c r="F630" s="500" t="s">
        <v>2424</v>
      </c>
      <c r="G630" s="501" t="s">
        <v>2425</v>
      </c>
      <c r="H630" s="502">
        <v>30102</v>
      </c>
      <c r="I630" s="501">
        <v>180</v>
      </c>
      <c r="J630" s="503">
        <v>83101</v>
      </c>
      <c r="K630" s="504">
        <v>1001</v>
      </c>
      <c r="L630" s="503" t="s">
        <v>848</v>
      </c>
      <c r="M630" s="503" t="s">
        <v>2058</v>
      </c>
      <c r="N630" s="505" t="s">
        <v>637</v>
      </c>
      <c r="O630" s="506">
        <v>15</v>
      </c>
      <c r="P630" s="503">
        <v>0</v>
      </c>
      <c r="Q630" s="502">
        <v>3</v>
      </c>
      <c r="R630" s="500"/>
      <c r="S630" s="507">
        <v>20230315</v>
      </c>
      <c r="T630" s="507">
        <v>20230331</v>
      </c>
      <c r="U630" s="508">
        <v>8487.5</v>
      </c>
      <c r="V630" s="509"/>
    </row>
    <row r="631" spans="2:22">
      <c r="B631" s="498" t="s">
        <v>300</v>
      </c>
      <c r="C631" s="499" t="s">
        <v>2092</v>
      </c>
      <c r="D631" s="500">
        <v>200</v>
      </c>
      <c r="E631" s="500" t="s">
        <v>2426</v>
      </c>
      <c r="F631" s="500" t="s">
        <v>2427</v>
      </c>
      <c r="G631" s="501" t="s">
        <v>2428</v>
      </c>
      <c r="H631" s="502">
        <v>30102</v>
      </c>
      <c r="I631" s="501">
        <v>216</v>
      </c>
      <c r="J631" s="503">
        <v>83101</v>
      </c>
      <c r="K631" s="504">
        <v>1001</v>
      </c>
      <c r="L631" s="503" t="s">
        <v>848</v>
      </c>
      <c r="M631" s="503" t="s">
        <v>2058</v>
      </c>
      <c r="N631" s="505" t="s">
        <v>635</v>
      </c>
      <c r="O631" s="506">
        <v>18</v>
      </c>
      <c r="P631" s="503">
        <v>0</v>
      </c>
      <c r="Q631" s="502">
        <v>3</v>
      </c>
      <c r="R631" s="500"/>
      <c r="S631" s="507">
        <v>20230101</v>
      </c>
      <c r="T631" s="507">
        <v>20230331</v>
      </c>
      <c r="U631" s="508">
        <v>50879.67</v>
      </c>
      <c r="V631" s="509"/>
    </row>
    <row r="632" spans="2:22">
      <c r="B632" s="498" t="s">
        <v>300</v>
      </c>
      <c r="C632" s="499" t="s">
        <v>2092</v>
      </c>
      <c r="D632" s="500">
        <v>100</v>
      </c>
      <c r="E632" s="500" t="s">
        <v>2429</v>
      </c>
      <c r="F632" s="500" t="s">
        <v>2430</v>
      </c>
      <c r="G632" s="501" t="s">
        <v>2431</v>
      </c>
      <c r="H632" s="502">
        <v>30102</v>
      </c>
      <c r="I632" s="501">
        <v>240</v>
      </c>
      <c r="J632" s="503">
        <v>83101</v>
      </c>
      <c r="K632" s="504">
        <v>1001</v>
      </c>
      <c r="L632" s="503" t="s">
        <v>848</v>
      </c>
      <c r="M632" s="503" t="s">
        <v>2058</v>
      </c>
      <c r="N632" s="505" t="s">
        <v>635</v>
      </c>
      <c r="O632" s="506">
        <v>20</v>
      </c>
      <c r="P632" s="503">
        <v>0</v>
      </c>
      <c r="Q632" s="502">
        <v>3</v>
      </c>
      <c r="R632" s="500"/>
      <c r="S632" s="507">
        <v>20230101</v>
      </c>
      <c r="T632" s="507">
        <v>20230331</v>
      </c>
      <c r="U632" s="508">
        <v>52870.6</v>
      </c>
      <c r="V632" s="509"/>
    </row>
    <row r="633" spans="2:22">
      <c r="B633" s="498" t="s">
        <v>300</v>
      </c>
      <c r="C633" s="499" t="s">
        <v>2092</v>
      </c>
      <c r="D633" s="500">
        <v>200</v>
      </c>
      <c r="E633" s="500" t="s">
        <v>2432</v>
      </c>
      <c r="F633" s="500" t="s">
        <v>2433</v>
      </c>
      <c r="G633" s="501" t="s">
        <v>2434</v>
      </c>
      <c r="H633" s="502">
        <v>30102</v>
      </c>
      <c r="I633" s="501">
        <v>180</v>
      </c>
      <c r="J633" s="503">
        <v>83101</v>
      </c>
      <c r="K633" s="504">
        <v>1001</v>
      </c>
      <c r="L633" s="503" t="s">
        <v>848</v>
      </c>
      <c r="M633" s="503" t="s">
        <v>2058</v>
      </c>
      <c r="N633" s="505" t="s">
        <v>636</v>
      </c>
      <c r="O633" s="506">
        <v>15</v>
      </c>
      <c r="P633" s="503">
        <v>0</v>
      </c>
      <c r="Q633" s="502">
        <v>3</v>
      </c>
      <c r="R633" s="500"/>
      <c r="S633" s="507">
        <v>20230101</v>
      </c>
      <c r="T633" s="507">
        <v>20230331</v>
      </c>
      <c r="U633" s="508">
        <v>41305.43</v>
      </c>
      <c r="V633" s="509"/>
    </row>
    <row r="634" spans="2:22">
      <c r="B634" s="498" t="s">
        <v>300</v>
      </c>
      <c r="C634" s="499" t="s">
        <v>2092</v>
      </c>
      <c r="D634" s="500">
        <v>200</v>
      </c>
      <c r="E634" s="500" t="s">
        <v>2435</v>
      </c>
      <c r="F634" s="500" t="s">
        <v>2436</v>
      </c>
      <c r="G634" s="501" t="s">
        <v>2437</v>
      </c>
      <c r="H634" s="502">
        <v>30102</v>
      </c>
      <c r="I634" s="501">
        <v>228</v>
      </c>
      <c r="J634" s="503">
        <v>83101</v>
      </c>
      <c r="K634" s="504">
        <v>1001</v>
      </c>
      <c r="L634" s="503" t="s">
        <v>848</v>
      </c>
      <c r="M634" s="503" t="s">
        <v>2058</v>
      </c>
      <c r="N634" s="505" t="s">
        <v>637</v>
      </c>
      <c r="O634" s="506">
        <v>19</v>
      </c>
      <c r="P634" s="503">
        <v>0</v>
      </c>
      <c r="Q634" s="502">
        <v>3</v>
      </c>
      <c r="R634" s="500"/>
      <c r="S634" s="507">
        <v>20230315</v>
      </c>
      <c r="T634" s="507">
        <v>20230331</v>
      </c>
      <c r="U634" s="508">
        <v>8757.5</v>
      </c>
      <c r="V634" s="509"/>
    </row>
    <row r="635" spans="2:22">
      <c r="B635" s="498" t="s">
        <v>300</v>
      </c>
      <c r="C635" s="499" t="s">
        <v>2092</v>
      </c>
      <c r="D635" s="500">
        <v>200</v>
      </c>
      <c r="E635" s="500" t="s">
        <v>2438</v>
      </c>
      <c r="F635" s="500" t="s">
        <v>2439</v>
      </c>
      <c r="G635" s="501" t="s">
        <v>2440</v>
      </c>
      <c r="H635" s="502">
        <v>30102</v>
      </c>
      <c r="I635" s="501">
        <v>228</v>
      </c>
      <c r="J635" s="503">
        <v>83101</v>
      </c>
      <c r="K635" s="504">
        <v>1001</v>
      </c>
      <c r="L635" s="503" t="s">
        <v>848</v>
      </c>
      <c r="M635" s="503" t="s">
        <v>2058</v>
      </c>
      <c r="N635" s="505" t="s">
        <v>636</v>
      </c>
      <c r="O635" s="506">
        <v>19</v>
      </c>
      <c r="P635" s="503">
        <v>0</v>
      </c>
      <c r="Q635" s="502">
        <v>3</v>
      </c>
      <c r="R635" s="500"/>
      <c r="S635" s="507">
        <v>20230101</v>
      </c>
      <c r="T635" s="507">
        <v>20230331</v>
      </c>
      <c r="U635" s="508">
        <v>43413.45</v>
      </c>
      <c r="V635" s="509"/>
    </row>
    <row r="636" spans="2:22">
      <c r="B636" s="498" t="s">
        <v>300</v>
      </c>
      <c r="C636" s="499" t="s">
        <v>2092</v>
      </c>
      <c r="D636" s="500">
        <v>100</v>
      </c>
      <c r="E636" s="500" t="s">
        <v>2441</v>
      </c>
      <c r="F636" s="500" t="s">
        <v>2442</v>
      </c>
      <c r="G636" s="501" t="s">
        <v>2443</v>
      </c>
      <c r="H636" s="502">
        <v>30102</v>
      </c>
      <c r="I636" s="501">
        <v>240</v>
      </c>
      <c r="J636" s="503">
        <v>83101</v>
      </c>
      <c r="K636" s="504">
        <v>1001</v>
      </c>
      <c r="L636" s="503" t="s">
        <v>848</v>
      </c>
      <c r="M636" s="503" t="s">
        <v>2058</v>
      </c>
      <c r="N636" s="505" t="s">
        <v>635</v>
      </c>
      <c r="O636" s="506">
        <v>20</v>
      </c>
      <c r="P636" s="503">
        <v>0</v>
      </c>
      <c r="Q636" s="502">
        <v>3</v>
      </c>
      <c r="R636" s="500"/>
      <c r="S636" s="507">
        <v>20230101</v>
      </c>
      <c r="T636" s="507">
        <v>20230331</v>
      </c>
      <c r="U636" s="508">
        <v>52870.6</v>
      </c>
      <c r="V636" s="509"/>
    </row>
    <row r="637" spans="2:22">
      <c r="B637" s="498" t="s">
        <v>300</v>
      </c>
      <c r="C637" s="499" t="s">
        <v>3014</v>
      </c>
      <c r="D637" s="500">
        <v>120</v>
      </c>
      <c r="E637" s="500" t="s">
        <v>2609</v>
      </c>
      <c r="F637" s="500" t="s">
        <v>2610</v>
      </c>
      <c r="G637" s="501" t="s">
        <v>2611</v>
      </c>
      <c r="H637" s="502" t="s">
        <v>3015</v>
      </c>
      <c r="I637" s="501">
        <v>480</v>
      </c>
      <c r="J637" s="503">
        <v>83101</v>
      </c>
      <c r="K637" s="504">
        <v>1003</v>
      </c>
      <c r="L637" s="503" t="s">
        <v>2025</v>
      </c>
      <c r="M637" s="503">
        <v>25</v>
      </c>
      <c r="N637" s="505" t="s">
        <v>651</v>
      </c>
      <c r="O637" s="506">
        <v>0</v>
      </c>
      <c r="P637" s="503">
        <v>13641</v>
      </c>
      <c r="Q637" s="502">
        <v>2</v>
      </c>
      <c r="R637" s="500"/>
      <c r="S637" s="507">
        <v>20230101</v>
      </c>
      <c r="T637" s="507">
        <v>20230331</v>
      </c>
      <c r="U637" s="508">
        <v>100024.23000000001</v>
      </c>
      <c r="V637" s="509"/>
    </row>
    <row r="638" spans="2:22">
      <c r="B638" s="498" t="s">
        <v>300</v>
      </c>
      <c r="C638" s="499" t="s">
        <v>3014</v>
      </c>
      <c r="D638" s="500">
        <v>120</v>
      </c>
      <c r="E638" s="500" t="s">
        <v>2612</v>
      </c>
      <c r="F638" s="500" t="s">
        <v>2613</v>
      </c>
      <c r="G638" s="501" t="s">
        <v>2614</v>
      </c>
      <c r="H638" s="502" t="s">
        <v>3015</v>
      </c>
      <c r="I638" s="501">
        <v>480</v>
      </c>
      <c r="J638" s="503">
        <v>83101</v>
      </c>
      <c r="K638" s="504">
        <v>1003</v>
      </c>
      <c r="L638" s="503" t="s">
        <v>2025</v>
      </c>
      <c r="M638" s="503">
        <v>25</v>
      </c>
      <c r="N638" s="505" t="s">
        <v>651</v>
      </c>
      <c r="O638" s="506">
        <v>0</v>
      </c>
      <c r="P638" s="503">
        <v>13185</v>
      </c>
      <c r="Q638" s="502">
        <v>2</v>
      </c>
      <c r="R638" s="500"/>
      <c r="S638" s="507">
        <v>20230101</v>
      </c>
      <c r="T638" s="507">
        <v>20230331</v>
      </c>
      <c r="U638" s="508">
        <v>99769.73000000001</v>
      </c>
      <c r="V638" s="509"/>
    </row>
    <row r="639" spans="2:22">
      <c r="B639" s="498" t="s">
        <v>300</v>
      </c>
      <c r="C639" s="499" t="s">
        <v>3014</v>
      </c>
      <c r="D639" s="500">
        <v>120</v>
      </c>
      <c r="E639" s="500" t="s">
        <v>2615</v>
      </c>
      <c r="F639" s="500" t="s">
        <v>2616</v>
      </c>
      <c r="G639" s="501" t="s">
        <v>2617</v>
      </c>
      <c r="H639" s="502" t="s">
        <v>3016</v>
      </c>
      <c r="I639" s="501">
        <v>480</v>
      </c>
      <c r="J639" s="503">
        <v>83101</v>
      </c>
      <c r="K639" s="504">
        <v>1003</v>
      </c>
      <c r="L639" s="503" t="s">
        <v>2025</v>
      </c>
      <c r="M639" s="503">
        <v>25</v>
      </c>
      <c r="N639" s="505" t="s">
        <v>646</v>
      </c>
      <c r="O639" s="506">
        <v>0</v>
      </c>
      <c r="P639" s="503">
        <v>2416</v>
      </c>
      <c r="Q639" s="502">
        <v>2</v>
      </c>
      <c r="R639" s="500"/>
      <c r="S639" s="507">
        <v>20230101</v>
      </c>
      <c r="T639" s="507">
        <v>20230331</v>
      </c>
      <c r="U639" s="508">
        <v>32805.400000000009</v>
      </c>
      <c r="V639" s="509"/>
    </row>
    <row r="640" spans="2:22">
      <c r="B640" s="498" t="s">
        <v>300</v>
      </c>
      <c r="C640" s="499" t="s">
        <v>3014</v>
      </c>
      <c r="D640" s="500">
        <v>120</v>
      </c>
      <c r="E640" s="500" t="s">
        <v>2618</v>
      </c>
      <c r="F640" s="500" t="s">
        <v>2619</v>
      </c>
      <c r="G640" s="501" t="s">
        <v>2620</v>
      </c>
      <c r="H640" s="502" t="s">
        <v>537</v>
      </c>
      <c r="I640" s="501">
        <v>480</v>
      </c>
      <c r="J640" s="503">
        <v>83101</v>
      </c>
      <c r="K640" s="504">
        <v>1003</v>
      </c>
      <c r="L640" s="503" t="s">
        <v>2025</v>
      </c>
      <c r="M640" s="503">
        <v>25</v>
      </c>
      <c r="N640" s="505" t="s">
        <v>650</v>
      </c>
      <c r="O640" s="506">
        <v>0</v>
      </c>
      <c r="P640" s="503">
        <v>2408</v>
      </c>
      <c r="Q640" s="502">
        <v>2</v>
      </c>
      <c r="R640" s="500"/>
      <c r="S640" s="507">
        <v>20230101</v>
      </c>
      <c r="T640" s="507">
        <v>20230331</v>
      </c>
      <c r="U640" s="508">
        <v>16903.54</v>
      </c>
      <c r="V640" s="509"/>
    </row>
    <row r="641" spans="2:22">
      <c r="B641" s="498" t="s">
        <v>300</v>
      </c>
      <c r="C641" s="499" t="s">
        <v>3014</v>
      </c>
      <c r="D641" s="500">
        <v>120</v>
      </c>
      <c r="E641" s="500" t="s">
        <v>2621</v>
      </c>
      <c r="F641" s="500" t="s">
        <v>2622</v>
      </c>
      <c r="G641" s="501" t="s">
        <v>2623</v>
      </c>
      <c r="H641" s="502" t="s">
        <v>537</v>
      </c>
      <c r="I641" s="501">
        <v>480</v>
      </c>
      <c r="J641" s="503">
        <v>83101</v>
      </c>
      <c r="K641" s="504">
        <v>1003</v>
      </c>
      <c r="L641" s="503" t="s">
        <v>2025</v>
      </c>
      <c r="M641" s="503">
        <v>25</v>
      </c>
      <c r="N641" s="505" t="s">
        <v>656</v>
      </c>
      <c r="O641" s="506">
        <v>0</v>
      </c>
      <c r="P641" s="503">
        <v>2375</v>
      </c>
      <c r="Q641" s="502">
        <v>2</v>
      </c>
      <c r="R641" s="500"/>
      <c r="S641" s="507">
        <v>20230101</v>
      </c>
      <c r="T641" s="507">
        <v>20230331</v>
      </c>
      <c r="U641" s="508">
        <v>31537.93</v>
      </c>
      <c r="V641" s="509"/>
    </row>
    <row r="642" spans="2:22">
      <c r="B642" s="498" t="s">
        <v>300</v>
      </c>
      <c r="C642" s="499" t="s">
        <v>3014</v>
      </c>
      <c r="D642" s="500">
        <v>120</v>
      </c>
      <c r="E642" s="500" t="s">
        <v>2624</v>
      </c>
      <c r="F642" s="500" t="s">
        <v>2625</v>
      </c>
      <c r="G642" s="501" t="s">
        <v>2626</v>
      </c>
      <c r="H642" s="502" t="s">
        <v>537</v>
      </c>
      <c r="I642" s="501">
        <v>480</v>
      </c>
      <c r="J642" s="503">
        <v>83101</v>
      </c>
      <c r="K642" s="504">
        <v>1003</v>
      </c>
      <c r="L642" s="503" t="s">
        <v>2025</v>
      </c>
      <c r="M642" s="503">
        <v>25</v>
      </c>
      <c r="N642" s="505" t="s">
        <v>650</v>
      </c>
      <c r="O642" s="506">
        <v>0</v>
      </c>
      <c r="P642" s="503">
        <v>2415</v>
      </c>
      <c r="Q642" s="502">
        <v>2</v>
      </c>
      <c r="R642" s="500"/>
      <c r="S642" s="507">
        <v>20230101</v>
      </c>
      <c r="T642" s="507">
        <v>20230331</v>
      </c>
      <c r="U642" s="508">
        <v>31528.730000000003</v>
      </c>
      <c r="V642" s="509"/>
    </row>
    <row r="643" spans="2:22">
      <c r="B643" s="498" t="s">
        <v>300</v>
      </c>
      <c r="C643" s="499" t="s">
        <v>3014</v>
      </c>
      <c r="D643" s="500">
        <v>120</v>
      </c>
      <c r="E643" s="500" t="s">
        <v>2627</v>
      </c>
      <c r="F643" s="500" t="s">
        <v>2628</v>
      </c>
      <c r="G643" s="501" t="s">
        <v>2629</v>
      </c>
      <c r="H643" s="502" t="s">
        <v>537</v>
      </c>
      <c r="I643" s="501">
        <v>480</v>
      </c>
      <c r="J643" s="503">
        <v>83101</v>
      </c>
      <c r="K643" s="504">
        <v>1003</v>
      </c>
      <c r="L643" s="503" t="s">
        <v>2025</v>
      </c>
      <c r="M643" s="503">
        <v>25</v>
      </c>
      <c r="N643" s="505" t="s">
        <v>650</v>
      </c>
      <c r="O643" s="506">
        <v>0</v>
      </c>
      <c r="P643" s="503">
        <v>2401</v>
      </c>
      <c r="Q643" s="502">
        <v>2</v>
      </c>
      <c r="R643" s="500"/>
      <c r="S643" s="507">
        <v>20230101</v>
      </c>
      <c r="T643" s="507">
        <v>20230331</v>
      </c>
      <c r="U643" s="508">
        <v>30281.48</v>
      </c>
      <c r="V643" s="509"/>
    </row>
    <row r="644" spans="2:22">
      <c r="B644" s="498" t="s">
        <v>300</v>
      </c>
      <c r="C644" s="499" t="s">
        <v>3014</v>
      </c>
      <c r="D644" s="500">
        <v>121</v>
      </c>
      <c r="E644" s="500" t="s">
        <v>2630</v>
      </c>
      <c r="F644" s="500" t="s">
        <v>2631</v>
      </c>
      <c r="G644" s="501" t="s">
        <v>2632</v>
      </c>
      <c r="H644" s="502">
        <v>20401</v>
      </c>
      <c r="I644" s="501">
        <v>480</v>
      </c>
      <c r="J644" s="503">
        <v>83101</v>
      </c>
      <c r="K644" s="504">
        <v>1003</v>
      </c>
      <c r="L644" s="503" t="s">
        <v>2025</v>
      </c>
      <c r="M644" s="503">
        <v>26</v>
      </c>
      <c r="N644" s="505" t="s">
        <v>643</v>
      </c>
      <c r="O644" s="506">
        <v>0</v>
      </c>
      <c r="P644" s="503">
        <v>2376</v>
      </c>
      <c r="Q644" s="502">
        <v>2</v>
      </c>
      <c r="R644" s="500"/>
      <c r="S644" s="507">
        <v>20230101</v>
      </c>
      <c r="T644" s="507">
        <v>20230331</v>
      </c>
      <c r="U644" s="508">
        <v>30963.56</v>
      </c>
      <c r="V644" s="509"/>
    </row>
    <row r="645" spans="2:22">
      <c r="B645" s="498" t="s">
        <v>300</v>
      </c>
      <c r="C645" s="499" t="s">
        <v>3014</v>
      </c>
      <c r="D645" s="500">
        <v>120</v>
      </c>
      <c r="E645" s="500" t="s">
        <v>2633</v>
      </c>
      <c r="F645" s="500" t="s">
        <v>2634</v>
      </c>
      <c r="G645" s="501" t="s">
        <v>2635</v>
      </c>
      <c r="H645" s="502">
        <v>20108</v>
      </c>
      <c r="I645" s="501">
        <v>480</v>
      </c>
      <c r="J645" s="503">
        <v>83101</v>
      </c>
      <c r="K645" s="504">
        <v>1003</v>
      </c>
      <c r="L645" s="503" t="s">
        <v>2025</v>
      </c>
      <c r="M645" s="503">
        <v>25</v>
      </c>
      <c r="N645" s="505" t="s">
        <v>651</v>
      </c>
      <c r="O645" s="506">
        <v>0</v>
      </c>
      <c r="P645" s="503">
        <v>13189</v>
      </c>
      <c r="Q645" s="502">
        <v>2</v>
      </c>
      <c r="R645" s="500"/>
      <c r="S645" s="507">
        <v>20230101</v>
      </c>
      <c r="T645" s="507">
        <v>20230331</v>
      </c>
      <c r="U645" s="508">
        <v>100024.23000000001</v>
      </c>
      <c r="V645" s="509"/>
    </row>
    <row r="646" spans="2:22">
      <c r="B646" s="498" t="s">
        <v>300</v>
      </c>
      <c r="C646" s="499" t="s">
        <v>3014</v>
      </c>
      <c r="D646" s="500">
        <v>120</v>
      </c>
      <c r="E646" s="500" t="s">
        <v>2636</v>
      </c>
      <c r="F646" s="500" t="s">
        <v>2637</v>
      </c>
      <c r="G646" s="501" t="s">
        <v>2638</v>
      </c>
      <c r="H646" s="502" t="s">
        <v>537</v>
      </c>
      <c r="I646" s="501">
        <v>480</v>
      </c>
      <c r="J646" s="503">
        <v>83101</v>
      </c>
      <c r="K646" s="504">
        <v>1003</v>
      </c>
      <c r="L646" s="503" t="s">
        <v>2025</v>
      </c>
      <c r="M646" s="503">
        <v>25</v>
      </c>
      <c r="N646" s="505" t="s">
        <v>649</v>
      </c>
      <c r="O646" s="506">
        <v>0</v>
      </c>
      <c r="P646" s="503">
        <v>2372</v>
      </c>
      <c r="Q646" s="502">
        <v>2</v>
      </c>
      <c r="R646" s="500"/>
      <c r="S646" s="507">
        <v>20230101</v>
      </c>
      <c r="T646" s="507">
        <v>20230331</v>
      </c>
      <c r="U646" s="508">
        <v>24865.46</v>
      </c>
      <c r="V646" s="509"/>
    </row>
    <row r="647" spans="2:22">
      <c r="B647" s="498" t="s">
        <v>300</v>
      </c>
      <c r="C647" s="499" t="s">
        <v>3014</v>
      </c>
      <c r="D647" s="500">
        <v>200</v>
      </c>
      <c r="E647" s="500" t="s">
        <v>2639</v>
      </c>
      <c r="F647" s="500" t="s">
        <v>2640</v>
      </c>
      <c r="G647" s="501" t="s">
        <v>2641</v>
      </c>
      <c r="H647" s="502" t="s">
        <v>537</v>
      </c>
      <c r="I647" s="501">
        <v>480</v>
      </c>
      <c r="J647" s="503">
        <v>83101</v>
      </c>
      <c r="K647" s="504">
        <v>1003</v>
      </c>
      <c r="L647" s="503" t="s">
        <v>2025</v>
      </c>
      <c r="M647" s="503">
        <v>25</v>
      </c>
      <c r="N647" s="505" t="s">
        <v>649</v>
      </c>
      <c r="O647" s="506">
        <v>0</v>
      </c>
      <c r="P647" s="503">
        <v>2374</v>
      </c>
      <c r="Q647" s="502">
        <v>2</v>
      </c>
      <c r="R647" s="500"/>
      <c r="S647" s="507">
        <v>20230101</v>
      </c>
      <c r="T647" s="507">
        <v>20230331</v>
      </c>
      <c r="U647" s="508">
        <v>26222.47</v>
      </c>
      <c r="V647" s="509"/>
    </row>
    <row r="648" spans="2:22">
      <c r="B648" s="498" t="s">
        <v>300</v>
      </c>
      <c r="C648" s="499" t="s">
        <v>3014</v>
      </c>
      <c r="D648" s="500">
        <v>200</v>
      </c>
      <c r="E648" s="500" t="s">
        <v>2642</v>
      </c>
      <c r="F648" s="500" t="s">
        <v>2643</v>
      </c>
      <c r="G648" s="501" t="s">
        <v>2644</v>
      </c>
      <c r="H648" s="502">
        <v>20401</v>
      </c>
      <c r="I648" s="501">
        <v>480</v>
      </c>
      <c r="J648" s="503">
        <v>83101</v>
      </c>
      <c r="K648" s="504">
        <v>1003</v>
      </c>
      <c r="L648" s="503" t="s">
        <v>2025</v>
      </c>
      <c r="M648" s="503">
        <v>25</v>
      </c>
      <c r="N648" s="505" t="s">
        <v>653</v>
      </c>
      <c r="O648" s="506">
        <v>0</v>
      </c>
      <c r="P648" s="503">
        <v>2370</v>
      </c>
      <c r="Q648" s="502">
        <v>2</v>
      </c>
      <c r="R648" s="500"/>
      <c r="S648" s="507">
        <v>20230101</v>
      </c>
      <c r="T648" s="507">
        <v>20230331</v>
      </c>
      <c r="U648" s="508">
        <v>24502.09</v>
      </c>
      <c r="V648" s="509"/>
    </row>
    <row r="649" spans="2:22">
      <c r="B649" s="498" t="s">
        <v>300</v>
      </c>
      <c r="C649" s="499" t="s">
        <v>3014</v>
      </c>
      <c r="D649" s="500">
        <v>200</v>
      </c>
      <c r="E649" s="500" t="s">
        <v>2645</v>
      </c>
      <c r="F649" s="500" t="s">
        <v>2646</v>
      </c>
      <c r="G649" s="501" t="s">
        <v>2647</v>
      </c>
      <c r="H649" s="502" t="s">
        <v>3016</v>
      </c>
      <c r="I649" s="501">
        <v>480</v>
      </c>
      <c r="J649" s="503">
        <v>83101</v>
      </c>
      <c r="K649" s="504">
        <v>1003</v>
      </c>
      <c r="L649" s="503" t="s">
        <v>2025</v>
      </c>
      <c r="M649" s="503">
        <v>25</v>
      </c>
      <c r="N649" s="505" t="s">
        <v>649</v>
      </c>
      <c r="O649" s="506">
        <v>0</v>
      </c>
      <c r="P649" s="503">
        <v>2398</v>
      </c>
      <c r="Q649" s="502">
        <v>2</v>
      </c>
      <c r="R649" s="500"/>
      <c r="S649" s="507">
        <v>20230101</v>
      </c>
      <c r="T649" s="507">
        <v>20230331</v>
      </c>
      <c r="U649" s="508">
        <v>26222.47</v>
      </c>
      <c r="V649" s="509"/>
    </row>
    <row r="650" spans="2:22">
      <c r="B650" s="498" t="s">
        <v>300</v>
      </c>
      <c r="C650" s="499" t="s">
        <v>3014</v>
      </c>
      <c r="D650" s="500">
        <v>120</v>
      </c>
      <c r="E650" s="500" t="s">
        <v>2648</v>
      </c>
      <c r="F650" s="500" t="s">
        <v>2649</v>
      </c>
      <c r="G650" s="501" t="s">
        <v>2650</v>
      </c>
      <c r="H650" s="502" t="s">
        <v>537</v>
      </c>
      <c r="I650" s="501">
        <v>480</v>
      </c>
      <c r="J650" s="503">
        <v>83101</v>
      </c>
      <c r="K650" s="504">
        <v>1003</v>
      </c>
      <c r="L650" s="503" t="s">
        <v>2025</v>
      </c>
      <c r="M650" s="503">
        <v>25</v>
      </c>
      <c r="N650" s="505" t="s">
        <v>649</v>
      </c>
      <c r="O650" s="506">
        <v>0</v>
      </c>
      <c r="P650" s="503">
        <v>2410</v>
      </c>
      <c r="Q650" s="502">
        <v>2</v>
      </c>
      <c r="R650" s="500"/>
      <c r="S650" s="507">
        <v>20230101</v>
      </c>
      <c r="T650" s="507">
        <v>20230331</v>
      </c>
      <c r="U650" s="508">
        <v>24865.46</v>
      </c>
      <c r="V650" s="509"/>
    </row>
    <row r="651" spans="2:22">
      <c r="B651" s="498" t="s">
        <v>300</v>
      </c>
      <c r="C651" s="499" t="s">
        <v>3014</v>
      </c>
      <c r="D651" s="500">
        <v>120</v>
      </c>
      <c r="E651" s="500" t="s">
        <v>2651</v>
      </c>
      <c r="F651" s="500" t="s">
        <v>2652</v>
      </c>
      <c r="G651" s="501" t="s">
        <v>2653</v>
      </c>
      <c r="H651" s="502" t="s">
        <v>3017</v>
      </c>
      <c r="I651" s="501">
        <v>480</v>
      </c>
      <c r="J651" s="503">
        <v>83101</v>
      </c>
      <c r="K651" s="504">
        <v>1003</v>
      </c>
      <c r="L651" s="503" t="s">
        <v>2025</v>
      </c>
      <c r="M651" s="503">
        <v>25</v>
      </c>
      <c r="N651" s="505" t="s">
        <v>3018</v>
      </c>
      <c r="O651" s="506">
        <v>0</v>
      </c>
      <c r="P651" s="503">
        <v>2367</v>
      </c>
      <c r="Q651" s="502">
        <v>2</v>
      </c>
      <c r="R651" s="500"/>
      <c r="S651" s="507">
        <v>20230101</v>
      </c>
      <c r="T651" s="507">
        <v>20230331</v>
      </c>
      <c r="U651" s="508">
        <v>36679.980000000003</v>
      </c>
      <c r="V651" s="509"/>
    </row>
    <row r="652" spans="2:22">
      <c r="B652" s="498" t="s">
        <v>300</v>
      </c>
      <c r="C652" s="499" t="s">
        <v>3014</v>
      </c>
      <c r="D652" s="500">
        <v>120</v>
      </c>
      <c r="E652" s="500" t="s">
        <v>2654</v>
      </c>
      <c r="F652" s="500" t="s">
        <v>2655</v>
      </c>
      <c r="G652" s="501" t="s">
        <v>2656</v>
      </c>
      <c r="H652" s="502">
        <v>20401</v>
      </c>
      <c r="I652" s="501">
        <v>480</v>
      </c>
      <c r="J652" s="503">
        <v>83101</v>
      </c>
      <c r="K652" s="504">
        <v>1003</v>
      </c>
      <c r="L652" s="503" t="s">
        <v>2025</v>
      </c>
      <c r="M652" s="503">
        <v>25</v>
      </c>
      <c r="N652" s="505" t="s">
        <v>649</v>
      </c>
      <c r="O652" s="506">
        <v>0</v>
      </c>
      <c r="P652" s="503">
        <v>7502</v>
      </c>
      <c r="Q652" s="502">
        <v>2</v>
      </c>
      <c r="R652" s="500"/>
      <c r="S652" s="507">
        <v>20230101</v>
      </c>
      <c r="T652" s="507">
        <v>20230331</v>
      </c>
      <c r="U652" s="508">
        <v>27786.28</v>
      </c>
      <c r="V652" s="509"/>
    </row>
    <row r="653" spans="2:22">
      <c r="B653" s="498" t="s">
        <v>300</v>
      </c>
      <c r="C653" s="499" t="s">
        <v>3014</v>
      </c>
      <c r="D653" s="500">
        <v>120</v>
      </c>
      <c r="E653" s="500" t="s">
        <v>2657</v>
      </c>
      <c r="F653" s="500" t="s">
        <v>2658</v>
      </c>
      <c r="G653" s="501" t="s">
        <v>2659</v>
      </c>
      <c r="H653" s="502" t="s">
        <v>3019</v>
      </c>
      <c r="I653" s="501">
        <v>480</v>
      </c>
      <c r="J653" s="503">
        <v>83101</v>
      </c>
      <c r="K653" s="504">
        <v>1003</v>
      </c>
      <c r="L653" s="503" t="s">
        <v>2025</v>
      </c>
      <c r="M653" s="503">
        <v>25</v>
      </c>
      <c r="N653" s="505" t="s">
        <v>651</v>
      </c>
      <c r="O653" s="506">
        <v>0</v>
      </c>
      <c r="P653" s="503">
        <v>13187</v>
      </c>
      <c r="Q653" s="502">
        <v>2</v>
      </c>
      <c r="R653" s="500"/>
      <c r="S653" s="507">
        <v>20230101</v>
      </c>
      <c r="T653" s="507">
        <v>20230331</v>
      </c>
      <c r="U653" s="508">
        <v>100024.23000000001</v>
      </c>
      <c r="V653" s="509"/>
    </row>
    <row r="654" spans="2:22">
      <c r="B654" s="498" t="s">
        <v>300</v>
      </c>
      <c r="C654" s="499" t="s">
        <v>3014</v>
      </c>
      <c r="D654" s="500">
        <v>200</v>
      </c>
      <c r="E654" s="500" t="s">
        <v>2660</v>
      </c>
      <c r="F654" s="500" t="s">
        <v>2661</v>
      </c>
      <c r="G654" s="501" t="s">
        <v>2662</v>
      </c>
      <c r="H654" s="502">
        <v>20401</v>
      </c>
      <c r="I654" s="501">
        <v>480</v>
      </c>
      <c r="J654" s="503">
        <v>83101</v>
      </c>
      <c r="K654" s="504">
        <v>1003</v>
      </c>
      <c r="L654" s="503" t="s">
        <v>2025</v>
      </c>
      <c r="M654" s="503">
        <v>25</v>
      </c>
      <c r="N654" s="505" t="s">
        <v>653</v>
      </c>
      <c r="O654" s="506">
        <v>0</v>
      </c>
      <c r="P654" s="503">
        <v>2389</v>
      </c>
      <c r="Q654" s="502">
        <v>2</v>
      </c>
      <c r="R654" s="500"/>
      <c r="S654" s="507">
        <v>20230101</v>
      </c>
      <c r="T654" s="507">
        <v>20230331</v>
      </c>
      <c r="U654" s="508">
        <v>27786.28</v>
      </c>
      <c r="V654" s="509"/>
    </row>
    <row r="655" spans="2:22">
      <c r="B655" s="498" t="s">
        <v>300</v>
      </c>
      <c r="C655" s="499" t="s">
        <v>3014</v>
      </c>
      <c r="D655" s="500">
        <v>120</v>
      </c>
      <c r="E655" s="500" t="s">
        <v>2663</v>
      </c>
      <c r="F655" s="500" t="s">
        <v>2664</v>
      </c>
      <c r="G655" s="501" t="s">
        <v>2665</v>
      </c>
      <c r="H655" s="502" t="s">
        <v>537</v>
      </c>
      <c r="I655" s="501">
        <v>480</v>
      </c>
      <c r="J655" s="503">
        <v>83101</v>
      </c>
      <c r="K655" s="504">
        <v>1003</v>
      </c>
      <c r="L655" s="503" t="s">
        <v>2025</v>
      </c>
      <c r="M655" s="503">
        <v>25</v>
      </c>
      <c r="N655" s="505" t="s">
        <v>648</v>
      </c>
      <c r="O655" s="506">
        <v>0</v>
      </c>
      <c r="P655" s="503">
        <v>2392</v>
      </c>
      <c r="Q655" s="502">
        <v>2</v>
      </c>
      <c r="R655" s="500"/>
      <c r="S655" s="507">
        <v>20230101</v>
      </c>
      <c r="T655" s="507">
        <v>20230331</v>
      </c>
      <c r="U655" s="508">
        <v>61205.250000000007</v>
      </c>
      <c r="V655" s="509"/>
    </row>
    <row r="656" spans="2:22">
      <c r="B656" s="498" t="s">
        <v>300</v>
      </c>
      <c r="C656" s="499" t="s">
        <v>3014</v>
      </c>
      <c r="D656" s="500">
        <v>121</v>
      </c>
      <c r="E656" s="500" t="s">
        <v>2666</v>
      </c>
      <c r="F656" s="500" t="s">
        <v>2667</v>
      </c>
      <c r="G656" s="501" t="s">
        <v>2668</v>
      </c>
      <c r="H656" s="502">
        <v>20108</v>
      </c>
      <c r="I656" s="501">
        <v>480</v>
      </c>
      <c r="J656" s="503">
        <v>83101</v>
      </c>
      <c r="K656" s="504">
        <v>1003</v>
      </c>
      <c r="L656" s="503" t="s">
        <v>2025</v>
      </c>
      <c r="M656" s="503">
        <v>25</v>
      </c>
      <c r="N656" s="505" t="s">
        <v>845</v>
      </c>
      <c r="O656" s="506">
        <v>0</v>
      </c>
      <c r="P656" s="503">
        <v>10160</v>
      </c>
      <c r="Q656" s="502">
        <v>2</v>
      </c>
      <c r="R656" s="500"/>
      <c r="S656" s="507">
        <v>20230101</v>
      </c>
      <c r="T656" s="507">
        <v>20230331</v>
      </c>
      <c r="U656" s="508">
        <v>100024.23000000001</v>
      </c>
      <c r="V656" s="509"/>
    </row>
    <row r="657" spans="2:22">
      <c r="B657" s="498" t="s">
        <v>300</v>
      </c>
      <c r="C657" s="499" t="s">
        <v>3014</v>
      </c>
      <c r="D657" s="500">
        <v>120</v>
      </c>
      <c r="E657" s="500" t="s">
        <v>2669</v>
      </c>
      <c r="F657" s="500" t="s">
        <v>2670</v>
      </c>
      <c r="G657" s="501" t="s">
        <v>2671</v>
      </c>
      <c r="H657" s="502" t="s">
        <v>3017</v>
      </c>
      <c r="I657" s="501">
        <v>480</v>
      </c>
      <c r="J657" s="503">
        <v>83101</v>
      </c>
      <c r="K657" s="504">
        <v>1003</v>
      </c>
      <c r="L657" s="503" t="s">
        <v>2025</v>
      </c>
      <c r="M657" s="503">
        <v>25</v>
      </c>
      <c r="N657" s="505" t="s">
        <v>656</v>
      </c>
      <c r="O657" s="506">
        <v>0</v>
      </c>
      <c r="P657" s="503">
        <v>2373</v>
      </c>
      <c r="Q657" s="502">
        <v>2</v>
      </c>
      <c r="R657" s="500"/>
      <c r="S657" s="507">
        <v>20230101</v>
      </c>
      <c r="T657" s="507">
        <v>20230331</v>
      </c>
      <c r="U657" s="508">
        <v>31537.93</v>
      </c>
      <c r="V657" s="509"/>
    </row>
    <row r="658" spans="2:22">
      <c r="B658" s="498" t="s">
        <v>300</v>
      </c>
      <c r="C658" s="499" t="s">
        <v>3014</v>
      </c>
      <c r="D658" s="500">
        <v>120</v>
      </c>
      <c r="E658" s="500" t="s">
        <v>2672</v>
      </c>
      <c r="F658" s="500" t="s">
        <v>2673</v>
      </c>
      <c r="G658" s="501" t="s">
        <v>2674</v>
      </c>
      <c r="H658" s="502" t="s">
        <v>3020</v>
      </c>
      <c r="I658" s="501">
        <v>480</v>
      </c>
      <c r="J658" s="503">
        <v>83101</v>
      </c>
      <c r="K658" s="504">
        <v>1003</v>
      </c>
      <c r="L658" s="503" t="s">
        <v>2025</v>
      </c>
      <c r="M658" s="503">
        <v>25</v>
      </c>
      <c r="N658" s="505" t="s">
        <v>652</v>
      </c>
      <c r="O658" s="506">
        <v>0</v>
      </c>
      <c r="P658" s="503">
        <v>2397</v>
      </c>
      <c r="Q658" s="502">
        <v>2</v>
      </c>
      <c r="R658" s="500"/>
      <c r="S658" s="507">
        <v>20230101</v>
      </c>
      <c r="T658" s="507">
        <v>20230331</v>
      </c>
      <c r="U658" s="508">
        <v>36679.980000000003</v>
      </c>
      <c r="V658" s="509"/>
    </row>
    <row r="659" spans="2:22">
      <c r="B659" s="498" t="s">
        <v>300</v>
      </c>
      <c r="C659" s="499" t="s">
        <v>3014</v>
      </c>
      <c r="D659" s="500">
        <v>120</v>
      </c>
      <c r="E659" s="500" t="s">
        <v>2675</v>
      </c>
      <c r="F659" s="500" t="s">
        <v>2676</v>
      </c>
      <c r="G659" s="501" t="s">
        <v>2677</v>
      </c>
      <c r="H659" s="502" t="s">
        <v>3019</v>
      </c>
      <c r="I659" s="501">
        <v>480</v>
      </c>
      <c r="J659" s="503">
        <v>83101</v>
      </c>
      <c r="K659" s="504">
        <v>1003</v>
      </c>
      <c r="L659" s="503" t="s">
        <v>2025</v>
      </c>
      <c r="M659" s="503">
        <v>25</v>
      </c>
      <c r="N659" s="505" t="s">
        <v>647</v>
      </c>
      <c r="O659" s="506">
        <v>0</v>
      </c>
      <c r="P659" s="503">
        <v>12821</v>
      </c>
      <c r="Q659" s="502">
        <v>2</v>
      </c>
      <c r="R659" s="500"/>
      <c r="S659" s="507">
        <v>20230101</v>
      </c>
      <c r="T659" s="507">
        <v>20230331</v>
      </c>
      <c r="U659" s="508">
        <v>32615.349999999995</v>
      </c>
      <c r="V659" s="509"/>
    </row>
    <row r="660" spans="2:22">
      <c r="B660" s="498" t="s">
        <v>300</v>
      </c>
      <c r="C660" s="499" t="s">
        <v>3014</v>
      </c>
      <c r="D660" s="500">
        <v>120</v>
      </c>
      <c r="E660" s="500" t="s">
        <v>2678</v>
      </c>
      <c r="F660" s="500" t="s">
        <v>2679</v>
      </c>
      <c r="G660" s="501" t="s">
        <v>2680</v>
      </c>
      <c r="H660" s="502">
        <v>20401</v>
      </c>
      <c r="I660" s="501">
        <v>480</v>
      </c>
      <c r="J660" s="503">
        <v>83101</v>
      </c>
      <c r="K660" s="504">
        <v>1003</v>
      </c>
      <c r="L660" s="503" t="s">
        <v>2025</v>
      </c>
      <c r="M660" s="503">
        <v>25</v>
      </c>
      <c r="N660" s="505" t="s">
        <v>649</v>
      </c>
      <c r="O660" s="506">
        <v>0</v>
      </c>
      <c r="P660" s="503">
        <v>10161</v>
      </c>
      <c r="Q660" s="502">
        <v>2</v>
      </c>
      <c r="R660" s="500"/>
      <c r="S660" s="507">
        <v>20230101</v>
      </c>
      <c r="T660" s="507">
        <v>20230331</v>
      </c>
      <c r="U660" s="508">
        <v>26222.47</v>
      </c>
      <c r="V660" s="509"/>
    </row>
    <row r="661" spans="2:22">
      <c r="B661" s="498" t="s">
        <v>300</v>
      </c>
      <c r="C661" s="499" t="s">
        <v>3014</v>
      </c>
      <c r="D661" s="500">
        <v>200</v>
      </c>
      <c r="E661" s="500" t="s">
        <v>2681</v>
      </c>
      <c r="F661" s="500" t="s">
        <v>2682</v>
      </c>
      <c r="G661" s="501" t="s">
        <v>2683</v>
      </c>
      <c r="H661" s="502" t="s">
        <v>3021</v>
      </c>
      <c r="I661" s="501">
        <v>480</v>
      </c>
      <c r="J661" s="503">
        <v>83101</v>
      </c>
      <c r="K661" s="504">
        <v>1003</v>
      </c>
      <c r="L661" s="503" t="s">
        <v>2025</v>
      </c>
      <c r="M661" s="503">
        <v>25</v>
      </c>
      <c r="N661" s="505" t="s">
        <v>856</v>
      </c>
      <c r="O661" s="506">
        <v>0</v>
      </c>
      <c r="P661" s="503">
        <v>10784</v>
      </c>
      <c r="Q661" s="502">
        <v>2</v>
      </c>
      <c r="R661" s="500"/>
      <c r="S661" s="507">
        <v>20230101</v>
      </c>
      <c r="T661" s="507">
        <v>20230331</v>
      </c>
      <c r="U661" s="508">
        <v>35373.279999999999</v>
      </c>
      <c r="V661" s="509"/>
    </row>
    <row r="662" spans="2:22">
      <c r="B662" s="498" t="s">
        <v>300</v>
      </c>
      <c r="C662" s="499" t="s">
        <v>3014</v>
      </c>
      <c r="D662" s="500">
        <v>200</v>
      </c>
      <c r="E662" s="500" t="s">
        <v>2684</v>
      </c>
      <c r="F662" s="500" t="s">
        <v>2685</v>
      </c>
      <c r="G662" s="501" t="s">
        <v>2686</v>
      </c>
      <c r="H662" s="502">
        <v>20401</v>
      </c>
      <c r="I662" s="501">
        <v>480</v>
      </c>
      <c r="J662" s="503">
        <v>83101</v>
      </c>
      <c r="K662" s="504">
        <v>1003</v>
      </c>
      <c r="L662" s="503" t="s">
        <v>2025</v>
      </c>
      <c r="M662" s="503">
        <v>25</v>
      </c>
      <c r="N662" s="505" t="s">
        <v>653</v>
      </c>
      <c r="O662" s="506">
        <v>0</v>
      </c>
      <c r="P662" s="503">
        <v>11868</v>
      </c>
      <c r="Q662" s="502">
        <v>2</v>
      </c>
      <c r="R662" s="500"/>
      <c r="S662" s="507">
        <v>20230101</v>
      </c>
      <c r="T662" s="507">
        <v>20230331</v>
      </c>
      <c r="U662" s="508">
        <v>26222.47</v>
      </c>
      <c r="V662" s="509"/>
    </row>
    <row r="663" spans="2:22">
      <c r="B663" s="498" t="s">
        <v>300</v>
      </c>
      <c r="C663" s="499" t="s">
        <v>3014</v>
      </c>
      <c r="D663" s="500">
        <v>120</v>
      </c>
      <c r="E663" s="500" t="s">
        <v>2687</v>
      </c>
      <c r="F663" s="500" t="s">
        <v>2688</v>
      </c>
      <c r="G663" s="501" t="s">
        <v>2689</v>
      </c>
      <c r="H663" s="502" t="s">
        <v>3021</v>
      </c>
      <c r="I663" s="501">
        <v>480</v>
      </c>
      <c r="J663" s="503">
        <v>83101</v>
      </c>
      <c r="K663" s="504">
        <v>1003</v>
      </c>
      <c r="L663" s="503" t="s">
        <v>2025</v>
      </c>
      <c r="M663" s="503">
        <v>25</v>
      </c>
      <c r="N663" s="505" t="s">
        <v>648</v>
      </c>
      <c r="O663" s="506">
        <v>0</v>
      </c>
      <c r="P663" s="503">
        <v>2384</v>
      </c>
      <c r="Q663" s="502">
        <v>2</v>
      </c>
      <c r="R663" s="500"/>
      <c r="S663" s="507">
        <v>20230101</v>
      </c>
      <c r="T663" s="507">
        <v>20230331</v>
      </c>
      <c r="U663" s="508">
        <v>64871.30000000001</v>
      </c>
      <c r="V663" s="509"/>
    </row>
    <row r="664" spans="2:22">
      <c r="B664" s="498" t="s">
        <v>300</v>
      </c>
      <c r="C664" s="499" t="s">
        <v>3014</v>
      </c>
      <c r="D664" s="500">
        <v>120</v>
      </c>
      <c r="E664" s="500" t="s">
        <v>2690</v>
      </c>
      <c r="F664" s="500" t="s">
        <v>2691</v>
      </c>
      <c r="G664" s="501" t="s">
        <v>2692</v>
      </c>
      <c r="H664" s="502" t="s">
        <v>3017</v>
      </c>
      <c r="I664" s="501">
        <v>480</v>
      </c>
      <c r="J664" s="503">
        <v>83101</v>
      </c>
      <c r="K664" s="504">
        <v>1003</v>
      </c>
      <c r="L664" s="503" t="s">
        <v>2025</v>
      </c>
      <c r="M664" s="503">
        <v>25</v>
      </c>
      <c r="N664" s="505" t="s">
        <v>654</v>
      </c>
      <c r="O664" s="506">
        <v>0</v>
      </c>
      <c r="P664" s="503">
        <v>5255</v>
      </c>
      <c r="Q664" s="502">
        <v>2</v>
      </c>
      <c r="R664" s="500"/>
      <c r="S664" s="507">
        <v>20230101</v>
      </c>
      <c r="T664" s="507">
        <v>20230331</v>
      </c>
      <c r="U664" s="508">
        <v>34086.850000000006</v>
      </c>
      <c r="V664" s="509"/>
    </row>
    <row r="665" spans="2:22">
      <c r="B665" s="498" t="s">
        <v>300</v>
      </c>
      <c r="C665" s="499" t="s">
        <v>3014</v>
      </c>
      <c r="D665" s="500">
        <v>200</v>
      </c>
      <c r="E665" s="500" t="s">
        <v>2693</v>
      </c>
      <c r="F665" s="500" t="s">
        <v>2694</v>
      </c>
      <c r="G665" s="501" t="s">
        <v>2695</v>
      </c>
      <c r="H665" s="502" t="s">
        <v>537</v>
      </c>
      <c r="I665" s="501">
        <v>480</v>
      </c>
      <c r="J665" s="503">
        <v>83101</v>
      </c>
      <c r="K665" s="504">
        <v>1003</v>
      </c>
      <c r="L665" s="503" t="s">
        <v>2025</v>
      </c>
      <c r="M665" s="503">
        <v>25</v>
      </c>
      <c r="N665" s="505" t="s">
        <v>649</v>
      </c>
      <c r="O665" s="506">
        <v>0</v>
      </c>
      <c r="P665" s="503">
        <v>2394</v>
      </c>
      <c r="Q665" s="502">
        <v>2</v>
      </c>
      <c r="R665" s="500"/>
      <c r="S665" s="507">
        <v>20230101</v>
      </c>
      <c r="T665" s="507">
        <v>20230331</v>
      </c>
      <c r="U665" s="508">
        <v>26222.47</v>
      </c>
      <c r="V665" s="509"/>
    </row>
    <row r="666" spans="2:22">
      <c r="B666" s="498" t="s">
        <v>300</v>
      </c>
      <c r="C666" s="499" t="s">
        <v>3014</v>
      </c>
      <c r="D666" s="500">
        <v>120</v>
      </c>
      <c r="E666" s="500" t="s">
        <v>2696</v>
      </c>
      <c r="F666" s="500" t="s">
        <v>2697</v>
      </c>
      <c r="G666" s="501" t="s">
        <v>2698</v>
      </c>
      <c r="H666" s="502">
        <v>20108</v>
      </c>
      <c r="I666" s="501">
        <v>480</v>
      </c>
      <c r="J666" s="503">
        <v>83101</v>
      </c>
      <c r="K666" s="504">
        <v>1003</v>
      </c>
      <c r="L666" s="503" t="s">
        <v>2025</v>
      </c>
      <c r="M666" s="503">
        <v>25</v>
      </c>
      <c r="N666" s="505" t="s">
        <v>651</v>
      </c>
      <c r="O666" s="506">
        <v>0</v>
      </c>
      <c r="P666" s="503">
        <v>14134</v>
      </c>
      <c r="Q666" s="502">
        <v>2</v>
      </c>
      <c r="R666" s="500"/>
      <c r="S666" s="507">
        <v>20230101</v>
      </c>
      <c r="T666" s="507">
        <v>20230331</v>
      </c>
      <c r="U666" s="508">
        <v>100024.23000000001</v>
      </c>
      <c r="V666" s="509"/>
    </row>
    <row r="667" spans="2:22">
      <c r="B667" s="498" t="s">
        <v>300</v>
      </c>
      <c r="C667" s="499" t="s">
        <v>3014</v>
      </c>
      <c r="D667" s="500">
        <v>120</v>
      </c>
      <c r="E667" s="500" t="s">
        <v>2699</v>
      </c>
      <c r="F667" s="500" t="s">
        <v>2700</v>
      </c>
      <c r="G667" s="501" t="s">
        <v>2701</v>
      </c>
      <c r="H667" s="502" t="s">
        <v>3016</v>
      </c>
      <c r="I667" s="501">
        <v>480</v>
      </c>
      <c r="J667" s="503">
        <v>83101</v>
      </c>
      <c r="K667" s="504">
        <v>1003</v>
      </c>
      <c r="L667" s="503" t="s">
        <v>2025</v>
      </c>
      <c r="M667" s="503">
        <v>25</v>
      </c>
      <c r="N667" s="505" t="s">
        <v>655</v>
      </c>
      <c r="O667" s="506">
        <v>0</v>
      </c>
      <c r="P667" s="503">
        <v>2405</v>
      </c>
      <c r="Q667" s="502">
        <v>2</v>
      </c>
      <c r="R667" s="500"/>
      <c r="S667" s="507">
        <v>20230101</v>
      </c>
      <c r="T667" s="507">
        <v>20230331</v>
      </c>
      <c r="U667" s="508">
        <v>31537.93</v>
      </c>
      <c r="V667" s="509"/>
    </row>
    <row r="668" spans="2:22">
      <c r="B668" s="498" t="s">
        <v>300</v>
      </c>
      <c r="C668" s="499" t="s">
        <v>3014</v>
      </c>
      <c r="D668" s="500">
        <v>120</v>
      </c>
      <c r="E668" s="500" t="s">
        <v>2702</v>
      </c>
      <c r="F668" s="500" t="s">
        <v>2703</v>
      </c>
      <c r="G668" s="501" t="s">
        <v>2704</v>
      </c>
      <c r="H668" s="502" t="s">
        <v>537</v>
      </c>
      <c r="I668" s="501">
        <v>480</v>
      </c>
      <c r="J668" s="503">
        <v>83101</v>
      </c>
      <c r="K668" s="504">
        <v>1003</v>
      </c>
      <c r="L668" s="503" t="s">
        <v>2025</v>
      </c>
      <c r="M668" s="503">
        <v>25</v>
      </c>
      <c r="N668" s="505" t="s">
        <v>656</v>
      </c>
      <c r="O668" s="506">
        <v>0</v>
      </c>
      <c r="P668" s="503">
        <v>10169</v>
      </c>
      <c r="Q668" s="502">
        <v>2</v>
      </c>
      <c r="R668" s="500"/>
      <c r="S668" s="507">
        <v>20230101</v>
      </c>
      <c r="T668" s="507">
        <v>20230331</v>
      </c>
      <c r="U668" s="508">
        <v>26086.03</v>
      </c>
      <c r="V668" s="509"/>
    </row>
    <row r="669" spans="2:22">
      <c r="B669" s="498" t="s">
        <v>300</v>
      </c>
      <c r="C669" s="499" t="s">
        <v>3014</v>
      </c>
      <c r="D669" s="500">
        <v>200</v>
      </c>
      <c r="E669" s="500" t="s">
        <v>2705</v>
      </c>
      <c r="F669" s="500" t="s">
        <v>2706</v>
      </c>
      <c r="G669" s="501" t="s">
        <v>2707</v>
      </c>
      <c r="H669" s="502" t="s">
        <v>537</v>
      </c>
      <c r="I669" s="501">
        <v>480</v>
      </c>
      <c r="J669" s="503">
        <v>83101</v>
      </c>
      <c r="K669" s="504">
        <v>1003</v>
      </c>
      <c r="L669" s="503" t="s">
        <v>2025</v>
      </c>
      <c r="M669" s="503">
        <v>25</v>
      </c>
      <c r="N669" s="505" t="s">
        <v>649</v>
      </c>
      <c r="O669" s="506">
        <v>0</v>
      </c>
      <c r="P669" s="503">
        <v>2378</v>
      </c>
      <c r="Q669" s="502">
        <v>2</v>
      </c>
      <c r="R669" s="500"/>
      <c r="S669" s="507">
        <v>20230101</v>
      </c>
      <c r="T669" s="507">
        <v>20230331</v>
      </c>
      <c r="U669" s="508">
        <v>30317.360000000001</v>
      </c>
      <c r="V669" s="509"/>
    </row>
    <row r="670" spans="2:22">
      <c r="B670" s="498" t="s">
        <v>300</v>
      </c>
      <c r="C670" s="499" t="s">
        <v>3014</v>
      </c>
      <c r="D670" s="500">
        <v>120</v>
      </c>
      <c r="E670" s="500" t="s">
        <v>2708</v>
      </c>
      <c r="F670" s="500" t="s">
        <v>2709</v>
      </c>
      <c r="G670" s="501" t="s">
        <v>2710</v>
      </c>
      <c r="H670" s="502" t="s">
        <v>537</v>
      </c>
      <c r="I670" s="501">
        <v>480</v>
      </c>
      <c r="J670" s="503">
        <v>83101</v>
      </c>
      <c r="K670" s="504">
        <v>1003</v>
      </c>
      <c r="L670" s="503" t="s">
        <v>2025</v>
      </c>
      <c r="M670" s="503">
        <v>25</v>
      </c>
      <c r="N670" s="505" t="s">
        <v>653</v>
      </c>
      <c r="O670" s="506">
        <v>0</v>
      </c>
      <c r="P670" s="503">
        <v>2370</v>
      </c>
      <c r="Q670" s="502">
        <v>2</v>
      </c>
      <c r="R670" s="500"/>
      <c r="S670" s="507">
        <v>20230101</v>
      </c>
      <c r="T670" s="507">
        <v>20230331</v>
      </c>
      <c r="U670" s="508">
        <v>28607.8</v>
      </c>
      <c r="V670" s="509"/>
    </row>
    <row r="671" spans="2:22">
      <c r="B671" s="498" t="s">
        <v>300</v>
      </c>
      <c r="C671" s="499" t="s">
        <v>3014</v>
      </c>
      <c r="D671" s="500">
        <v>120</v>
      </c>
      <c r="E671" s="500" t="s">
        <v>2711</v>
      </c>
      <c r="F671" s="500" t="s">
        <v>2712</v>
      </c>
      <c r="G671" s="501" t="s">
        <v>2713</v>
      </c>
      <c r="H671" s="502" t="s">
        <v>3017</v>
      </c>
      <c r="I671" s="501">
        <v>480</v>
      </c>
      <c r="J671" s="503">
        <v>83101</v>
      </c>
      <c r="K671" s="504">
        <v>1003</v>
      </c>
      <c r="L671" s="503" t="s">
        <v>2025</v>
      </c>
      <c r="M671" s="503">
        <v>25</v>
      </c>
      <c r="N671" s="505" t="s">
        <v>853</v>
      </c>
      <c r="O671" s="506">
        <v>0</v>
      </c>
      <c r="P671" s="503">
        <v>2381</v>
      </c>
      <c r="Q671" s="502">
        <v>2</v>
      </c>
      <c r="R671" s="500"/>
      <c r="S671" s="507">
        <v>20230101</v>
      </c>
      <c r="T671" s="507">
        <v>20230331</v>
      </c>
      <c r="U671" s="508">
        <v>34086.850000000006</v>
      </c>
      <c r="V671" s="509"/>
    </row>
    <row r="672" spans="2:22">
      <c r="B672" s="498" t="s">
        <v>300</v>
      </c>
      <c r="C672" s="499" t="s">
        <v>3014</v>
      </c>
      <c r="D672" s="500">
        <v>120</v>
      </c>
      <c r="E672" s="500" t="s">
        <v>2714</v>
      </c>
      <c r="F672" s="500" t="s">
        <v>2715</v>
      </c>
      <c r="G672" s="501" t="s">
        <v>2716</v>
      </c>
      <c r="H672" s="502" t="s">
        <v>3019</v>
      </c>
      <c r="I672" s="501">
        <v>480</v>
      </c>
      <c r="J672" s="503">
        <v>83101</v>
      </c>
      <c r="K672" s="504">
        <v>1003</v>
      </c>
      <c r="L672" s="503" t="s">
        <v>2025</v>
      </c>
      <c r="M672" s="503">
        <v>25</v>
      </c>
      <c r="N672" s="505" t="s">
        <v>648</v>
      </c>
      <c r="O672" s="506">
        <v>0</v>
      </c>
      <c r="P672" s="503">
        <v>2385</v>
      </c>
      <c r="Q672" s="502">
        <v>2</v>
      </c>
      <c r="R672" s="500"/>
      <c r="S672" s="507">
        <v>20230101</v>
      </c>
      <c r="T672" s="507">
        <v>20230331</v>
      </c>
      <c r="U672" s="508">
        <v>64871.30000000001</v>
      </c>
      <c r="V672" s="509"/>
    </row>
    <row r="673" spans="2:22">
      <c r="B673" s="498" t="s">
        <v>300</v>
      </c>
      <c r="C673" s="499" t="s">
        <v>3014</v>
      </c>
      <c r="D673" s="500">
        <v>100</v>
      </c>
      <c r="E673" s="500" t="s">
        <v>2717</v>
      </c>
      <c r="F673" s="500" t="s">
        <v>2718</v>
      </c>
      <c r="G673" s="501" t="s">
        <v>3022</v>
      </c>
      <c r="H673" s="502">
        <v>30102</v>
      </c>
      <c r="I673" s="501">
        <v>60</v>
      </c>
      <c r="J673" s="503">
        <v>83101</v>
      </c>
      <c r="K673" s="504" t="s">
        <v>640</v>
      </c>
      <c r="L673" s="503" t="s">
        <v>2025</v>
      </c>
      <c r="M673" s="503">
        <v>25</v>
      </c>
      <c r="N673" s="505" t="s">
        <v>635</v>
      </c>
      <c r="O673" s="506">
        <v>10</v>
      </c>
      <c r="P673" s="503">
        <v>1</v>
      </c>
      <c r="Q673" s="502">
        <v>3</v>
      </c>
      <c r="R673" s="500">
        <v>60</v>
      </c>
      <c r="S673" s="507">
        <v>20230101</v>
      </c>
      <c r="T673" s="507">
        <v>20230215</v>
      </c>
      <c r="U673" s="508">
        <v>12037</v>
      </c>
      <c r="V673" s="509"/>
    </row>
    <row r="674" spans="2:22">
      <c r="B674" s="498" t="s">
        <v>300</v>
      </c>
      <c r="C674" s="499" t="s">
        <v>3014</v>
      </c>
      <c r="D674" s="500">
        <v>200</v>
      </c>
      <c r="E674" s="500" t="s">
        <v>2720</v>
      </c>
      <c r="F674" s="500" t="s">
        <v>2721</v>
      </c>
      <c r="G674" s="501" t="s">
        <v>2722</v>
      </c>
      <c r="H674" s="502">
        <v>30102</v>
      </c>
      <c r="I674" s="501">
        <v>96</v>
      </c>
      <c r="J674" s="503">
        <v>83101</v>
      </c>
      <c r="K674" s="504" t="s">
        <v>640</v>
      </c>
      <c r="L674" s="503" t="s">
        <v>2025</v>
      </c>
      <c r="M674" s="503">
        <v>25</v>
      </c>
      <c r="N674" s="505" t="s">
        <v>635</v>
      </c>
      <c r="O674" s="506">
        <v>8</v>
      </c>
      <c r="P674" s="503">
        <v>1</v>
      </c>
      <c r="Q674" s="502">
        <v>3</v>
      </c>
      <c r="R674" s="500">
        <v>96</v>
      </c>
      <c r="S674" s="507">
        <v>20230101</v>
      </c>
      <c r="T674" s="507">
        <v>20230215</v>
      </c>
      <c r="U674" s="508">
        <v>19363.090000000004</v>
      </c>
      <c r="V674" s="509"/>
    </row>
    <row r="675" spans="2:22">
      <c r="B675" s="498" t="s">
        <v>300</v>
      </c>
      <c r="C675" s="499" t="s">
        <v>3014</v>
      </c>
      <c r="D675" s="500">
        <v>100</v>
      </c>
      <c r="E675" s="500" t="s">
        <v>2723</v>
      </c>
      <c r="F675" s="500" t="s">
        <v>2724</v>
      </c>
      <c r="G675" s="501" t="s">
        <v>3023</v>
      </c>
      <c r="H675" s="502">
        <v>30102</v>
      </c>
      <c r="I675" s="501">
        <v>144</v>
      </c>
      <c r="J675" s="503">
        <v>83101</v>
      </c>
      <c r="K675" s="504" t="s">
        <v>640</v>
      </c>
      <c r="L675" s="503" t="s">
        <v>2025</v>
      </c>
      <c r="M675" s="503">
        <v>25</v>
      </c>
      <c r="N675" s="505" t="s">
        <v>635</v>
      </c>
      <c r="O675" s="506">
        <v>12</v>
      </c>
      <c r="P675" s="503">
        <v>1</v>
      </c>
      <c r="Q675" s="502">
        <v>3</v>
      </c>
      <c r="R675" s="500">
        <v>144</v>
      </c>
      <c r="S675" s="507">
        <v>20230101</v>
      </c>
      <c r="T675" s="507">
        <v>20230331</v>
      </c>
      <c r="U675" s="508">
        <v>23143.559999999998</v>
      </c>
      <c r="V675" s="509"/>
    </row>
    <row r="676" spans="2:22">
      <c r="B676" s="498" t="s">
        <v>300</v>
      </c>
      <c r="C676" s="499" t="s">
        <v>3014</v>
      </c>
      <c r="D676" s="500">
        <v>200</v>
      </c>
      <c r="E676" s="500" t="s">
        <v>2726</v>
      </c>
      <c r="F676" s="500" t="s">
        <v>2727</v>
      </c>
      <c r="G676" s="501" t="s">
        <v>3024</v>
      </c>
      <c r="H676" s="502">
        <v>30102</v>
      </c>
      <c r="I676" s="501">
        <v>240</v>
      </c>
      <c r="J676" s="503">
        <v>83101</v>
      </c>
      <c r="K676" s="504" t="s">
        <v>640</v>
      </c>
      <c r="L676" s="503" t="s">
        <v>2025</v>
      </c>
      <c r="M676" s="503">
        <v>25</v>
      </c>
      <c r="N676" s="505" t="s">
        <v>635</v>
      </c>
      <c r="O676" s="506">
        <v>20</v>
      </c>
      <c r="P676" s="503">
        <v>1</v>
      </c>
      <c r="Q676" s="502">
        <v>3</v>
      </c>
      <c r="R676" s="500">
        <v>240</v>
      </c>
      <c r="S676" s="507">
        <v>20230101</v>
      </c>
      <c r="T676" s="507">
        <v>20230331</v>
      </c>
      <c r="U676" s="508">
        <v>33823.850000000006</v>
      </c>
      <c r="V676" s="509"/>
    </row>
    <row r="677" spans="2:22">
      <c r="B677" s="498" t="s">
        <v>300</v>
      </c>
      <c r="C677" s="499" t="s">
        <v>3014</v>
      </c>
      <c r="D677" s="500">
        <v>100</v>
      </c>
      <c r="E677" s="500" t="s">
        <v>2729</v>
      </c>
      <c r="F677" s="500" t="s">
        <v>2730</v>
      </c>
      <c r="G677" s="501" t="s">
        <v>3025</v>
      </c>
      <c r="H677" s="502">
        <v>30102</v>
      </c>
      <c r="I677" s="501">
        <v>180</v>
      </c>
      <c r="J677" s="503">
        <v>83101</v>
      </c>
      <c r="K677" s="504" t="s">
        <v>640</v>
      </c>
      <c r="L677" s="503" t="s">
        <v>2025</v>
      </c>
      <c r="M677" s="503">
        <v>25</v>
      </c>
      <c r="N677" s="505" t="s">
        <v>635</v>
      </c>
      <c r="O677" s="506">
        <v>15</v>
      </c>
      <c r="P677" s="503">
        <v>1</v>
      </c>
      <c r="Q677" s="502">
        <v>3</v>
      </c>
      <c r="R677" s="500">
        <v>180</v>
      </c>
      <c r="S677" s="507">
        <v>20230101</v>
      </c>
      <c r="T677" s="507">
        <v>20230331</v>
      </c>
      <c r="U677" s="508">
        <v>34446.880000000005</v>
      </c>
      <c r="V677" s="509"/>
    </row>
    <row r="678" spans="2:22">
      <c r="B678" s="498" t="s">
        <v>300</v>
      </c>
      <c r="C678" s="499" t="s">
        <v>3014</v>
      </c>
      <c r="D678" s="500">
        <v>100</v>
      </c>
      <c r="E678" s="500" t="s">
        <v>2741</v>
      </c>
      <c r="F678" s="500" t="s">
        <v>2742</v>
      </c>
      <c r="G678" s="501" t="s">
        <v>3026</v>
      </c>
      <c r="H678" s="502">
        <v>30102</v>
      </c>
      <c r="I678" s="501">
        <v>240</v>
      </c>
      <c r="J678" s="503">
        <v>83101</v>
      </c>
      <c r="K678" s="504" t="s">
        <v>640</v>
      </c>
      <c r="L678" s="503" t="s">
        <v>2025</v>
      </c>
      <c r="M678" s="503">
        <v>25</v>
      </c>
      <c r="N678" s="505" t="s">
        <v>635</v>
      </c>
      <c r="O678" s="506">
        <v>20</v>
      </c>
      <c r="P678" s="503">
        <v>1</v>
      </c>
      <c r="Q678" s="502">
        <v>3</v>
      </c>
      <c r="R678" s="500">
        <v>240</v>
      </c>
      <c r="S678" s="507">
        <v>20230101</v>
      </c>
      <c r="T678" s="507">
        <v>20230331</v>
      </c>
      <c r="U678" s="508">
        <v>40961.589999999997</v>
      </c>
      <c r="V678" s="509"/>
    </row>
    <row r="679" spans="2:22">
      <c r="B679" s="498" t="s">
        <v>300</v>
      </c>
      <c r="C679" s="499" t="s">
        <v>3014</v>
      </c>
      <c r="D679" s="500">
        <v>200</v>
      </c>
      <c r="E679" s="500" t="s">
        <v>2732</v>
      </c>
      <c r="F679" s="500" t="s">
        <v>2733</v>
      </c>
      <c r="G679" s="501" t="s">
        <v>2734</v>
      </c>
      <c r="H679" s="502">
        <v>30102</v>
      </c>
      <c r="I679" s="501">
        <v>144</v>
      </c>
      <c r="J679" s="503">
        <v>83101</v>
      </c>
      <c r="K679" s="504" t="s">
        <v>640</v>
      </c>
      <c r="L679" s="503" t="s">
        <v>2025</v>
      </c>
      <c r="M679" s="503">
        <v>25</v>
      </c>
      <c r="N679" s="505" t="s">
        <v>637</v>
      </c>
      <c r="O679" s="506">
        <v>12</v>
      </c>
      <c r="P679" s="503">
        <v>1</v>
      </c>
      <c r="Q679" s="502">
        <v>3</v>
      </c>
      <c r="R679" s="500">
        <v>144</v>
      </c>
      <c r="S679" s="507">
        <v>20230101</v>
      </c>
      <c r="T679" s="507">
        <v>20230331</v>
      </c>
      <c r="U679" s="508">
        <v>19534.070000000003</v>
      </c>
      <c r="V679" s="509"/>
    </row>
    <row r="680" spans="2:22">
      <c r="B680" s="498" t="s">
        <v>300</v>
      </c>
      <c r="C680" s="499" t="s">
        <v>3014</v>
      </c>
      <c r="D680" s="500">
        <v>200</v>
      </c>
      <c r="E680" s="500" t="s">
        <v>2736</v>
      </c>
      <c r="F680" s="500" t="s">
        <v>3027</v>
      </c>
      <c r="G680" s="501" t="s">
        <v>2738</v>
      </c>
      <c r="H680" s="502">
        <v>30102</v>
      </c>
      <c r="I680" s="501">
        <v>180</v>
      </c>
      <c r="J680" s="503">
        <v>83101</v>
      </c>
      <c r="K680" s="504" t="s">
        <v>640</v>
      </c>
      <c r="L680" s="503" t="s">
        <v>2025</v>
      </c>
      <c r="M680" s="503">
        <v>25</v>
      </c>
      <c r="N680" s="505" t="s">
        <v>637</v>
      </c>
      <c r="O680" s="506">
        <v>15</v>
      </c>
      <c r="P680" s="503">
        <v>1</v>
      </c>
      <c r="Q680" s="502">
        <v>3</v>
      </c>
      <c r="R680" s="500">
        <v>180</v>
      </c>
      <c r="S680" s="507">
        <v>20230101</v>
      </c>
      <c r="T680" s="507">
        <v>20230331</v>
      </c>
      <c r="U680" s="508">
        <v>6463.5</v>
      </c>
      <c r="V680" s="509"/>
    </row>
    <row r="681" spans="2:22">
      <c r="B681" s="498" t="s">
        <v>300</v>
      </c>
      <c r="C681" s="499" t="s">
        <v>3014</v>
      </c>
      <c r="D681" s="500">
        <v>100</v>
      </c>
      <c r="E681" s="500" t="s">
        <v>2201</v>
      </c>
      <c r="F681" s="500" t="s">
        <v>2202</v>
      </c>
      <c r="G681" s="501" t="s">
        <v>2739</v>
      </c>
      <c r="H681" s="502">
        <v>30102</v>
      </c>
      <c r="I681" s="501">
        <v>240</v>
      </c>
      <c r="J681" s="503">
        <v>83101</v>
      </c>
      <c r="K681" s="504" t="s">
        <v>640</v>
      </c>
      <c r="L681" s="503" t="s">
        <v>2025</v>
      </c>
      <c r="M681" s="503">
        <v>25</v>
      </c>
      <c r="N681" s="505" t="s">
        <v>635</v>
      </c>
      <c r="O681" s="506">
        <v>20</v>
      </c>
      <c r="P681" s="503">
        <v>1</v>
      </c>
      <c r="Q681" s="502">
        <v>3</v>
      </c>
      <c r="R681" s="500">
        <v>240</v>
      </c>
      <c r="S681" s="507">
        <v>20230101</v>
      </c>
      <c r="T681" s="507">
        <v>20230331</v>
      </c>
      <c r="U681" s="508">
        <v>6761</v>
      </c>
      <c r="V681" s="509"/>
    </row>
    <row r="682" spans="2:22">
      <c r="B682" s="498" t="s">
        <v>300</v>
      </c>
      <c r="C682" s="499" t="s">
        <v>3014</v>
      </c>
      <c r="D682" s="500">
        <v>100</v>
      </c>
      <c r="E682" s="500" t="s">
        <v>2744</v>
      </c>
      <c r="F682" s="500" t="s">
        <v>2745</v>
      </c>
      <c r="G682" s="501" t="s">
        <v>2746</v>
      </c>
      <c r="H682" s="502">
        <v>30102</v>
      </c>
      <c r="I682" s="501">
        <v>216</v>
      </c>
      <c r="J682" s="503">
        <v>83101</v>
      </c>
      <c r="K682" s="504" t="s">
        <v>640</v>
      </c>
      <c r="L682" s="503" t="s">
        <v>2025</v>
      </c>
      <c r="M682" s="503">
        <v>25</v>
      </c>
      <c r="N682" s="505" t="s">
        <v>636</v>
      </c>
      <c r="O682" s="506">
        <v>18</v>
      </c>
      <c r="P682" s="503">
        <v>1</v>
      </c>
      <c r="Q682" s="502">
        <v>3</v>
      </c>
      <c r="R682" s="500">
        <v>216</v>
      </c>
      <c r="S682" s="507">
        <v>20230101</v>
      </c>
      <c r="T682" s="507">
        <v>20230331</v>
      </c>
      <c r="U682" s="508">
        <v>34155.51</v>
      </c>
      <c r="V682" s="509"/>
    </row>
    <row r="683" spans="2:22">
      <c r="B683" s="498" t="s">
        <v>300</v>
      </c>
      <c r="C683" s="499" t="s">
        <v>3014</v>
      </c>
      <c r="D683" s="500">
        <v>120</v>
      </c>
      <c r="E683" s="500" t="s">
        <v>2747</v>
      </c>
      <c r="F683" s="500" t="s">
        <v>2748</v>
      </c>
      <c r="G683" s="501" t="s">
        <v>3028</v>
      </c>
      <c r="H683" s="502">
        <v>30102</v>
      </c>
      <c r="I683" s="501">
        <v>228</v>
      </c>
      <c r="J683" s="503">
        <v>83101</v>
      </c>
      <c r="K683" s="504" t="s">
        <v>640</v>
      </c>
      <c r="L683" s="503" t="s">
        <v>2025</v>
      </c>
      <c r="M683" s="503">
        <v>25</v>
      </c>
      <c r="N683" s="505" t="s">
        <v>636</v>
      </c>
      <c r="O683" s="506">
        <v>19</v>
      </c>
      <c r="P683" s="503">
        <v>1</v>
      </c>
      <c r="Q683" s="502">
        <v>3</v>
      </c>
      <c r="R683" s="500">
        <v>228</v>
      </c>
      <c r="S683" s="507">
        <v>20230101</v>
      </c>
      <c r="T683" s="507">
        <v>20230331</v>
      </c>
      <c r="U683" s="508">
        <v>34428.270000000004</v>
      </c>
      <c r="V683" s="509"/>
    </row>
    <row r="684" spans="2:22">
      <c r="B684" s="498" t="s">
        <v>300</v>
      </c>
      <c r="C684" s="499" t="s">
        <v>3014</v>
      </c>
      <c r="D684" s="500">
        <v>100</v>
      </c>
      <c r="E684" s="500" t="s">
        <v>2750</v>
      </c>
      <c r="F684" s="500" t="s">
        <v>2751</v>
      </c>
      <c r="G684" s="501" t="s">
        <v>2752</v>
      </c>
      <c r="H684" s="502">
        <v>30102</v>
      </c>
      <c r="I684" s="501">
        <v>156</v>
      </c>
      <c r="J684" s="503">
        <v>83101</v>
      </c>
      <c r="K684" s="504" t="s">
        <v>640</v>
      </c>
      <c r="L684" s="503" t="s">
        <v>2025</v>
      </c>
      <c r="M684" s="503">
        <v>25</v>
      </c>
      <c r="N684" s="505" t="s">
        <v>635</v>
      </c>
      <c r="O684" s="506">
        <v>13</v>
      </c>
      <c r="P684" s="503">
        <v>1</v>
      </c>
      <c r="Q684" s="502">
        <v>3</v>
      </c>
      <c r="R684" s="500">
        <v>156</v>
      </c>
      <c r="S684" s="507">
        <v>20230101</v>
      </c>
      <c r="T684" s="507">
        <v>20230331</v>
      </c>
      <c r="U684" s="508">
        <v>33201.899999999994</v>
      </c>
      <c r="V684" s="509"/>
    </row>
    <row r="685" spans="2:22">
      <c r="B685" s="498" t="s">
        <v>300</v>
      </c>
      <c r="C685" s="499" t="s">
        <v>3014</v>
      </c>
      <c r="D685" s="500">
        <v>101</v>
      </c>
      <c r="E685" s="500" t="s">
        <v>2753</v>
      </c>
      <c r="F685" s="500" t="s">
        <v>2754</v>
      </c>
      <c r="G685" s="501" t="s">
        <v>2755</v>
      </c>
      <c r="H685" s="502">
        <v>30102</v>
      </c>
      <c r="I685" s="501">
        <v>216</v>
      </c>
      <c r="J685" s="503">
        <v>83101</v>
      </c>
      <c r="K685" s="504" t="s">
        <v>640</v>
      </c>
      <c r="L685" s="503" t="s">
        <v>2025</v>
      </c>
      <c r="M685" s="503">
        <v>25</v>
      </c>
      <c r="N685" s="505" t="s">
        <v>637</v>
      </c>
      <c r="O685" s="506">
        <v>18</v>
      </c>
      <c r="P685" s="503">
        <v>1</v>
      </c>
      <c r="Q685" s="502">
        <v>3</v>
      </c>
      <c r="R685" s="500">
        <v>216</v>
      </c>
      <c r="S685" s="507">
        <v>20230101</v>
      </c>
      <c r="T685" s="507">
        <v>20230331</v>
      </c>
      <c r="U685" s="508">
        <v>27242.359999999997</v>
      </c>
      <c r="V685" s="509"/>
    </row>
    <row r="686" spans="2:22">
      <c r="B686" s="498" t="s">
        <v>300</v>
      </c>
      <c r="C686" s="499" t="s">
        <v>3014</v>
      </c>
      <c r="D686" s="500">
        <v>100</v>
      </c>
      <c r="E686" s="500" t="s">
        <v>2757</v>
      </c>
      <c r="F686" s="500" t="s">
        <v>2758</v>
      </c>
      <c r="G686" s="501" t="s">
        <v>3029</v>
      </c>
      <c r="H686" s="502">
        <v>30102</v>
      </c>
      <c r="I686" s="501">
        <v>144</v>
      </c>
      <c r="J686" s="503">
        <v>83101</v>
      </c>
      <c r="K686" s="504" t="s">
        <v>640</v>
      </c>
      <c r="L686" s="503" t="s">
        <v>2025</v>
      </c>
      <c r="M686" s="503">
        <v>25</v>
      </c>
      <c r="N686" s="505" t="s">
        <v>635</v>
      </c>
      <c r="O686" s="506">
        <v>12</v>
      </c>
      <c r="P686" s="503">
        <v>1</v>
      </c>
      <c r="Q686" s="502">
        <v>3</v>
      </c>
      <c r="R686" s="500">
        <v>144</v>
      </c>
      <c r="S686" s="507">
        <v>20230101</v>
      </c>
      <c r="T686" s="507">
        <v>20230331</v>
      </c>
      <c r="U686" s="508">
        <v>24576.949999999997</v>
      </c>
      <c r="V686" s="509"/>
    </row>
    <row r="687" spans="2:22">
      <c r="B687" s="498" t="s">
        <v>300</v>
      </c>
      <c r="C687" s="499" t="s">
        <v>3014</v>
      </c>
      <c r="D687" s="500">
        <v>100</v>
      </c>
      <c r="E687" s="500" t="s">
        <v>2760</v>
      </c>
      <c r="F687" s="500" t="s">
        <v>3030</v>
      </c>
      <c r="G687" s="501" t="s">
        <v>3031</v>
      </c>
      <c r="H687" s="502">
        <v>30102</v>
      </c>
      <c r="I687" s="501">
        <v>144</v>
      </c>
      <c r="J687" s="503">
        <v>83101</v>
      </c>
      <c r="K687" s="504" t="s">
        <v>640</v>
      </c>
      <c r="L687" s="503" t="s">
        <v>2025</v>
      </c>
      <c r="M687" s="503">
        <v>25</v>
      </c>
      <c r="N687" s="505" t="s">
        <v>635</v>
      </c>
      <c r="O687" s="506">
        <v>12</v>
      </c>
      <c r="P687" s="503">
        <v>1</v>
      </c>
      <c r="Q687" s="502">
        <v>3</v>
      </c>
      <c r="R687" s="500">
        <v>144</v>
      </c>
      <c r="S687" s="507">
        <v>20230101</v>
      </c>
      <c r="T687" s="507">
        <v>20230331</v>
      </c>
      <c r="U687" s="508">
        <v>25624.199999999997</v>
      </c>
      <c r="V687" s="509"/>
    </row>
    <row r="688" spans="2:22">
      <c r="B688" s="498" t="s">
        <v>300</v>
      </c>
      <c r="C688" s="499" t="s">
        <v>3014</v>
      </c>
      <c r="D688" s="500">
        <v>200</v>
      </c>
      <c r="E688" s="500" t="s">
        <v>2763</v>
      </c>
      <c r="F688" s="500" t="s">
        <v>2764</v>
      </c>
      <c r="G688" s="501" t="s">
        <v>2765</v>
      </c>
      <c r="H688" s="502">
        <v>30102</v>
      </c>
      <c r="I688" s="501">
        <v>192</v>
      </c>
      <c r="J688" s="503">
        <v>83101</v>
      </c>
      <c r="K688" s="504" t="s">
        <v>640</v>
      </c>
      <c r="L688" s="503" t="s">
        <v>2025</v>
      </c>
      <c r="M688" s="503">
        <v>25</v>
      </c>
      <c r="N688" s="505" t="s">
        <v>635</v>
      </c>
      <c r="O688" s="506">
        <v>16</v>
      </c>
      <c r="P688" s="503">
        <v>1</v>
      </c>
      <c r="Q688" s="502">
        <v>3</v>
      </c>
      <c r="R688" s="500">
        <v>192</v>
      </c>
      <c r="S688" s="507">
        <v>20230101</v>
      </c>
      <c r="T688" s="507">
        <v>20230331</v>
      </c>
      <c r="U688" s="508">
        <v>38167.320000000007</v>
      </c>
      <c r="V688" s="509"/>
    </row>
    <row r="689" spans="2:22">
      <c r="B689" s="498" t="s">
        <v>300</v>
      </c>
      <c r="C689" s="499" t="s">
        <v>3014</v>
      </c>
      <c r="D689" s="500">
        <v>100</v>
      </c>
      <c r="E689" s="500" t="s">
        <v>2766</v>
      </c>
      <c r="F689" s="500" t="s">
        <v>2767</v>
      </c>
      <c r="G689" s="501" t="s">
        <v>2768</v>
      </c>
      <c r="H689" s="502">
        <v>30102</v>
      </c>
      <c r="I689" s="501">
        <v>240</v>
      </c>
      <c r="J689" s="503">
        <v>83101</v>
      </c>
      <c r="K689" s="504" t="s">
        <v>640</v>
      </c>
      <c r="L689" s="503" t="s">
        <v>2025</v>
      </c>
      <c r="M689" s="503">
        <v>25</v>
      </c>
      <c r="N689" s="505" t="s">
        <v>636</v>
      </c>
      <c r="O689" s="506">
        <v>20</v>
      </c>
      <c r="P689" s="503">
        <v>1</v>
      </c>
      <c r="Q689" s="502">
        <v>3</v>
      </c>
      <c r="R689" s="500">
        <v>240</v>
      </c>
      <c r="S689" s="507">
        <v>20230101</v>
      </c>
      <c r="T689" s="507">
        <v>20230331</v>
      </c>
      <c r="U689" s="508">
        <v>34159.17</v>
      </c>
      <c r="V689" s="509"/>
    </row>
    <row r="690" spans="2:22">
      <c r="B690" s="498" t="s">
        <v>300</v>
      </c>
      <c r="C690" s="499" t="s">
        <v>3014</v>
      </c>
      <c r="D690" s="500">
        <v>100</v>
      </c>
      <c r="E690" s="500" t="s">
        <v>2769</v>
      </c>
      <c r="F690" s="500" t="s">
        <v>2770</v>
      </c>
      <c r="G690" s="501" t="s">
        <v>2771</v>
      </c>
      <c r="H690" s="502">
        <v>30102</v>
      </c>
      <c r="I690" s="501">
        <v>160</v>
      </c>
      <c r="J690" s="503">
        <v>83101</v>
      </c>
      <c r="K690" s="504" t="s">
        <v>640</v>
      </c>
      <c r="L690" s="503" t="s">
        <v>2025</v>
      </c>
      <c r="M690" s="503">
        <v>25</v>
      </c>
      <c r="N690" s="505" t="s">
        <v>635</v>
      </c>
      <c r="O690" s="506">
        <v>20</v>
      </c>
      <c r="P690" s="503">
        <v>1</v>
      </c>
      <c r="Q690" s="502">
        <v>3</v>
      </c>
      <c r="R690" s="500">
        <v>160</v>
      </c>
      <c r="S690" s="507">
        <v>20230101</v>
      </c>
      <c r="T690" s="507">
        <v>20230301</v>
      </c>
      <c r="U690" s="508">
        <v>29167.82</v>
      </c>
      <c r="V690" s="509"/>
    </row>
    <row r="691" spans="2:22">
      <c r="B691" s="498" t="s">
        <v>300</v>
      </c>
      <c r="C691" s="499" t="s">
        <v>3014</v>
      </c>
      <c r="D691" s="500">
        <v>100</v>
      </c>
      <c r="E691" s="500" t="s">
        <v>2772</v>
      </c>
      <c r="F691" s="500" t="s">
        <v>2773</v>
      </c>
      <c r="G691" s="501" t="s">
        <v>3032</v>
      </c>
      <c r="H691" s="502">
        <v>30102</v>
      </c>
      <c r="I691" s="501">
        <v>72</v>
      </c>
      <c r="J691" s="503">
        <v>83101</v>
      </c>
      <c r="K691" s="504" t="s">
        <v>640</v>
      </c>
      <c r="L691" s="503" t="s">
        <v>2025</v>
      </c>
      <c r="M691" s="503">
        <v>25</v>
      </c>
      <c r="N691" s="505" t="s">
        <v>635</v>
      </c>
      <c r="O691" s="506">
        <v>9</v>
      </c>
      <c r="P691" s="503">
        <v>1</v>
      </c>
      <c r="Q691" s="502">
        <v>3</v>
      </c>
      <c r="R691" s="500">
        <v>72</v>
      </c>
      <c r="S691" s="507">
        <v>20230101</v>
      </c>
      <c r="T691" s="507">
        <v>20230331</v>
      </c>
      <c r="U691" s="508">
        <v>18432.75</v>
      </c>
      <c r="V691" s="509"/>
    </row>
    <row r="692" spans="2:22">
      <c r="B692" s="498" t="s">
        <v>300</v>
      </c>
      <c r="C692" s="499" t="s">
        <v>3014</v>
      </c>
      <c r="D692" s="500">
        <v>120</v>
      </c>
      <c r="E692" s="500" t="s">
        <v>2775</v>
      </c>
      <c r="F692" s="500" t="s">
        <v>2776</v>
      </c>
      <c r="G692" s="501" t="s">
        <v>2777</v>
      </c>
      <c r="H692" s="502">
        <v>30102</v>
      </c>
      <c r="I692" s="501">
        <v>240</v>
      </c>
      <c r="J692" s="503">
        <v>83101</v>
      </c>
      <c r="K692" s="504" t="s">
        <v>640</v>
      </c>
      <c r="L692" s="503" t="s">
        <v>2025</v>
      </c>
      <c r="M692" s="503">
        <v>25</v>
      </c>
      <c r="N692" s="505" t="s">
        <v>636</v>
      </c>
      <c r="O692" s="506">
        <v>20</v>
      </c>
      <c r="P692" s="503">
        <v>1</v>
      </c>
      <c r="Q692" s="502">
        <v>3</v>
      </c>
      <c r="R692" s="500">
        <v>240</v>
      </c>
      <c r="S692" s="507">
        <v>20230101</v>
      </c>
      <c r="T692" s="507">
        <v>20230331</v>
      </c>
      <c r="U692" s="508">
        <v>35499.96</v>
      </c>
      <c r="V692" s="509"/>
    </row>
    <row r="693" spans="2:22">
      <c r="B693" s="498" t="s">
        <v>300</v>
      </c>
      <c r="C693" s="499" t="s">
        <v>3014</v>
      </c>
      <c r="D693" s="500">
        <v>200</v>
      </c>
      <c r="E693" s="500" t="s">
        <v>2778</v>
      </c>
      <c r="F693" s="500" t="s">
        <v>2779</v>
      </c>
      <c r="G693" s="501" t="s">
        <v>3033</v>
      </c>
      <c r="H693" s="502">
        <v>30102</v>
      </c>
      <c r="I693" s="501">
        <v>180</v>
      </c>
      <c r="J693" s="503">
        <v>83101</v>
      </c>
      <c r="K693" s="504" t="s">
        <v>640</v>
      </c>
      <c r="L693" s="503" t="s">
        <v>2025</v>
      </c>
      <c r="M693" s="503">
        <v>25</v>
      </c>
      <c r="N693" s="505" t="s">
        <v>635</v>
      </c>
      <c r="O693" s="506">
        <v>15</v>
      </c>
      <c r="P693" s="503">
        <v>1</v>
      </c>
      <c r="Q693" s="502">
        <v>3</v>
      </c>
      <c r="R693" s="500">
        <v>180</v>
      </c>
      <c r="S693" s="507">
        <v>20230101</v>
      </c>
      <c r="T693" s="507">
        <v>20230331</v>
      </c>
      <c r="U693" s="508">
        <v>37174.859999999993</v>
      </c>
      <c r="V693" s="509"/>
    </row>
    <row r="694" spans="2:22">
      <c r="B694" s="498" t="s">
        <v>300</v>
      </c>
      <c r="C694" s="499" t="s">
        <v>3014</v>
      </c>
      <c r="D694" s="500">
        <v>200</v>
      </c>
      <c r="E694" s="500" t="s">
        <v>2781</v>
      </c>
      <c r="F694" s="500" t="s">
        <v>2782</v>
      </c>
      <c r="G694" s="501" t="s">
        <v>3034</v>
      </c>
      <c r="H694" s="502">
        <v>30102</v>
      </c>
      <c r="I694" s="501">
        <v>216</v>
      </c>
      <c r="J694" s="503">
        <v>83101</v>
      </c>
      <c r="K694" s="504" t="s">
        <v>640</v>
      </c>
      <c r="L694" s="503" t="s">
        <v>2025</v>
      </c>
      <c r="M694" s="503">
        <v>25</v>
      </c>
      <c r="N694" s="505" t="s">
        <v>635</v>
      </c>
      <c r="O694" s="506">
        <v>18</v>
      </c>
      <c r="P694" s="503">
        <v>1</v>
      </c>
      <c r="Q694" s="502">
        <v>3</v>
      </c>
      <c r="R694" s="500">
        <v>216</v>
      </c>
      <c r="S694" s="507">
        <v>20230101</v>
      </c>
      <c r="T694" s="507">
        <v>20230331</v>
      </c>
      <c r="U694" s="508">
        <v>35745.65</v>
      </c>
      <c r="V694" s="509"/>
    </row>
    <row r="695" spans="2:22">
      <c r="B695" s="498" t="s">
        <v>300</v>
      </c>
      <c r="C695" s="499" t="s">
        <v>3014</v>
      </c>
      <c r="D695" s="500">
        <v>100</v>
      </c>
      <c r="E695" s="500" t="s">
        <v>2792</v>
      </c>
      <c r="F695" s="500" t="s">
        <v>2793</v>
      </c>
      <c r="G695" s="501" t="s">
        <v>2794</v>
      </c>
      <c r="H695" s="502">
        <v>30102</v>
      </c>
      <c r="I695" s="501">
        <v>216</v>
      </c>
      <c r="J695" s="503">
        <v>83101</v>
      </c>
      <c r="K695" s="504" t="s">
        <v>640</v>
      </c>
      <c r="L695" s="503" t="s">
        <v>2025</v>
      </c>
      <c r="M695" s="503">
        <v>25</v>
      </c>
      <c r="N695" s="505" t="s">
        <v>635</v>
      </c>
      <c r="O695" s="506">
        <v>18</v>
      </c>
      <c r="P695" s="503">
        <v>1</v>
      </c>
      <c r="Q695" s="502">
        <v>3</v>
      </c>
      <c r="R695" s="500">
        <v>216</v>
      </c>
      <c r="S695" s="507">
        <v>20230101</v>
      </c>
      <c r="T695" s="507">
        <v>20230331</v>
      </c>
      <c r="U695" s="508">
        <v>36988.560000000005</v>
      </c>
      <c r="V695" s="509"/>
    </row>
    <row r="696" spans="2:22">
      <c r="B696" s="498" t="s">
        <v>300</v>
      </c>
      <c r="C696" s="499" t="s">
        <v>3014</v>
      </c>
      <c r="D696" s="500">
        <v>200</v>
      </c>
      <c r="E696" s="500" t="s">
        <v>2784</v>
      </c>
      <c r="F696" s="500" t="s">
        <v>2785</v>
      </c>
      <c r="G696" s="501" t="s">
        <v>2786</v>
      </c>
      <c r="H696" s="502">
        <v>30102</v>
      </c>
      <c r="I696" s="501">
        <v>180</v>
      </c>
      <c r="J696" s="503">
        <v>83101</v>
      </c>
      <c r="K696" s="504" t="s">
        <v>640</v>
      </c>
      <c r="L696" s="503" t="s">
        <v>2025</v>
      </c>
      <c r="M696" s="503">
        <v>25</v>
      </c>
      <c r="N696" s="505" t="s">
        <v>635</v>
      </c>
      <c r="O696" s="506">
        <v>15</v>
      </c>
      <c r="P696" s="503">
        <v>1</v>
      </c>
      <c r="Q696" s="502">
        <v>3</v>
      </c>
      <c r="R696" s="500">
        <v>180</v>
      </c>
      <c r="S696" s="507">
        <v>20230101</v>
      </c>
      <c r="T696" s="507">
        <v>20230331</v>
      </c>
      <c r="U696" s="508">
        <v>34369.480000000003</v>
      </c>
      <c r="V696" s="509"/>
    </row>
    <row r="697" spans="2:22">
      <c r="B697" s="498" t="s">
        <v>300</v>
      </c>
      <c r="C697" s="499" t="s">
        <v>3014</v>
      </c>
      <c r="D697" s="500">
        <v>200</v>
      </c>
      <c r="E697" s="500" t="s">
        <v>2788</v>
      </c>
      <c r="F697" s="500" t="s">
        <v>2789</v>
      </c>
      <c r="G697" s="501" t="s">
        <v>2790</v>
      </c>
      <c r="H697" s="502">
        <v>30102</v>
      </c>
      <c r="I697" s="501">
        <v>108</v>
      </c>
      <c r="J697" s="503">
        <v>83101</v>
      </c>
      <c r="K697" s="504" t="s">
        <v>640</v>
      </c>
      <c r="L697" s="503" t="s">
        <v>2025</v>
      </c>
      <c r="M697" s="503">
        <v>25</v>
      </c>
      <c r="N697" s="505" t="s">
        <v>637</v>
      </c>
      <c r="O697" s="506">
        <v>9</v>
      </c>
      <c r="P697" s="503">
        <v>1</v>
      </c>
      <c r="Q697" s="502">
        <v>3</v>
      </c>
      <c r="R697" s="500">
        <v>108</v>
      </c>
      <c r="S697" s="507">
        <v>20230101</v>
      </c>
      <c r="T697" s="507">
        <v>20230331</v>
      </c>
      <c r="U697" s="508">
        <v>14818.069999999998</v>
      </c>
      <c r="V697" s="509"/>
    </row>
    <row r="698" spans="2:22">
      <c r="B698" s="498" t="s">
        <v>300</v>
      </c>
      <c r="C698" s="499" t="s">
        <v>3014</v>
      </c>
      <c r="D698" s="500">
        <v>100</v>
      </c>
      <c r="E698" s="500" t="s">
        <v>2795</v>
      </c>
      <c r="F698" s="500" t="s">
        <v>2796</v>
      </c>
      <c r="G698" s="501" t="s">
        <v>2797</v>
      </c>
      <c r="H698" s="502">
        <v>30102</v>
      </c>
      <c r="I698" s="501">
        <v>216</v>
      </c>
      <c r="J698" s="503">
        <v>83101</v>
      </c>
      <c r="K698" s="504" t="s">
        <v>640</v>
      </c>
      <c r="L698" s="503" t="s">
        <v>2025</v>
      </c>
      <c r="M698" s="503">
        <v>25</v>
      </c>
      <c r="N698" s="505" t="s">
        <v>637</v>
      </c>
      <c r="O698" s="506">
        <v>18</v>
      </c>
      <c r="P698" s="503">
        <v>1</v>
      </c>
      <c r="Q698" s="502">
        <v>3</v>
      </c>
      <c r="R698" s="500">
        <v>216</v>
      </c>
      <c r="S698" s="507">
        <v>20230101</v>
      </c>
      <c r="T698" s="507">
        <v>20230331</v>
      </c>
      <c r="U698" s="508">
        <v>28905.649999999994</v>
      </c>
      <c r="V698" s="509"/>
    </row>
    <row r="699" spans="2:22">
      <c r="B699" s="498" t="s">
        <v>300</v>
      </c>
      <c r="C699" s="499" t="s">
        <v>3014</v>
      </c>
      <c r="D699" s="500">
        <v>100</v>
      </c>
      <c r="E699" s="500" t="s">
        <v>2798</v>
      </c>
      <c r="F699" s="500" t="s">
        <v>2799</v>
      </c>
      <c r="G699" s="501" t="s">
        <v>3035</v>
      </c>
      <c r="H699" s="502">
        <v>30102</v>
      </c>
      <c r="I699" s="501">
        <v>144</v>
      </c>
      <c r="J699" s="503">
        <v>83101</v>
      </c>
      <c r="K699" s="504" t="s">
        <v>640</v>
      </c>
      <c r="L699" s="503" t="s">
        <v>2025</v>
      </c>
      <c r="M699" s="503">
        <v>25</v>
      </c>
      <c r="N699" s="505" t="s">
        <v>635</v>
      </c>
      <c r="O699" s="506">
        <v>12</v>
      </c>
      <c r="P699" s="503">
        <v>1</v>
      </c>
      <c r="Q699" s="502">
        <v>3</v>
      </c>
      <c r="R699" s="500">
        <v>144</v>
      </c>
      <c r="S699" s="507">
        <v>20230101</v>
      </c>
      <c r="T699" s="507">
        <v>20230331</v>
      </c>
      <c r="U699" s="508">
        <v>24576.949999999997</v>
      </c>
      <c r="V699" s="509"/>
    </row>
    <row r="700" spans="2:22">
      <c r="B700" s="498" t="s">
        <v>300</v>
      </c>
      <c r="C700" s="499" t="s">
        <v>3014</v>
      </c>
      <c r="D700" s="500">
        <v>200</v>
      </c>
      <c r="E700" s="500" t="s">
        <v>2801</v>
      </c>
      <c r="F700" s="500" t="s">
        <v>3036</v>
      </c>
      <c r="G700" s="501" t="s">
        <v>2803</v>
      </c>
      <c r="H700" s="502">
        <v>30102</v>
      </c>
      <c r="I700" s="501">
        <v>88</v>
      </c>
      <c r="J700" s="503">
        <v>83101</v>
      </c>
      <c r="K700" s="504" t="s">
        <v>640</v>
      </c>
      <c r="L700" s="503" t="s">
        <v>2025</v>
      </c>
      <c r="M700" s="503">
        <v>25</v>
      </c>
      <c r="N700" s="505" t="s">
        <v>635</v>
      </c>
      <c r="O700" s="506">
        <v>11</v>
      </c>
      <c r="P700" s="503">
        <v>1</v>
      </c>
      <c r="Q700" s="502">
        <v>3</v>
      </c>
      <c r="R700" s="500">
        <v>88</v>
      </c>
      <c r="S700" s="507">
        <v>20230101</v>
      </c>
      <c r="T700" s="507">
        <v>20230301</v>
      </c>
      <c r="U700" s="508">
        <v>2856.37</v>
      </c>
      <c r="V700" s="509"/>
    </row>
    <row r="701" spans="2:22">
      <c r="B701" s="498" t="s">
        <v>300</v>
      </c>
      <c r="C701" s="499" t="s">
        <v>3014</v>
      </c>
      <c r="D701" s="500">
        <v>100</v>
      </c>
      <c r="E701" s="500" t="s">
        <v>2805</v>
      </c>
      <c r="F701" s="500" t="s">
        <v>2806</v>
      </c>
      <c r="G701" s="501" t="s">
        <v>2807</v>
      </c>
      <c r="H701" s="502">
        <v>30102</v>
      </c>
      <c r="I701" s="501">
        <v>240</v>
      </c>
      <c r="J701" s="503">
        <v>83101</v>
      </c>
      <c r="K701" s="504" t="s">
        <v>640</v>
      </c>
      <c r="L701" s="503" t="s">
        <v>2025</v>
      </c>
      <c r="M701" s="503">
        <v>25</v>
      </c>
      <c r="N701" s="505" t="s">
        <v>635</v>
      </c>
      <c r="O701" s="506">
        <v>20</v>
      </c>
      <c r="P701" s="503">
        <v>1</v>
      </c>
      <c r="Q701" s="502">
        <v>3</v>
      </c>
      <c r="R701" s="500">
        <v>240</v>
      </c>
      <c r="S701" s="507">
        <v>20230101</v>
      </c>
      <c r="T701" s="507">
        <v>20230331</v>
      </c>
      <c r="U701" s="508">
        <v>39538.619999999995</v>
      </c>
      <c r="V701" s="509"/>
    </row>
    <row r="702" spans="2:22">
      <c r="B702" s="498" t="s">
        <v>300</v>
      </c>
      <c r="C702" s="499" t="s">
        <v>3014</v>
      </c>
      <c r="D702" s="500">
        <v>100</v>
      </c>
      <c r="E702" s="500" t="s">
        <v>2808</v>
      </c>
      <c r="F702" s="500" t="s">
        <v>2809</v>
      </c>
      <c r="G702" s="501" t="s">
        <v>2810</v>
      </c>
      <c r="H702" s="502">
        <v>30102</v>
      </c>
      <c r="I702" s="501">
        <v>216</v>
      </c>
      <c r="J702" s="503">
        <v>83101</v>
      </c>
      <c r="K702" s="504" t="s">
        <v>640</v>
      </c>
      <c r="L702" s="503" t="s">
        <v>2025</v>
      </c>
      <c r="M702" s="503">
        <v>25</v>
      </c>
      <c r="N702" s="505" t="s">
        <v>635</v>
      </c>
      <c r="O702" s="506">
        <v>18</v>
      </c>
      <c r="P702" s="503">
        <v>1</v>
      </c>
      <c r="Q702" s="502">
        <v>3</v>
      </c>
      <c r="R702" s="500">
        <v>216</v>
      </c>
      <c r="S702" s="507">
        <v>20230101</v>
      </c>
      <c r="T702" s="507">
        <v>20230331</v>
      </c>
      <c r="U702" s="508">
        <v>27052.380000000005</v>
      </c>
      <c r="V702" s="509"/>
    </row>
    <row r="703" spans="2:22">
      <c r="B703" s="498" t="s">
        <v>300</v>
      </c>
      <c r="C703" s="499" t="s">
        <v>3014</v>
      </c>
      <c r="D703" s="500">
        <v>100</v>
      </c>
      <c r="E703" s="500" t="s">
        <v>2811</v>
      </c>
      <c r="F703" s="500" t="s">
        <v>2812</v>
      </c>
      <c r="G703" s="501" t="s">
        <v>2813</v>
      </c>
      <c r="H703" s="502">
        <v>30102</v>
      </c>
      <c r="I703" s="501">
        <v>108</v>
      </c>
      <c r="J703" s="503">
        <v>83101</v>
      </c>
      <c r="K703" s="504" t="s">
        <v>640</v>
      </c>
      <c r="L703" s="503" t="s">
        <v>2025</v>
      </c>
      <c r="M703" s="503">
        <v>25</v>
      </c>
      <c r="N703" s="505" t="s">
        <v>636</v>
      </c>
      <c r="O703" s="506">
        <v>9</v>
      </c>
      <c r="P703" s="503">
        <v>1</v>
      </c>
      <c r="Q703" s="502">
        <v>3</v>
      </c>
      <c r="R703" s="500">
        <v>108</v>
      </c>
      <c r="S703" s="507">
        <v>20230101</v>
      </c>
      <c r="T703" s="507">
        <v>20230331</v>
      </c>
      <c r="U703" s="508">
        <v>17157.12</v>
      </c>
      <c r="V703" s="509"/>
    </row>
    <row r="704" spans="2:22">
      <c r="B704" s="498" t="s">
        <v>300</v>
      </c>
      <c r="C704" s="499" t="s">
        <v>3014</v>
      </c>
      <c r="D704" s="500">
        <v>200</v>
      </c>
      <c r="E704" s="500" t="s">
        <v>2814</v>
      </c>
      <c r="F704" s="500" t="s">
        <v>2815</v>
      </c>
      <c r="G704" s="501" t="s">
        <v>3037</v>
      </c>
      <c r="H704" s="502">
        <v>30102</v>
      </c>
      <c r="I704" s="501">
        <v>240</v>
      </c>
      <c r="J704" s="503">
        <v>83101</v>
      </c>
      <c r="K704" s="504" t="s">
        <v>640</v>
      </c>
      <c r="L704" s="503" t="s">
        <v>2025</v>
      </c>
      <c r="M704" s="503">
        <v>25</v>
      </c>
      <c r="N704" s="505" t="s">
        <v>635</v>
      </c>
      <c r="O704" s="506">
        <v>20</v>
      </c>
      <c r="P704" s="503">
        <v>1</v>
      </c>
      <c r="Q704" s="502">
        <v>3</v>
      </c>
      <c r="R704" s="500">
        <v>240</v>
      </c>
      <c r="S704" s="507">
        <v>20230101</v>
      </c>
      <c r="T704" s="507">
        <v>20230331</v>
      </c>
      <c r="U704" s="508">
        <v>36741.259999999995</v>
      </c>
      <c r="V704" s="509"/>
    </row>
    <row r="705" spans="2:22">
      <c r="B705" s="498" t="s">
        <v>300</v>
      </c>
      <c r="C705" s="499" t="s">
        <v>3014</v>
      </c>
      <c r="D705" s="500">
        <v>200</v>
      </c>
      <c r="E705" s="500" t="s">
        <v>2817</v>
      </c>
      <c r="F705" s="500" t="s">
        <v>2818</v>
      </c>
      <c r="G705" s="501" t="s">
        <v>2819</v>
      </c>
      <c r="H705" s="502">
        <v>30102</v>
      </c>
      <c r="I705" s="501">
        <v>240</v>
      </c>
      <c r="J705" s="503">
        <v>83101</v>
      </c>
      <c r="K705" s="504" t="s">
        <v>640</v>
      </c>
      <c r="L705" s="503" t="s">
        <v>2025</v>
      </c>
      <c r="M705" s="503">
        <v>25</v>
      </c>
      <c r="N705" s="505" t="s">
        <v>635</v>
      </c>
      <c r="O705" s="506">
        <v>20</v>
      </c>
      <c r="P705" s="503">
        <v>1</v>
      </c>
      <c r="Q705" s="502">
        <v>3</v>
      </c>
      <c r="R705" s="500">
        <v>240</v>
      </c>
      <c r="S705" s="507">
        <v>20230101</v>
      </c>
      <c r="T705" s="507">
        <v>20230331</v>
      </c>
      <c r="U705" s="508">
        <v>37363.22</v>
      </c>
      <c r="V705" s="509"/>
    </row>
    <row r="706" spans="2:22">
      <c r="B706" s="498" t="s">
        <v>300</v>
      </c>
      <c r="C706" s="499" t="s">
        <v>3014</v>
      </c>
      <c r="D706" s="500">
        <v>100</v>
      </c>
      <c r="E706" s="500" t="s">
        <v>2820</v>
      </c>
      <c r="F706" s="500" t="s">
        <v>2821</v>
      </c>
      <c r="G706" s="501" t="s">
        <v>2822</v>
      </c>
      <c r="H706" s="502">
        <v>30102</v>
      </c>
      <c r="I706" s="501">
        <v>132</v>
      </c>
      <c r="J706" s="503">
        <v>83101</v>
      </c>
      <c r="K706" s="504">
        <v>1003</v>
      </c>
      <c r="L706" s="503">
        <v>0</v>
      </c>
      <c r="M706" s="503">
        <v>25</v>
      </c>
      <c r="N706" s="505" t="s">
        <v>637</v>
      </c>
      <c r="O706" s="506">
        <v>11</v>
      </c>
      <c r="P706" s="503">
        <v>1</v>
      </c>
      <c r="Q706" s="502">
        <v>3</v>
      </c>
      <c r="R706" s="500">
        <v>132</v>
      </c>
      <c r="S706" s="507">
        <v>20230101</v>
      </c>
      <c r="T706" s="507">
        <v>20230331</v>
      </c>
      <c r="U706" s="508">
        <v>2369.9499999999998</v>
      </c>
      <c r="V706" s="509"/>
    </row>
    <row r="707" spans="2:22">
      <c r="B707" s="498" t="s">
        <v>300</v>
      </c>
      <c r="C707" s="499" t="s">
        <v>3014</v>
      </c>
      <c r="D707" s="500">
        <v>200</v>
      </c>
      <c r="E707" s="500" t="s">
        <v>2824</v>
      </c>
      <c r="F707" s="500" t="s">
        <v>2825</v>
      </c>
      <c r="G707" s="501" t="s">
        <v>3038</v>
      </c>
      <c r="H707" s="502">
        <v>30102</v>
      </c>
      <c r="I707" s="501"/>
      <c r="J707" s="503">
        <v>83101</v>
      </c>
      <c r="K707" s="504" t="s">
        <v>640</v>
      </c>
      <c r="L707" s="503" t="s">
        <v>2025</v>
      </c>
      <c r="M707" s="503">
        <v>25</v>
      </c>
      <c r="N707" s="505" t="s">
        <v>635</v>
      </c>
      <c r="O707" s="506"/>
      <c r="P707" s="503">
        <v>1</v>
      </c>
      <c r="Q707" s="502">
        <v>3</v>
      </c>
      <c r="R707" s="500"/>
      <c r="S707" s="507">
        <v>20230101</v>
      </c>
      <c r="T707" s="507">
        <v>20231501</v>
      </c>
      <c r="U707" s="508">
        <v>2473.36</v>
      </c>
      <c r="V707" s="509"/>
    </row>
    <row r="708" spans="2:22">
      <c r="B708" s="498" t="s">
        <v>300</v>
      </c>
      <c r="C708" s="499" t="s">
        <v>3014</v>
      </c>
      <c r="D708" s="500">
        <v>100</v>
      </c>
      <c r="E708" s="500" t="s">
        <v>2827</v>
      </c>
      <c r="F708" s="500" t="s">
        <v>2828</v>
      </c>
      <c r="G708" s="501" t="s">
        <v>3039</v>
      </c>
      <c r="H708" s="502">
        <v>30102</v>
      </c>
      <c r="I708" s="501">
        <v>240</v>
      </c>
      <c r="J708" s="503">
        <v>83101</v>
      </c>
      <c r="K708" s="504" t="s">
        <v>640</v>
      </c>
      <c r="L708" s="503" t="s">
        <v>2025</v>
      </c>
      <c r="M708" s="503">
        <v>25</v>
      </c>
      <c r="N708" s="505" t="s">
        <v>635</v>
      </c>
      <c r="O708" s="506">
        <v>20</v>
      </c>
      <c r="P708" s="503">
        <v>1</v>
      </c>
      <c r="Q708" s="502">
        <v>3</v>
      </c>
      <c r="R708" s="500">
        <v>240</v>
      </c>
      <c r="S708" s="507">
        <v>20230101</v>
      </c>
      <c r="T708" s="507">
        <v>20230331</v>
      </c>
      <c r="U708" s="508">
        <v>40216.43</v>
      </c>
      <c r="V708" s="509"/>
    </row>
    <row r="709" spans="2:22">
      <c r="B709" s="498" t="s">
        <v>300</v>
      </c>
      <c r="C709" s="499" t="s">
        <v>3014</v>
      </c>
      <c r="D709" s="500">
        <v>100</v>
      </c>
      <c r="E709" s="500" t="s">
        <v>2830</v>
      </c>
      <c r="F709" s="500" t="s">
        <v>2831</v>
      </c>
      <c r="G709" s="501" t="s">
        <v>3040</v>
      </c>
      <c r="H709" s="502">
        <v>30102</v>
      </c>
      <c r="I709" s="501">
        <v>240</v>
      </c>
      <c r="J709" s="503">
        <v>83101</v>
      </c>
      <c r="K709" s="504" t="s">
        <v>640</v>
      </c>
      <c r="L709" s="503" t="s">
        <v>2025</v>
      </c>
      <c r="M709" s="503">
        <v>25</v>
      </c>
      <c r="N709" s="505" t="s">
        <v>635</v>
      </c>
      <c r="O709" s="506">
        <v>20</v>
      </c>
      <c r="P709" s="503">
        <v>1</v>
      </c>
      <c r="Q709" s="502">
        <v>3</v>
      </c>
      <c r="R709" s="500">
        <v>240</v>
      </c>
      <c r="S709" s="507">
        <v>20230101</v>
      </c>
      <c r="T709" s="507">
        <v>20230331</v>
      </c>
      <c r="U709" s="508">
        <v>39785.96</v>
      </c>
      <c r="V709" s="509"/>
    </row>
    <row r="710" spans="2:22">
      <c r="B710" s="498" t="s">
        <v>300</v>
      </c>
      <c r="C710" s="499" t="s">
        <v>3014</v>
      </c>
      <c r="D710" s="500">
        <v>120</v>
      </c>
      <c r="E710" s="500" t="s">
        <v>2833</v>
      </c>
      <c r="F710" s="500" t="s">
        <v>2834</v>
      </c>
      <c r="G710" s="501" t="s">
        <v>3041</v>
      </c>
      <c r="H710" s="502">
        <v>30102</v>
      </c>
      <c r="I710" s="501">
        <v>216</v>
      </c>
      <c r="J710" s="503">
        <v>83101</v>
      </c>
      <c r="K710" s="504" t="s">
        <v>640</v>
      </c>
      <c r="L710" s="503" t="s">
        <v>2025</v>
      </c>
      <c r="M710" s="503">
        <v>25</v>
      </c>
      <c r="N710" s="505" t="s">
        <v>635</v>
      </c>
      <c r="O710" s="506">
        <v>18</v>
      </c>
      <c r="P710" s="503">
        <v>1</v>
      </c>
      <c r="Q710" s="502">
        <v>3</v>
      </c>
      <c r="R710" s="500">
        <v>216</v>
      </c>
      <c r="S710" s="507">
        <v>20230101</v>
      </c>
      <c r="T710" s="507">
        <v>20230331</v>
      </c>
      <c r="U710" s="508">
        <v>36865.430000000008</v>
      </c>
      <c r="V710" s="509"/>
    </row>
    <row r="711" spans="2:22">
      <c r="B711" s="498" t="s">
        <v>300</v>
      </c>
      <c r="C711" s="499" t="s">
        <v>3014</v>
      </c>
      <c r="D711" s="500">
        <v>200</v>
      </c>
      <c r="E711" s="500" t="s">
        <v>2836</v>
      </c>
      <c r="F711" s="500" t="s">
        <v>2837</v>
      </c>
      <c r="G711" s="501" t="s">
        <v>3042</v>
      </c>
      <c r="H711" s="502">
        <v>30102</v>
      </c>
      <c r="I711" s="501">
        <v>240</v>
      </c>
      <c r="J711" s="503">
        <v>83101</v>
      </c>
      <c r="K711" s="504" t="s">
        <v>640</v>
      </c>
      <c r="L711" s="503" t="s">
        <v>2025</v>
      </c>
      <c r="M711" s="503">
        <v>25</v>
      </c>
      <c r="N711" s="505" t="s">
        <v>635</v>
      </c>
      <c r="O711" s="506">
        <v>20</v>
      </c>
      <c r="P711" s="503">
        <v>1</v>
      </c>
      <c r="Q711" s="502">
        <v>3</v>
      </c>
      <c r="R711" s="500">
        <v>240</v>
      </c>
      <c r="S711" s="507">
        <v>20230101</v>
      </c>
      <c r="T711" s="507">
        <v>20230331</v>
      </c>
      <c r="U711" s="508">
        <v>39847</v>
      </c>
      <c r="V711" s="509"/>
    </row>
    <row r="712" spans="2:22">
      <c r="B712" s="498" t="s">
        <v>300</v>
      </c>
      <c r="C712" s="499" t="s">
        <v>3014</v>
      </c>
      <c r="D712" s="500">
        <v>100</v>
      </c>
      <c r="E712" s="500" t="s">
        <v>2839</v>
      </c>
      <c r="F712" s="500" t="s">
        <v>2840</v>
      </c>
      <c r="G712" s="501" t="s">
        <v>3043</v>
      </c>
      <c r="H712" s="502">
        <v>30102</v>
      </c>
      <c r="I712" s="501">
        <v>240</v>
      </c>
      <c r="J712" s="503">
        <v>83101</v>
      </c>
      <c r="K712" s="504" t="s">
        <v>640</v>
      </c>
      <c r="L712" s="503" t="s">
        <v>2025</v>
      </c>
      <c r="M712" s="503">
        <v>25</v>
      </c>
      <c r="N712" s="505" t="s">
        <v>635</v>
      </c>
      <c r="O712" s="506">
        <v>20</v>
      </c>
      <c r="P712" s="503">
        <v>1</v>
      </c>
      <c r="Q712" s="502">
        <v>3</v>
      </c>
      <c r="R712" s="500">
        <v>240</v>
      </c>
      <c r="S712" s="507">
        <v>20230101</v>
      </c>
      <c r="T712" s="507">
        <v>20230331</v>
      </c>
      <c r="U712" s="508">
        <v>40961.589999999997</v>
      </c>
      <c r="V712" s="509"/>
    </row>
    <row r="713" spans="2:22">
      <c r="B713" s="498" t="s">
        <v>300</v>
      </c>
      <c r="C713" s="499" t="s">
        <v>3014</v>
      </c>
      <c r="D713" s="500">
        <v>200</v>
      </c>
      <c r="E713" s="500" t="s">
        <v>2842</v>
      </c>
      <c r="F713" s="500" t="s">
        <v>2843</v>
      </c>
      <c r="G713" s="501" t="s">
        <v>2844</v>
      </c>
      <c r="H713" s="502">
        <v>30102</v>
      </c>
      <c r="I713" s="501">
        <v>180</v>
      </c>
      <c r="J713" s="503">
        <v>83101</v>
      </c>
      <c r="K713" s="504" t="s">
        <v>640</v>
      </c>
      <c r="L713" s="503" t="s">
        <v>2025</v>
      </c>
      <c r="M713" s="503">
        <v>25</v>
      </c>
      <c r="N713" s="505" t="s">
        <v>635</v>
      </c>
      <c r="O713" s="506">
        <v>15</v>
      </c>
      <c r="P713" s="503">
        <v>1</v>
      </c>
      <c r="Q713" s="502">
        <v>3</v>
      </c>
      <c r="R713" s="500">
        <v>180</v>
      </c>
      <c r="S713" s="507">
        <v>20230101</v>
      </c>
      <c r="T713" s="507">
        <v>20230331</v>
      </c>
      <c r="U713" s="508">
        <v>31771.620000000006</v>
      </c>
      <c r="V713" s="509"/>
    </row>
    <row r="714" spans="2:22">
      <c r="B714" s="498" t="s">
        <v>300</v>
      </c>
      <c r="C714" s="499" t="s">
        <v>3014</v>
      </c>
      <c r="D714" s="500">
        <v>200</v>
      </c>
      <c r="E714" s="500" t="s">
        <v>2845</v>
      </c>
      <c r="F714" s="500" t="s">
        <v>2846</v>
      </c>
      <c r="G714" s="501" t="s">
        <v>2847</v>
      </c>
      <c r="H714" s="502">
        <v>30102</v>
      </c>
      <c r="I714" s="501">
        <v>156</v>
      </c>
      <c r="J714" s="503">
        <v>83101</v>
      </c>
      <c r="K714" s="504" t="s">
        <v>640</v>
      </c>
      <c r="L714" s="503" t="s">
        <v>2025</v>
      </c>
      <c r="M714" s="503">
        <v>25</v>
      </c>
      <c r="N714" s="505" t="s">
        <v>635</v>
      </c>
      <c r="O714" s="506">
        <v>13</v>
      </c>
      <c r="P714" s="503">
        <v>1</v>
      </c>
      <c r="Q714" s="502">
        <v>3</v>
      </c>
      <c r="R714" s="500">
        <v>156</v>
      </c>
      <c r="S714" s="507">
        <v>20230101</v>
      </c>
      <c r="T714" s="507">
        <v>20230331</v>
      </c>
      <c r="U714" s="508">
        <v>7265.06</v>
      </c>
      <c r="V714" s="509"/>
    </row>
    <row r="715" spans="2:22">
      <c r="B715" s="498" t="s">
        <v>300</v>
      </c>
      <c r="C715" s="499" t="s">
        <v>3014</v>
      </c>
      <c r="D715" s="500">
        <v>200</v>
      </c>
      <c r="E715" s="500" t="s">
        <v>2848</v>
      </c>
      <c r="F715" s="500" t="s">
        <v>2849</v>
      </c>
      <c r="G715" s="501" t="s">
        <v>2850</v>
      </c>
      <c r="H715" s="502">
        <v>30102</v>
      </c>
      <c r="I715" s="501">
        <v>108</v>
      </c>
      <c r="J715" s="503">
        <v>83101</v>
      </c>
      <c r="K715" s="504">
        <v>1003</v>
      </c>
      <c r="L715" s="503">
        <v>0</v>
      </c>
      <c r="M715" s="503">
        <v>25</v>
      </c>
      <c r="N715" s="505" t="s">
        <v>637</v>
      </c>
      <c r="O715" s="506">
        <v>9</v>
      </c>
      <c r="P715" s="503">
        <v>1</v>
      </c>
      <c r="Q715" s="502">
        <v>3</v>
      </c>
      <c r="R715" s="500">
        <v>108</v>
      </c>
      <c r="S715" s="507">
        <v>20230101</v>
      </c>
      <c r="T715" s="507">
        <v>20230331</v>
      </c>
      <c r="U715" s="508">
        <v>1939.05</v>
      </c>
      <c r="V715" s="509"/>
    </row>
    <row r="716" spans="2:22">
      <c r="B716" s="498" t="s">
        <v>300</v>
      </c>
      <c r="C716" s="499" t="s">
        <v>3014</v>
      </c>
      <c r="D716" s="500">
        <v>120</v>
      </c>
      <c r="E716" s="500" t="s">
        <v>2851</v>
      </c>
      <c r="F716" s="500" t="s">
        <v>2852</v>
      </c>
      <c r="G716" s="501" t="s">
        <v>2853</v>
      </c>
      <c r="H716" s="502">
        <v>30102</v>
      </c>
      <c r="I716" s="501">
        <v>240</v>
      </c>
      <c r="J716" s="503">
        <v>83101</v>
      </c>
      <c r="K716" s="504" t="s">
        <v>640</v>
      </c>
      <c r="L716" s="503" t="s">
        <v>2025</v>
      </c>
      <c r="M716" s="503">
        <v>25</v>
      </c>
      <c r="N716" s="505" t="s">
        <v>635</v>
      </c>
      <c r="O716" s="506">
        <v>20</v>
      </c>
      <c r="P716" s="503">
        <v>1</v>
      </c>
      <c r="Q716" s="502">
        <v>3</v>
      </c>
      <c r="R716" s="500">
        <v>240</v>
      </c>
      <c r="S716" s="507">
        <v>20230101</v>
      </c>
      <c r="T716" s="507">
        <v>20230331</v>
      </c>
      <c r="U716" s="508">
        <v>40961.589999999997</v>
      </c>
      <c r="V716" s="509"/>
    </row>
    <row r="717" spans="2:22">
      <c r="B717" s="498" t="s">
        <v>300</v>
      </c>
      <c r="C717" s="499" t="s">
        <v>3014</v>
      </c>
      <c r="D717" s="500">
        <v>100</v>
      </c>
      <c r="E717" s="500" t="s">
        <v>2854</v>
      </c>
      <c r="F717" s="500" t="s">
        <v>2855</v>
      </c>
      <c r="G717" s="501" t="s">
        <v>2856</v>
      </c>
      <c r="H717" s="502">
        <v>30102</v>
      </c>
      <c r="I717" s="501">
        <v>216</v>
      </c>
      <c r="J717" s="503">
        <v>83101</v>
      </c>
      <c r="K717" s="504" t="s">
        <v>640</v>
      </c>
      <c r="L717" s="503" t="s">
        <v>2025</v>
      </c>
      <c r="M717" s="503">
        <v>25</v>
      </c>
      <c r="N717" s="505" t="s">
        <v>635</v>
      </c>
      <c r="O717" s="506">
        <v>18</v>
      </c>
      <c r="P717" s="503">
        <v>1</v>
      </c>
      <c r="Q717" s="502">
        <v>3</v>
      </c>
      <c r="R717" s="500">
        <v>216</v>
      </c>
      <c r="S717" s="507">
        <v>20230101</v>
      </c>
      <c r="T717" s="507">
        <v>20230331</v>
      </c>
      <c r="U717" s="508">
        <v>37548.480000000003</v>
      </c>
      <c r="V717" s="509"/>
    </row>
    <row r="718" spans="2:22">
      <c r="B718" s="498" t="s">
        <v>300</v>
      </c>
      <c r="C718" s="499" t="s">
        <v>3014</v>
      </c>
      <c r="D718" s="500">
        <v>120</v>
      </c>
      <c r="E718" s="500" t="s">
        <v>2857</v>
      </c>
      <c r="F718" s="500" t="s">
        <v>2858</v>
      </c>
      <c r="G718" s="501" t="s">
        <v>2859</v>
      </c>
      <c r="H718" s="502">
        <v>30102</v>
      </c>
      <c r="I718" s="501">
        <v>180</v>
      </c>
      <c r="J718" s="503">
        <v>83101</v>
      </c>
      <c r="K718" s="504" t="s">
        <v>640</v>
      </c>
      <c r="L718" s="503" t="s">
        <v>2025</v>
      </c>
      <c r="M718" s="503">
        <v>25</v>
      </c>
      <c r="N718" s="505" t="s">
        <v>635</v>
      </c>
      <c r="O718" s="506">
        <v>15</v>
      </c>
      <c r="P718" s="503">
        <v>1</v>
      </c>
      <c r="Q718" s="502">
        <v>3</v>
      </c>
      <c r="R718" s="500">
        <v>180</v>
      </c>
      <c r="S718" s="507">
        <v>20230101</v>
      </c>
      <c r="T718" s="507">
        <v>20230331</v>
      </c>
      <c r="U718" s="508">
        <v>34630.020000000004</v>
      </c>
      <c r="V718" s="509"/>
    </row>
    <row r="719" spans="2:22">
      <c r="B719" s="498" t="s">
        <v>300</v>
      </c>
      <c r="C719" s="499" t="s">
        <v>3014</v>
      </c>
      <c r="D719" s="500">
        <v>120</v>
      </c>
      <c r="E719" s="500" t="s">
        <v>2860</v>
      </c>
      <c r="F719" s="500" t="s">
        <v>2861</v>
      </c>
      <c r="G719" s="501" t="s">
        <v>3044</v>
      </c>
      <c r="H719" s="502">
        <v>30102</v>
      </c>
      <c r="I719" s="501">
        <v>216</v>
      </c>
      <c r="J719" s="503">
        <v>83101</v>
      </c>
      <c r="K719" s="504" t="s">
        <v>640</v>
      </c>
      <c r="L719" s="503" t="s">
        <v>2025</v>
      </c>
      <c r="M719" s="503">
        <v>25</v>
      </c>
      <c r="N719" s="505" t="s">
        <v>635</v>
      </c>
      <c r="O719" s="506">
        <v>18</v>
      </c>
      <c r="P719" s="503">
        <v>1</v>
      </c>
      <c r="Q719" s="502">
        <v>3</v>
      </c>
      <c r="R719" s="500">
        <v>216</v>
      </c>
      <c r="S719" s="507">
        <v>20230101</v>
      </c>
      <c r="T719" s="507">
        <v>20230331</v>
      </c>
      <c r="U719" s="508">
        <v>36306.560000000005</v>
      </c>
      <c r="V719" s="509"/>
    </row>
    <row r="720" spans="2:22">
      <c r="B720" s="498" t="s">
        <v>300</v>
      </c>
      <c r="C720" s="499" t="s">
        <v>3014</v>
      </c>
      <c r="D720" s="500">
        <v>100</v>
      </c>
      <c r="E720" s="500" t="s">
        <v>2863</v>
      </c>
      <c r="F720" s="500" t="s">
        <v>2864</v>
      </c>
      <c r="G720" s="501" t="s">
        <v>2865</v>
      </c>
      <c r="H720" s="502">
        <v>30102</v>
      </c>
      <c r="I720" s="501">
        <v>216</v>
      </c>
      <c r="J720" s="503">
        <v>83101</v>
      </c>
      <c r="K720" s="504" t="s">
        <v>640</v>
      </c>
      <c r="L720" s="503" t="s">
        <v>2025</v>
      </c>
      <c r="M720" s="503">
        <v>25</v>
      </c>
      <c r="N720" s="505" t="s">
        <v>637</v>
      </c>
      <c r="O720" s="506">
        <v>18</v>
      </c>
      <c r="P720" s="503">
        <v>1</v>
      </c>
      <c r="Q720" s="502">
        <v>3</v>
      </c>
      <c r="R720" s="500">
        <v>216</v>
      </c>
      <c r="S720" s="507">
        <v>20230101</v>
      </c>
      <c r="T720" s="507">
        <v>20230331</v>
      </c>
      <c r="U720" s="508">
        <v>10628.74</v>
      </c>
      <c r="V720" s="509"/>
    </row>
    <row r="721" spans="2:22">
      <c r="B721" s="498" t="s">
        <v>300</v>
      </c>
      <c r="C721" s="499" t="s">
        <v>3014</v>
      </c>
      <c r="D721" s="500">
        <v>100</v>
      </c>
      <c r="E721" s="500" t="s">
        <v>2866</v>
      </c>
      <c r="F721" s="500" t="s">
        <v>3045</v>
      </c>
      <c r="G721" s="501" t="s">
        <v>2868</v>
      </c>
      <c r="H721" s="502">
        <v>30102</v>
      </c>
      <c r="I721" s="501">
        <v>240</v>
      </c>
      <c r="J721" s="503">
        <v>83101</v>
      </c>
      <c r="K721" s="504" t="s">
        <v>640</v>
      </c>
      <c r="L721" s="503" t="s">
        <v>2025</v>
      </c>
      <c r="M721" s="503">
        <v>25</v>
      </c>
      <c r="N721" s="505" t="s">
        <v>635</v>
      </c>
      <c r="O721" s="506">
        <v>20</v>
      </c>
      <c r="P721" s="503">
        <v>1</v>
      </c>
      <c r="Q721" s="502">
        <v>3</v>
      </c>
      <c r="R721" s="500">
        <v>240</v>
      </c>
      <c r="S721" s="507">
        <v>20230101</v>
      </c>
      <c r="T721" s="507">
        <v>20230331</v>
      </c>
      <c r="U721" s="508">
        <v>39597.620000000003</v>
      </c>
      <c r="V721" s="509"/>
    </row>
    <row r="722" spans="2:22">
      <c r="B722" s="498" t="s">
        <v>300</v>
      </c>
      <c r="C722" s="499" t="s">
        <v>3014</v>
      </c>
      <c r="D722" s="500">
        <v>120</v>
      </c>
      <c r="E722" s="500" t="s">
        <v>2869</v>
      </c>
      <c r="F722" s="500" t="s">
        <v>2870</v>
      </c>
      <c r="G722" s="501" t="s">
        <v>2871</v>
      </c>
      <c r="H722" s="502">
        <v>30102</v>
      </c>
      <c r="I722" s="501">
        <v>72</v>
      </c>
      <c r="J722" s="503">
        <v>83101</v>
      </c>
      <c r="K722" s="504" t="s">
        <v>640</v>
      </c>
      <c r="L722" s="503" t="s">
        <v>2025</v>
      </c>
      <c r="M722" s="503">
        <v>25</v>
      </c>
      <c r="N722" s="505" t="s">
        <v>635</v>
      </c>
      <c r="O722" s="506">
        <v>6</v>
      </c>
      <c r="P722" s="503">
        <v>1</v>
      </c>
      <c r="Q722" s="502">
        <v>3</v>
      </c>
      <c r="R722" s="500">
        <v>72</v>
      </c>
      <c r="S722" s="507">
        <v>20230101</v>
      </c>
      <c r="T722" s="507">
        <v>20230331</v>
      </c>
      <c r="U722" s="508">
        <v>19410.71</v>
      </c>
      <c r="V722" s="509"/>
    </row>
    <row r="723" spans="2:22">
      <c r="B723" s="498" t="s">
        <v>300</v>
      </c>
      <c r="C723" s="499" t="s">
        <v>3014</v>
      </c>
      <c r="D723" s="500">
        <v>100</v>
      </c>
      <c r="E723" s="500" t="s">
        <v>2872</v>
      </c>
      <c r="F723" s="500" t="s">
        <v>2873</v>
      </c>
      <c r="G723" s="501" t="s">
        <v>2874</v>
      </c>
      <c r="H723" s="502">
        <v>30102</v>
      </c>
      <c r="I723" s="501">
        <v>240</v>
      </c>
      <c r="J723" s="503">
        <v>83101</v>
      </c>
      <c r="K723" s="504">
        <v>1003</v>
      </c>
      <c r="L723" s="503" t="s">
        <v>2025</v>
      </c>
      <c r="M723" s="503">
        <v>25</v>
      </c>
      <c r="N723" s="505" t="s">
        <v>635</v>
      </c>
      <c r="O723" s="506">
        <v>20</v>
      </c>
      <c r="P723" s="503">
        <v>1</v>
      </c>
      <c r="Q723" s="502">
        <v>3</v>
      </c>
      <c r="R723" s="500">
        <v>240</v>
      </c>
      <c r="S723" s="507">
        <v>20230101</v>
      </c>
      <c r="T723" s="507">
        <v>20230331</v>
      </c>
      <c r="U723" s="508">
        <v>39597.620000000003</v>
      </c>
      <c r="V723" s="509"/>
    </row>
    <row r="724" spans="2:22">
      <c r="B724" s="498" t="s">
        <v>300</v>
      </c>
      <c r="C724" s="499" t="s">
        <v>3014</v>
      </c>
      <c r="D724" s="500">
        <v>200</v>
      </c>
      <c r="E724" s="500" t="s">
        <v>2875</v>
      </c>
      <c r="F724" s="500" t="s">
        <v>2876</v>
      </c>
      <c r="G724" s="501" t="s">
        <v>3046</v>
      </c>
      <c r="H724" s="502">
        <v>30102</v>
      </c>
      <c r="I724" s="501">
        <v>240</v>
      </c>
      <c r="J724" s="503">
        <v>83101</v>
      </c>
      <c r="K724" s="504" t="s">
        <v>640</v>
      </c>
      <c r="L724" s="503" t="s">
        <v>2025</v>
      </c>
      <c r="M724" s="503">
        <v>25</v>
      </c>
      <c r="N724" s="505" t="s">
        <v>635</v>
      </c>
      <c r="O724" s="506">
        <v>20</v>
      </c>
      <c r="P724" s="503">
        <v>1</v>
      </c>
      <c r="Q724" s="502">
        <v>3</v>
      </c>
      <c r="R724" s="500">
        <v>240</v>
      </c>
      <c r="S724" s="507">
        <v>20230101</v>
      </c>
      <c r="T724" s="507">
        <v>20230331</v>
      </c>
      <c r="U724" s="508">
        <v>37427.409999999996</v>
      </c>
      <c r="V724" s="509"/>
    </row>
    <row r="725" spans="2:22">
      <c r="B725" s="498" t="s">
        <v>300</v>
      </c>
      <c r="C725" s="499" t="s">
        <v>3014</v>
      </c>
      <c r="D725" s="500">
        <v>200</v>
      </c>
      <c r="E725" s="500" t="s">
        <v>2878</v>
      </c>
      <c r="F725" s="500" t="s">
        <v>2879</v>
      </c>
      <c r="G725" s="501" t="s">
        <v>3047</v>
      </c>
      <c r="H725" s="502">
        <v>30102</v>
      </c>
      <c r="I725" s="501">
        <v>180</v>
      </c>
      <c r="J725" s="503">
        <v>83101</v>
      </c>
      <c r="K725" s="504" t="s">
        <v>640</v>
      </c>
      <c r="L725" s="503" t="s">
        <v>2025</v>
      </c>
      <c r="M725" s="503">
        <v>25</v>
      </c>
      <c r="N725" s="505" t="s">
        <v>635</v>
      </c>
      <c r="O725" s="506">
        <v>15</v>
      </c>
      <c r="P725" s="503">
        <v>1</v>
      </c>
      <c r="Q725" s="502">
        <v>3</v>
      </c>
      <c r="R725" s="500">
        <v>180</v>
      </c>
      <c r="S725" s="507">
        <v>20230101</v>
      </c>
      <c r="T725" s="507">
        <v>20230331</v>
      </c>
      <c r="U725" s="508">
        <v>31963.100000000002</v>
      </c>
      <c r="V725" s="509"/>
    </row>
    <row r="726" spans="2:22">
      <c r="B726" s="498" t="s">
        <v>300</v>
      </c>
      <c r="C726" s="499" t="s">
        <v>3014</v>
      </c>
      <c r="D726" s="500">
        <v>200</v>
      </c>
      <c r="E726" s="500" t="s">
        <v>2881</v>
      </c>
      <c r="F726" s="500" t="s">
        <v>2882</v>
      </c>
      <c r="G726" s="501" t="s">
        <v>2883</v>
      </c>
      <c r="H726" s="502">
        <v>30102</v>
      </c>
      <c r="I726" s="501">
        <v>168</v>
      </c>
      <c r="J726" s="503">
        <v>83101</v>
      </c>
      <c r="K726" s="504" t="s">
        <v>640</v>
      </c>
      <c r="L726" s="503" t="s">
        <v>2025</v>
      </c>
      <c r="M726" s="503">
        <v>25</v>
      </c>
      <c r="N726" s="505" t="s">
        <v>637</v>
      </c>
      <c r="O726" s="506">
        <v>14</v>
      </c>
      <c r="P726" s="503">
        <v>1</v>
      </c>
      <c r="Q726" s="502">
        <v>3</v>
      </c>
      <c r="R726" s="500">
        <v>168</v>
      </c>
      <c r="S726" s="507">
        <v>20230101</v>
      </c>
      <c r="T726" s="507">
        <v>20230331</v>
      </c>
      <c r="U726" s="508">
        <v>18444.57</v>
      </c>
      <c r="V726" s="509"/>
    </row>
    <row r="727" spans="2:22">
      <c r="B727" s="498" t="s">
        <v>300</v>
      </c>
      <c r="C727" s="499" t="s">
        <v>3014</v>
      </c>
      <c r="D727" s="500">
        <v>100</v>
      </c>
      <c r="E727" s="500" t="s">
        <v>2884</v>
      </c>
      <c r="F727" s="500" t="s">
        <v>2885</v>
      </c>
      <c r="G727" s="501" t="s">
        <v>2886</v>
      </c>
      <c r="H727" s="502">
        <v>30102</v>
      </c>
      <c r="I727" s="501">
        <v>216</v>
      </c>
      <c r="J727" s="503">
        <v>83101</v>
      </c>
      <c r="K727" s="504" t="s">
        <v>640</v>
      </c>
      <c r="L727" s="503" t="s">
        <v>2025</v>
      </c>
      <c r="M727" s="503">
        <v>25</v>
      </c>
      <c r="N727" s="505" t="s">
        <v>636</v>
      </c>
      <c r="O727" s="506">
        <v>18</v>
      </c>
      <c r="P727" s="503">
        <v>1</v>
      </c>
      <c r="Q727" s="502">
        <v>3</v>
      </c>
      <c r="R727" s="500">
        <v>216</v>
      </c>
      <c r="S727" s="507">
        <v>20230101</v>
      </c>
      <c r="T727" s="507">
        <v>20230331</v>
      </c>
      <c r="U727" s="508">
        <v>33996.800000000003</v>
      </c>
      <c r="V727" s="509"/>
    </row>
    <row r="728" spans="2:22">
      <c r="B728" s="498" t="s">
        <v>300</v>
      </c>
      <c r="C728" s="499" t="s">
        <v>3014</v>
      </c>
      <c r="D728" s="500">
        <v>200</v>
      </c>
      <c r="E728" s="500" t="s">
        <v>2887</v>
      </c>
      <c r="F728" s="500" t="s">
        <v>2888</v>
      </c>
      <c r="G728" s="501" t="s">
        <v>2889</v>
      </c>
      <c r="H728" s="502">
        <v>30102</v>
      </c>
      <c r="I728" s="501">
        <v>180</v>
      </c>
      <c r="J728" s="503">
        <v>83101</v>
      </c>
      <c r="K728" s="504" t="s">
        <v>640</v>
      </c>
      <c r="L728" s="503" t="s">
        <v>2025</v>
      </c>
      <c r="M728" s="503">
        <v>25</v>
      </c>
      <c r="N728" s="505" t="s">
        <v>635</v>
      </c>
      <c r="O728" s="506">
        <v>15</v>
      </c>
      <c r="P728" s="503">
        <v>1</v>
      </c>
      <c r="Q728" s="502">
        <v>3</v>
      </c>
      <c r="R728" s="500">
        <v>180</v>
      </c>
      <c r="S728" s="507">
        <v>20230101</v>
      </c>
      <c r="T728" s="507">
        <v>20230331</v>
      </c>
      <c r="U728" s="508">
        <v>35622.520000000004</v>
      </c>
      <c r="V728" s="509"/>
    </row>
    <row r="729" spans="2:22">
      <c r="B729" s="498" t="s">
        <v>300</v>
      </c>
      <c r="C729" s="499" t="s">
        <v>3014</v>
      </c>
      <c r="D729" s="500">
        <v>200</v>
      </c>
      <c r="E729" s="500" t="s">
        <v>2890</v>
      </c>
      <c r="F729" s="500" t="s">
        <v>2891</v>
      </c>
      <c r="G729" s="501" t="s">
        <v>2892</v>
      </c>
      <c r="H729" s="502">
        <v>30102</v>
      </c>
      <c r="I729" s="501">
        <v>192</v>
      </c>
      <c r="J729" s="503">
        <v>83102</v>
      </c>
      <c r="K729" s="504" t="s">
        <v>640</v>
      </c>
      <c r="L729" s="503" t="s">
        <v>2025</v>
      </c>
      <c r="M729" s="503">
        <v>25</v>
      </c>
      <c r="N729" s="505" t="s">
        <v>637</v>
      </c>
      <c r="O729" s="506">
        <v>16</v>
      </c>
      <c r="P729" s="503">
        <v>1</v>
      </c>
      <c r="Q729" s="502">
        <v>3</v>
      </c>
      <c r="R729" s="500">
        <v>192</v>
      </c>
      <c r="S729" s="507">
        <v>20230101</v>
      </c>
      <c r="T729" s="507">
        <v>20230331</v>
      </c>
      <c r="U729" s="508">
        <v>27613.96</v>
      </c>
      <c r="V729" s="509"/>
    </row>
    <row r="730" spans="2:22">
      <c r="B730" s="498" t="s">
        <v>300</v>
      </c>
      <c r="C730" s="499" t="s">
        <v>3014</v>
      </c>
      <c r="D730" s="500">
        <v>200</v>
      </c>
      <c r="E730" s="500" t="s">
        <v>2893</v>
      </c>
      <c r="F730" s="500" t="s">
        <v>2894</v>
      </c>
      <c r="G730" s="501" t="s">
        <v>2895</v>
      </c>
      <c r="H730" s="502">
        <v>30102</v>
      </c>
      <c r="I730" s="501">
        <v>192</v>
      </c>
      <c r="J730" s="503">
        <v>83101</v>
      </c>
      <c r="K730" s="504" t="s">
        <v>640</v>
      </c>
      <c r="L730" s="503" t="s">
        <v>2025</v>
      </c>
      <c r="M730" s="503">
        <v>25</v>
      </c>
      <c r="N730" s="505" t="s">
        <v>635</v>
      </c>
      <c r="O730" s="506">
        <v>16</v>
      </c>
      <c r="P730" s="503">
        <v>1</v>
      </c>
      <c r="Q730" s="502">
        <v>3</v>
      </c>
      <c r="R730" s="500">
        <v>192</v>
      </c>
      <c r="S730" s="507">
        <v>20230101</v>
      </c>
      <c r="T730" s="507">
        <v>20230331</v>
      </c>
      <c r="U730" s="508">
        <v>5944.47</v>
      </c>
      <c r="V730" s="509"/>
    </row>
    <row r="731" spans="2:22">
      <c r="B731" s="498" t="s">
        <v>300</v>
      </c>
      <c r="C731" s="499" t="s">
        <v>3014</v>
      </c>
      <c r="D731" s="500">
        <v>200</v>
      </c>
      <c r="E731" s="500" t="s">
        <v>2896</v>
      </c>
      <c r="F731" s="500" t="s">
        <v>2897</v>
      </c>
      <c r="G731" s="501" t="s">
        <v>2898</v>
      </c>
      <c r="H731" s="502">
        <v>30102</v>
      </c>
      <c r="I731" s="501">
        <v>192</v>
      </c>
      <c r="J731" s="503">
        <v>83101</v>
      </c>
      <c r="K731" s="504" t="s">
        <v>640</v>
      </c>
      <c r="L731" s="503" t="s">
        <v>2025</v>
      </c>
      <c r="M731" s="503">
        <v>25</v>
      </c>
      <c r="N731" s="505" t="s">
        <v>637</v>
      </c>
      <c r="O731" s="506">
        <v>16</v>
      </c>
      <c r="P731" s="503">
        <v>1</v>
      </c>
      <c r="Q731" s="502">
        <v>3</v>
      </c>
      <c r="R731" s="500">
        <v>192</v>
      </c>
      <c r="S731" s="507">
        <v>20230101</v>
      </c>
      <c r="T731" s="507">
        <v>20230331</v>
      </c>
      <c r="U731" s="508">
        <v>22023.72</v>
      </c>
      <c r="V731" s="509"/>
    </row>
    <row r="732" spans="2:22">
      <c r="B732" s="498" t="s">
        <v>300</v>
      </c>
      <c r="C732" s="499" t="s">
        <v>3014</v>
      </c>
      <c r="D732" s="500">
        <v>100</v>
      </c>
      <c r="E732" s="500" t="s">
        <v>2900</v>
      </c>
      <c r="F732" s="500" t="s">
        <v>3048</v>
      </c>
      <c r="G732" s="501" t="s">
        <v>3049</v>
      </c>
      <c r="H732" s="502">
        <v>30102</v>
      </c>
      <c r="I732" s="501">
        <v>80</v>
      </c>
      <c r="J732" s="503">
        <v>83101</v>
      </c>
      <c r="K732" s="504" t="s">
        <v>640</v>
      </c>
      <c r="L732" s="503" t="s">
        <v>2025</v>
      </c>
      <c r="M732" s="503">
        <v>25</v>
      </c>
      <c r="N732" s="505" t="s">
        <v>635</v>
      </c>
      <c r="O732" s="506">
        <v>10</v>
      </c>
      <c r="P732" s="503">
        <v>1</v>
      </c>
      <c r="Q732" s="502">
        <v>3</v>
      </c>
      <c r="R732" s="500">
        <v>80</v>
      </c>
      <c r="S732" s="507">
        <v>20230101</v>
      </c>
      <c r="T732" s="507">
        <v>20230301</v>
      </c>
      <c r="U732" s="508">
        <v>35373.089999999997</v>
      </c>
      <c r="V732" s="509"/>
    </row>
    <row r="733" spans="2:22">
      <c r="B733" s="498" t="s">
        <v>300</v>
      </c>
      <c r="C733" s="499" t="s">
        <v>3014</v>
      </c>
      <c r="D733" s="500">
        <v>100</v>
      </c>
      <c r="E733" s="500" t="s">
        <v>2903</v>
      </c>
      <c r="F733" s="500" t="s">
        <v>2904</v>
      </c>
      <c r="G733" s="501" t="s">
        <v>2905</v>
      </c>
      <c r="H733" s="502">
        <v>30102</v>
      </c>
      <c r="I733" s="501">
        <v>216</v>
      </c>
      <c r="J733" s="503">
        <v>83101</v>
      </c>
      <c r="K733" s="504">
        <v>1003</v>
      </c>
      <c r="L733" s="503">
        <v>0</v>
      </c>
      <c r="M733" s="503">
        <v>25</v>
      </c>
      <c r="N733" s="505" t="s">
        <v>635</v>
      </c>
      <c r="O733" s="506">
        <v>18</v>
      </c>
      <c r="P733" s="503">
        <v>1</v>
      </c>
      <c r="Q733" s="502">
        <v>3</v>
      </c>
      <c r="R733" s="500">
        <v>216</v>
      </c>
      <c r="S733" s="507">
        <v>20230101</v>
      </c>
      <c r="T733" s="507">
        <v>20230331</v>
      </c>
      <c r="U733" s="508">
        <v>15647.8</v>
      </c>
      <c r="V733" s="509"/>
    </row>
    <row r="734" spans="2:22">
      <c r="B734" s="498" t="s">
        <v>300</v>
      </c>
      <c r="C734" s="499" t="s">
        <v>3014</v>
      </c>
      <c r="D734" s="500">
        <v>200</v>
      </c>
      <c r="E734" s="500" t="s">
        <v>2906</v>
      </c>
      <c r="F734" s="500" t="s">
        <v>2907</v>
      </c>
      <c r="G734" s="501" t="s">
        <v>2908</v>
      </c>
      <c r="H734" s="502">
        <v>30102</v>
      </c>
      <c r="I734" s="501">
        <v>120</v>
      </c>
      <c r="J734" s="503">
        <v>83101</v>
      </c>
      <c r="K734" s="504" t="s">
        <v>640</v>
      </c>
      <c r="L734" s="503" t="s">
        <v>2025</v>
      </c>
      <c r="M734" s="503">
        <v>25</v>
      </c>
      <c r="N734" s="505" t="s">
        <v>635</v>
      </c>
      <c r="O734" s="506">
        <v>10</v>
      </c>
      <c r="P734" s="503">
        <v>1</v>
      </c>
      <c r="Q734" s="502">
        <v>3</v>
      </c>
      <c r="R734" s="500">
        <v>120</v>
      </c>
      <c r="S734" s="507">
        <v>20230101</v>
      </c>
      <c r="T734" s="507">
        <v>20230331</v>
      </c>
      <c r="U734" s="508">
        <v>20480.79</v>
      </c>
      <c r="V734" s="509"/>
    </row>
    <row r="735" spans="2:22">
      <c r="B735" s="498" t="s">
        <v>300</v>
      </c>
      <c r="C735" s="499" t="s">
        <v>3014</v>
      </c>
      <c r="D735" s="500">
        <v>200</v>
      </c>
      <c r="E735" s="500" t="s">
        <v>2909</v>
      </c>
      <c r="F735" s="500" t="s">
        <v>2910</v>
      </c>
      <c r="G735" s="501" t="s">
        <v>2911</v>
      </c>
      <c r="H735" s="502">
        <v>30102</v>
      </c>
      <c r="I735" s="501">
        <v>180</v>
      </c>
      <c r="J735" s="503">
        <v>83101</v>
      </c>
      <c r="K735" s="504">
        <v>1003</v>
      </c>
      <c r="L735" s="503">
        <v>0</v>
      </c>
      <c r="M735" s="503">
        <v>25</v>
      </c>
      <c r="N735" s="505" t="s">
        <v>637</v>
      </c>
      <c r="O735" s="506">
        <v>15</v>
      </c>
      <c r="P735" s="503">
        <v>1</v>
      </c>
      <c r="Q735" s="502">
        <v>3</v>
      </c>
      <c r="R735" s="500">
        <v>180</v>
      </c>
      <c r="S735" s="507">
        <v>20230101</v>
      </c>
      <c r="T735" s="507">
        <v>20230331</v>
      </c>
      <c r="U735" s="508">
        <v>6463.5</v>
      </c>
      <c r="V735" s="509"/>
    </row>
    <row r="736" spans="2:22">
      <c r="B736" s="498" t="s">
        <v>300</v>
      </c>
      <c r="C736" s="499" t="s">
        <v>3014</v>
      </c>
      <c r="D736" s="500">
        <v>120</v>
      </c>
      <c r="E736" s="500" t="s">
        <v>2912</v>
      </c>
      <c r="F736" s="500" t="s">
        <v>2913</v>
      </c>
      <c r="G736" s="501" t="s">
        <v>2914</v>
      </c>
      <c r="H736" s="502">
        <v>30102</v>
      </c>
      <c r="I736" s="501">
        <v>240</v>
      </c>
      <c r="J736" s="503">
        <v>83101</v>
      </c>
      <c r="K736" s="504" t="s">
        <v>640</v>
      </c>
      <c r="L736" s="503" t="s">
        <v>2025</v>
      </c>
      <c r="M736" s="503">
        <v>25</v>
      </c>
      <c r="N736" s="505" t="s">
        <v>635</v>
      </c>
      <c r="O736" s="506">
        <v>20</v>
      </c>
      <c r="P736" s="503">
        <v>1</v>
      </c>
      <c r="Q736" s="502">
        <v>3</v>
      </c>
      <c r="R736" s="500">
        <v>240</v>
      </c>
      <c r="S736" s="507">
        <v>20230101</v>
      </c>
      <c r="T736" s="507">
        <v>20230331</v>
      </c>
      <c r="U736" s="508">
        <v>40775.300000000003</v>
      </c>
      <c r="V736" s="509"/>
    </row>
    <row r="737" spans="2:22">
      <c r="B737" s="498" t="s">
        <v>300</v>
      </c>
      <c r="C737" s="499" t="s">
        <v>3014</v>
      </c>
      <c r="D737" s="500">
        <v>200</v>
      </c>
      <c r="E737" s="500" t="s">
        <v>2915</v>
      </c>
      <c r="F737" s="500" t="s">
        <v>2916</v>
      </c>
      <c r="G737" s="501" t="s">
        <v>2917</v>
      </c>
      <c r="H737" s="502">
        <v>30102</v>
      </c>
      <c r="I737" s="501">
        <v>96</v>
      </c>
      <c r="J737" s="503">
        <v>83101</v>
      </c>
      <c r="K737" s="504" t="s">
        <v>640</v>
      </c>
      <c r="L737" s="503" t="s">
        <v>2025</v>
      </c>
      <c r="M737" s="503">
        <v>25</v>
      </c>
      <c r="N737" s="505" t="s">
        <v>636</v>
      </c>
      <c r="O737" s="506">
        <v>8</v>
      </c>
      <c r="P737" s="503">
        <v>1</v>
      </c>
      <c r="Q737" s="502">
        <v>3</v>
      </c>
      <c r="R737" s="500">
        <v>96</v>
      </c>
      <c r="S737" s="507">
        <v>20230101</v>
      </c>
      <c r="T737" s="507">
        <v>20230331</v>
      </c>
      <c r="U737" s="508">
        <v>9005.8399999999983</v>
      </c>
      <c r="V737" s="509"/>
    </row>
    <row r="738" spans="2:22">
      <c r="B738" s="498" t="s">
        <v>300</v>
      </c>
      <c r="C738" s="499" t="s">
        <v>3014</v>
      </c>
      <c r="D738" s="500">
        <v>100</v>
      </c>
      <c r="E738" s="500" t="s">
        <v>2918</v>
      </c>
      <c r="F738" s="500" t="s">
        <v>2919</v>
      </c>
      <c r="G738" s="501" t="s">
        <v>2920</v>
      </c>
      <c r="H738" s="502">
        <v>30102</v>
      </c>
      <c r="I738" s="501">
        <v>72</v>
      </c>
      <c r="J738" s="503">
        <v>83101</v>
      </c>
      <c r="K738" s="504" t="s">
        <v>640</v>
      </c>
      <c r="L738" s="503" t="s">
        <v>2025</v>
      </c>
      <c r="M738" s="503">
        <v>25</v>
      </c>
      <c r="N738" s="505" t="s">
        <v>635</v>
      </c>
      <c r="O738" s="506">
        <v>6</v>
      </c>
      <c r="P738" s="503">
        <v>1</v>
      </c>
      <c r="Q738" s="502">
        <v>3</v>
      </c>
      <c r="R738" s="500">
        <v>72</v>
      </c>
      <c r="S738" s="507">
        <v>20230101</v>
      </c>
      <c r="T738" s="507">
        <v>20230331</v>
      </c>
      <c r="U738" s="508">
        <v>15266.929999999998</v>
      </c>
      <c r="V738" s="509"/>
    </row>
    <row r="739" spans="2:22">
      <c r="B739" s="498" t="s">
        <v>300</v>
      </c>
      <c r="C739" s="499" t="s">
        <v>3014</v>
      </c>
      <c r="D739" s="500">
        <v>200</v>
      </c>
      <c r="E739" s="500" t="s">
        <v>2921</v>
      </c>
      <c r="F739" s="500" t="s">
        <v>2922</v>
      </c>
      <c r="G739" s="501" t="s">
        <v>2923</v>
      </c>
      <c r="H739" s="502">
        <v>30102</v>
      </c>
      <c r="I739" s="501">
        <v>192</v>
      </c>
      <c r="J739" s="503">
        <v>83101</v>
      </c>
      <c r="K739" s="504">
        <v>1003</v>
      </c>
      <c r="L739" s="503">
        <v>0</v>
      </c>
      <c r="M739" s="503">
        <v>25</v>
      </c>
      <c r="N739" s="505" t="s">
        <v>637</v>
      </c>
      <c r="O739" s="506">
        <v>16</v>
      </c>
      <c r="P739" s="503">
        <v>1</v>
      </c>
      <c r="Q739" s="502">
        <v>3</v>
      </c>
      <c r="R739" s="500">
        <v>192</v>
      </c>
      <c r="S739" s="507">
        <v>20230101</v>
      </c>
      <c r="T739" s="507">
        <v>20230331</v>
      </c>
      <c r="U739" s="508">
        <v>6894.4</v>
      </c>
      <c r="V739" s="509"/>
    </row>
    <row r="740" spans="2:22">
      <c r="B740" s="498" t="s">
        <v>300</v>
      </c>
      <c r="C740" s="499" t="s">
        <v>3014</v>
      </c>
      <c r="D740" s="500">
        <v>120</v>
      </c>
      <c r="E740" s="500" t="s">
        <v>2924</v>
      </c>
      <c r="F740" s="500" t="s">
        <v>2925</v>
      </c>
      <c r="G740" s="501" t="s">
        <v>3050</v>
      </c>
      <c r="H740" s="502">
        <v>30102</v>
      </c>
      <c r="I740" s="501">
        <v>216</v>
      </c>
      <c r="J740" s="503">
        <v>83101</v>
      </c>
      <c r="K740" s="504" t="s">
        <v>640</v>
      </c>
      <c r="L740" s="503" t="s">
        <v>2025</v>
      </c>
      <c r="M740" s="503">
        <v>25</v>
      </c>
      <c r="N740" s="505" t="s">
        <v>636</v>
      </c>
      <c r="O740" s="506">
        <v>18</v>
      </c>
      <c r="P740" s="503">
        <v>1</v>
      </c>
      <c r="Q740" s="502">
        <v>3</v>
      </c>
      <c r="R740" s="500">
        <v>216</v>
      </c>
      <c r="S740" s="507">
        <v>20230101</v>
      </c>
      <c r="T740" s="507">
        <v>20230331</v>
      </c>
      <c r="U740" s="508">
        <v>33618.32</v>
      </c>
      <c r="V740" s="509"/>
    </row>
    <row r="741" spans="2:22">
      <c r="B741" s="498" t="s">
        <v>300</v>
      </c>
      <c r="C741" s="499" t="s">
        <v>3014</v>
      </c>
      <c r="D741" s="500">
        <v>100</v>
      </c>
      <c r="E741" s="500" t="s">
        <v>2927</v>
      </c>
      <c r="F741" s="500" t="s">
        <v>2928</v>
      </c>
      <c r="G741" s="501" t="s">
        <v>2929</v>
      </c>
      <c r="H741" s="502">
        <v>30102</v>
      </c>
      <c r="I741" s="501">
        <v>240</v>
      </c>
      <c r="J741" s="503">
        <v>83101</v>
      </c>
      <c r="K741" s="504" t="s">
        <v>640</v>
      </c>
      <c r="L741" s="503" t="s">
        <v>2025</v>
      </c>
      <c r="M741" s="503">
        <v>25</v>
      </c>
      <c r="N741" s="505" t="s">
        <v>636</v>
      </c>
      <c r="O741" s="506">
        <v>20</v>
      </c>
      <c r="P741" s="503">
        <v>1</v>
      </c>
      <c r="Q741" s="502">
        <v>3</v>
      </c>
      <c r="R741" s="500">
        <v>240</v>
      </c>
      <c r="S741" s="507">
        <v>20230101</v>
      </c>
      <c r="T741" s="507">
        <v>20230331</v>
      </c>
      <c r="U741" s="508">
        <v>35499.96</v>
      </c>
      <c r="V741" s="509"/>
    </row>
    <row r="742" spans="2:22">
      <c r="B742" s="498" t="s">
        <v>300</v>
      </c>
      <c r="C742" s="499" t="s">
        <v>3014</v>
      </c>
      <c r="D742" s="500">
        <v>200</v>
      </c>
      <c r="E742" s="500" t="s">
        <v>2930</v>
      </c>
      <c r="F742" s="500" t="s">
        <v>2931</v>
      </c>
      <c r="G742" s="501" t="s">
        <v>2932</v>
      </c>
      <c r="H742" s="502">
        <v>30102</v>
      </c>
      <c r="I742" s="501">
        <v>168</v>
      </c>
      <c r="J742" s="503">
        <v>83101</v>
      </c>
      <c r="K742" s="504">
        <v>1003</v>
      </c>
      <c r="L742" s="503">
        <v>0</v>
      </c>
      <c r="M742" s="503">
        <v>25</v>
      </c>
      <c r="N742" s="505" t="s">
        <v>635</v>
      </c>
      <c r="O742" s="506">
        <v>14</v>
      </c>
      <c r="P742" s="503">
        <v>1</v>
      </c>
      <c r="Q742" s="502">
        <v>3</v>
      </c>
      <c r="R742" s="500">
        <v>168</v>
      </c>
      <c r="S742" s="507">
        <v>20230101</v>
      </c>
      <c r="T742" s="507">
        <v>20230331</v>
      </c>
      <c r="U742" s="508">
        <v>19559.75</v>
      </c>
      <c r="V742" s="509"/>
    </row>
    <row r="743" spans="2:22">
      <c r="B743" s="498" t="s">
        <v>300</v>
      </c>
      <c r="C743" s="499" t="s">
        <v>3014</v>
      </c>
      <c r="D743" s="500">
        <v>200</v>
      </c>
      <c r="E743" s="500" t="s">
        <v>2934</v>
      </c>
      <c r="F743" s="500" t="s">
        <v>2935</v>
      </c>
      <c r="G743" s="501" t="s">
        <v>2936</v>
      </c>
      <c r="H743" s="502">
        <v>30102</v>
      </c>
      <c r="I743" s="501">
        <v>108</v>
      </c>
      <c r="J743" s="503">
        <v>83101</v>
      </c>
      <c r="K743" s="504" t="s">
        <v>640</v>
      </c>
      <c r="L743" s="503" t="s">
        <v>2025</v>
      </c>
      <c r="M743" s="503">
        <v>25</v>
      </c>
      <c r="N743" s="505" t="s">
        <v>635</v>
      </c>
      <c r="O743" s="506">
        <v>9</v>
      </c>
      <c r="P743" s="503">
        <v>1</v>
      </c>
      <c r="Q743" s="502">
        <v>3</v>
      </c>
      <c r="R743" s="500">
        <v>108</v>
      </c>
      <c r="S743" s="507">
        <v>20230101</v>
      </c>
      <c r="T743" s="507">
        <v>20230331</v>
      </c>
      <c r="U743" s="508">
        <v>22900.410000000003</v>
      </c>
      <c r="V743" s="509"/>
    </row>
    <row r="744" spans="2:22">
      <c r="B744" s="498" t="s">
        <v>300</v>
      </c>
      <c r="C744" s="499" t="s">
        <v>3014</v>
      </c>
      <c r="D744" s="500">
        <v>100</v>
      </c>
      <c r="E744" s="500" t="s">
        <v>2937</v>
      </c>
      <c r="F744" s="500" t="s">
        <v>2938</v>
      </c>
      <c r="G744" s="501" t="s">
        <v>2939</v>
      </c>
      <c r="H744" s="502">
        <v>30102</v>
      </c>
      <c r="I744" s="501">
        <v>180</v>
      </c>
      <c r="J744" s="503">
        <v>83101</v>
      </c>
      <c r="K744" s="504" t="s">
        <v>640</v>
      </c>
      <c r="L744" s="503" t="s">
        <v>2025</v>
      </c>
      <c r="M744" s="503">
        <v>25</v>
      </c>
      <c r="N744" s="505" t="s">
        <v>635</v>
      </c>
      <c r="O744" s="506">
        <v>15</v>
      </c>
      <c r="P744" s="503">
        <v>1</v>
      </c>
      <c r="Q744" s="502">
        <v>3</v>
      </c>
      <c r="R744" s="500">
        <v>180</v>
      </c>
      <c r="S744" s="507">
        <v>20230101</v>
      </c>
      <c r="T744" s="507">
        <v>20230331</v>
      </c>
      <c r="U744" s="508">
        <v>38045.249999999993</v>
      </c>
      <c r="V744" s="509"/>
    </row>
    <row r="745" spans="2:22">
      <c r="B745" s="498" t="s">
        <v>300</v>
      </c>
      <c r="C745" s="499" t="s">
        <v>3014</v>
      </c>
      <c r="D745" s="500">
        <v>200</v>
      </c>
      <c r="E745" s="500" t="s">
        <v>2940</v>
      </c>
      <c r="F745" s="500" t="s">
        <v>2941</v>
      </c>
      <c r="G745" s="501" t="s">
        <v>3051</v>
      </c>
      <c r="H745" s="502">
        <v>30102</v>
      </c>
      <c r="I745" s="501">
        <v>240</v>
      </c>
      <c r="J745" s="503">
        <v>83101</v>
      </c>
      <c r="K745" s="504" t="s">
        <v>640</v>
      </c>
      <c r="L745" s="503" t="s">
        <v>2025</v>
      </c>
      <c r="M745" s="503">
        <v>25</v>
      </c>
      <c r="N745" s="505" t="s">
        <v>635</v>
      </c>
      <c r="O745" s="506">
        <v>20</v>
      </c>
      <c r="P745" s="503">
        <v>1</v>
      </c>
      <c r="Q745" s="502">
        <v>3</v>
      </c>
      <c r="R745" s="500">
        <v>240</v>
      </c>
      <c r="S745" s="507">
        <v>20230101</v>
      </c>
      <c r="T745" s="507">
        <v>20230331</v>
      </c>
      <c r="U745" s="508">
        <v>35749.83</v>
      </c>
      <c r="V745" s="509"/>
    </row>
    <row r="746" spans="2:22">
      <c r="B746" s="498" t="s">
        <v>300</v>
      </c>
      <c r="C746" s="499" t="s">
        <v>3014</v>
      </c>
      <c r="D746" s="500">
        <v>200</v>
      </c>
      <c r="E746" s="500" t="s">
        <v>2943</v>
      </c>
      <c r="F746" s="500" t="s">
        <v>2944</v>
      </c>
      <c r="G746" s="501" t="s">
        <v>2945</v>
      </c>
      <c r="H746" s="502">
        <v>30102</v>
      </c>
      <c r="I746" s="501">
        <v>132</v>
      </c>
      <c r="J746" s="503">
        <v>83101</v>
      </c>
      <c r="K746" s="504">
        <v>1003</v>
      </c>
      <c r="L746" s="503">
        <v>0</v>
      </c>
      <c r="M746" s="503">
        <v>25</v>
      </c>
      <c r="N746" s="505" t="s">
        <v>637</v>
      </c>
      <c r="O746" s="506">
        <v>11</v>
      </c>
      <c r="P746" s="503">
        <v>1</v>
      </c>
      <c r="Q746" s="502">
        <v>3</v>
      </c>
      <c r="R746" s="500">
        <v>132</v>
      </c>
      <c r="S746" s="507">
        <v>20230101</v>
      </c>
      <c r="T746" s="507">
        <v>20230331</v>
      </c>
      <c r="U746" s="508">
        <v>2369.9499999999998</v>
      </c>
      <c r="V746" s="509"/>
    </row>
    <row r="747" spans="2:22">
      <c r="B747" s="498" t="s">
        <v>300</v>
      </c>
      <c r="C747" s="499" t="s">
        <v>3014</v>
      </c>
      <c r="D747" s="500">
        <v>200</v>
      </c>
      <c r="E747" s="500" t="s">
        <v>2946</v>
      </c>
      <c r="F747" s="500" t="s">
        <v>2947</v>
      </c>
      <c r="G747" s="501" t="s">
        <v>3052</v>
      </c>
      <c r="H747" s="502">
        <v>30102</v>
      </c>
      <c r="I747" s="501">
        <v>108</v>
      </c>
      <c r="J747" s="503">
        <v>83101</v>
      </c>
      <c r="K747" s="504" t="s">
        <v>640</v>
      </c>
      <c r="L747" s="503" t="s">
        <v>2025</v>
      </c>
      <c r="M747" s="503">
        <v>25</v>
      </c>
      <c r="N747" s="505" t="s">
        <v>635</v>
      </c>
      <c r="O747" s="506">
        <v>9</v>
      </c>
      <c r="P747" s="503">
        <v>1</v>
      </c>
      <c r="Q747" s="502">
        <v>3</v>
      </c>
      <c r="R747" s="500">
        <v>108</v>
      </c>
      <c r="S747" s="507">
        <v>20230101</v>
      </c>
      <c r="T747" s="507">
        <v>20230331</v>
      </c>
      <c r="U747" s="508">
        <v>25815.730000000003</v>
      </c>
      <c r="V747" s="509"/>
    </row>
    <row r="748" spans="2:22">
      <c r="B748" s="498" t="s">
        <v>300</v>
      </c>
      <c r="C748" s="499" t="s">
        <v>3014</v>
      </c>
      <c r="D748" s="500">
        <v>120</v>
      </c>
      <c r="E748" s="500" t="s">
        <v>2949</v>
      </c>
      <c r="F748" s="500" t="s">
        <v>2950</v>
      </c>
      <c r="G748" s="501" t="s">
        <v>3053</v>
      </c>
      <c r="H748" s="502">
        <v>30102</v>
      </c>
      <c r="I748" s="501">
        <v>156</v>
      </c>
      <c r="J748" s="503">
        <v>83101</v>
      </c>
      <c r="K748" s="504" t="s">
        <v>640</v>
      </c>
      <c r="L748" s="503" t="s">
        <v>2025</v>
      </c>
      <c r="M748" s="503">
        <v>25</v>
      </c>
      <c r="N748" s="505" t="s">
        <v>635</v>
      </c>
      <c r="O748" s="506">
        <v>13</v>
      </c>
      <c r="P748" s="503">
        <v>1</v>
      </c>
      <c r="Q748" s="502">
        <v>3</v>
      </c>
      <c r="R748" s="500">
        <v>156</v>
      </c>
      <c r="S748" s="507">
        <v>20230101</v>
      </c>
      <c r="T748" s="507">
        <v>20230331</v>
      </c>
      <c r="U748" s="508">
        <v>34321.67</v>
      </c>
      <c r="V748" s="509"/>
    </row>
    <row r="749" spans="2:22">
      <c r="B749" s="498" t="s">
        <v>300</v>
      </c>
      <c r="C749" s="499" t="s">
        <v>3014</v>
      </c>
      <c r="D749" s="500">
        <v>200</v>
      </c>
      <c r="E749" s="500" t="s">
        <v>2952</v>
      </c>
      <c r="F749" s="500" t="s">
        <v>2953</v>
      </c>
      <c r="G749" s="501" t="s">
        <v>2954</v>
      </c>
      <c r="H749" s="502">
        <v>30102</v>
      </c>
      <c r="I749" s="501">
        <v>240</v>
      </c>
      <c r="J749" s="503">
        <v>83101</v>
      </c>
      <c r="K749" s="504" t="s">
        <v>640</v>
      </c>
      <c r="L749" s="503" t="s">
        <v>2025</v>
      </c>
      <c r="M749" s="503">
        <v>25</v>
      </c>
      <c r="N749" s="505" t="s">
        <v>635</v>
      </c>
      <c r="O749" s="506">
        <v>20</v>
      </c>
      <c r="P749" s="503">
        <v>1</v>
      </c>
      <c r="Q749" s="502">
        <v>3</v>
      </c>
      <c r="R749" s="500">
        <v>240</v>
      </c>
      <c r="S749" s="507">
        <v>20230101</v>
      </c>
      <c r="T749" s="507">
        <v>20230331</v>
      </c>
      <c r="U749" s="508">
        <v>40900.54</v>
      </c>
      <c r="V749" s="509"/>
    </row>
    <row r="750" spans="2:22">
      <c r="B750" s="498" t="s">
        <v>300</v>
      </c>
      <c r="C750" s="499" t="s">
        <v>3014</v>
      </c>
      <c r="D750" s="500">
        <v>100</v>
      </c>
      <c r="E750" s="500" t="s">
        <v>2955</v>
      </c>
      <c r="F750" s="500" t="s">
        <v>2956</v>
      </c>
      <c r="G750" s="501" t="s">
        <v>2957</v>
      </c>
      <c r="H750" s="502">
        <v>30102</v>
      </c>
      <c r="I750" s="501">
        <v>192</v>
      </c>
      <c r="J750" s="503">
        <v>83101</v>
      </c>
      <c r="K750" s="504">
        <v>1003</v>
      </c>
      <c r="L750" s="503">
        <v>0</v>
      </c>
      <c r="M750" s="503">
        <v>25</v>
      </c>
      <c r="N750" s="505" t="s">
        <v>635</v>
      </c>
      <c r="O750" s="506">
        <v>16</v>
      </c>
      <c r="P750" s="503">
        <v>1</v>
      </c>
      <c r="Q750" s="502">
        <v>3</v>
      </c>
      <c r="R750" s="500">
        <v>192</v>
      </c>
      <c r="S750" s="507">
        <v>20230101</v>
      </c>
      <c r="T750" s="507">
        <v>20230331</v>
      </c>
      <c r="U750" s="508">
        <v>14530.099999999999</v>
      </c>
      <c r="V750" s="509"/>
    </row>
    <row r="751" spans="2:22">
      <c r="B751" s="498" t="s">
        <v>300</v>
      </c>
      <c r="C751" s="499" t="s">
        <v>3014</v>
      </c>
      <c r="D751" s="500">
        <v>100</v>
      </c>
      <c r="E751" s="500" t="s">
        <v>2958</v>
      </c>
      <c r="F751" s="500" t="s">
        <v>2959</v>
      </c>
      <c r="G751" s="501" t="s">
        <v>2960</v>
      </c>
      <c r="H751" s="502">
        <v>30102</v>
      </c>
      <c r="I751" s="501">
        <v>180</v>
      </c>
      <c r="J751" s="503">
        <v>83101</v>
      </c>
      <c r="K751" s="504" t="s">
        <v>640</v>
      </c>
      <c r="L751" s="503" t="s">
        <v>2025</v>
      </c>
      <c r="M751" s="503">
        <v>25</v>
      </c>
      <c r="N751" s="505" t="s">
        <v>635</v>
      </c>
      <c r="O751" s="506">
        <v>15</v>
      </c>
      <c r="P751" s="503">
        <v>1</v>
      </c>
      <c r="Q751" s="502">
        <v>3</v>
      </c>
      <c r="R751" s="500">
        <v>180</v>
      </c>
      <c r="S751" s="507">
        <v>20230101</v>
      </c>
      <c r="T751" s="507">
        <v>20230331</v>
      </c>
      <c r="U751" s="508">
        <v>33205.009999999995</v>
      </c>
      <c r="V751" s="509"/>
    </row>
    <row r="752" spans="2:22">
      <c r="B752" s="498" t="s">
        <v>300</v>
      </c>
      <c r="C752" s="499" t="s">
        <v>3014</v>
      </c>
      <c r="D752" s="500">
        <v>200</v>
      </c>
      <c r="E752" s="500" t="s">
        <v>2961</v>
      </c>
      <c r="F752" s="500" t="s">
        <v>2962</v>
      </c>
      <c r="G752" s="501" t="s">
        <v>3054</v>
      </c>
      <c r="H752" s="502">
        <v>30102</v>
      </c>
      <c r="I752" s="501">
        <v>72</v>
      </c>
      <c r="J752" s="503">
        <v>83101</v>
      </c>
      <c r="K752" s="504" t="s">
        <v>640</v>
      </c>
      <c r="L752" s="503" t="s">
        <v>2025</v>
      </c>
      <c r="M752" s="503">
        <v>25</v>
      </c>
      <c r="N752" s="505" t="s">
        <v>635</v>
      </c>
      <c r="O752" s="506">
        <v>6</v>
      </c>
      <c r="P752" s="503">
        <v>1</v>
      </c>
      <c r="Q752" s="502">
        <v>3</v>
      </c>
      <c r="R752" s="500">
        <v>72</v>
      </c>
      <c r="S752" s="507">
        <v>20230101</v>
      </c>
      <c r="T752" s="507">
        <v>20230331</v>
      </c>
      <c r="U752" s="508">
        <v>16195.229999999998</v>
      </c>
      <c r="V752" s="509"/>
    </row>
    <row r="753" spans="2:22">
      <c r="B753" s="498" t="s">
        <v>300</v>
      </c>
      <c r="C753" s="499" t="s">
        <v>3014</v>
      </c>
      <c r="D753" s="500">
        <v>100</v>
      </c>
      <c r="E753" s="500" t="s">
        <v>2964</v>
      </c>
      <c r="F753" s="500" t="s">
        <v>2965</v>
      </c>
      <c r="G753" s="501" t="s">
        <v>3055</v>
      </c>
      <c r="H753" s="502">
        <v>30102</v>
      </c>
      <c r="I753" s="501">
        <v>216</v>
      </c>
      <c r="J753" s="503">
        <v>83101</v>
      </c>
      <c r="K753" s="504" t="s">
        <v>640</v>
      </c>
      <c r="L753" s="503" t="s">
        <v>2025</v>
      </c>
      <c r="M753" s="503">
        <v>25</v>
      </c>
      <c r="N753" s="505" t="s">
        <v>635</v>
      </c>
      <c r="O753" s="506">
        <v>18</v>
      </c>
      <c r="P753" s="503">
        <v>1</v>
      </c>
      <c r="Q753" s="502">
        <v>3</v>
      </c>
      <c r="R753" s="500">
        <v>216</v>
      </c>
      <c r="S753" s="507">
        <v>20230101</v>
      </c>
      <c r="T753" s="507">
        <v>20230331</v>
      </c>
      <c r="U753" s="508">
        <v>36245.520000000004</v>
      </c>
      <c r="V753" s="509"/>
    </row>
    <row r="754" spans="2:22">
      <c r="B754" s="498" t="s">
        <v>300</v>
      </c>
      <c r="C754" s="499" t="s">
        <v>3014</v>
      </c>
      <c r="D754" s="500">
        <v>100</v>
      </c>
      <c r="E754" s="500" t="s">
        <v>2967</v>
      </c>
      <c r="F754" s="500" t="s">
        <v>2968</v>
      </c>
      <c r="G754" s="501" t="s">
        <v>2969</v>
      </c>
      <c r="H754" s="502">
        <v>30102</v>
      </c>
      <c r="I754" s="501">
        <v>204</v>
      </c>
      <c r="J754" s="503">
        <v>83101</v>
      </c>
      <c r="K754" s="504" t="s">
        <v>640</v>
      </c>
      <c r="L754" s="503" t="s">
        <v>2025</v>
      </c>
      <c r="M754" s="503">
        <v>25</v>
      </c>
      <c r="N754" s="505" t="s">
        <v>636</v>
      </c>
      <c r="O754" s="506">
        <v>17</v>
      </c>
      <c r="P754" s="503">
        <v>1</v>
      </c>
      <c r="Q754" s="502">
        <v>3</v>
      </c>
      <c r="R754" s="500">
        <v>204</v>
      </c>
      <c r="S754" s="507">
        <v>20230101</v>
      </c>
      <c r="T754" s="507">
        <v>20230331</v>
      </c>
      <c r="U754" s="508">
        <v>30441.43</v>
      </c>
      <c r="V754" s="509"/>
    </row>
    <row r="755" spans="2:22">
      <c r="B755" s="498" t="s">
        <v>300</v>
      </c>
      <c r="C755" s="499" t="s">
        <v>3014</v>
      </c>
      <c r="D755" s="500">
        <v>120</v>
      </c>
      <c r="E755" s="500" t="s">
        <v>2970</v>
      </c>
      <c r="F755" s="500" t="s">
        <v>2971</v>
      </c>
      <c r="G755" s="501" t="s">
        <v>3056</v>
      </c>
      <c r="H755" s="502">
        <v>30102</v>
      </c>
      <c r="I755" s="501">
        <v>240</v>
      </c>
      <c r="J755" s="503">
        <v>83101</v>
      </c>
      <c r="K755" s="504" t="s">
        <v>640</v>
      </c>
      <c r="L755" s="503" t="s">
        <v>2025</v>
      </c>
      <c r="M755" s="503">
        <v>25</v>
      </c>
      <c r="N755" s="505" t="s">
        <v>635</v>
      </c>
      <c r="O755" s="506">
        <v>20</v>
      </c>
      <c r="P755" s="503">
        <v>1</v>
      </c>
      <c r="Q755" s="502">
        <v>3</v>
      </c>
      <c r="R755" s="500">
        <v>240</v>
      </c>
      <c r="S755" s="507">
        <v>20230101</v>
      </c>
      <c r="T755" s="507">
        <v>20230331</v>
      </c>
      <c r="U755" s="508">
        <v>40961.589999999997</v>
      </c>
      <c r="V755" s="509"/>
    </row>
    <row r="756" spans="2:22">
      <c r="B756" s="498" t="s">
        <v>300</v>
      </c>
      <c r="C756" s="499" t="s">
        <v>3014</v>
      </c>
      <c r="D756" s="500">
        <v>100</v>
      </c>
      <c r="E756" s="500" t="s">
        <v>2973</v>
      </c>
      <c r="F756" s="500" t="s">
        <v>2974</v>
      </c>
      <c r="G756" s="501" t="s">
        <v>2975</v>
      </c>
      <c r="H756" s="502">
        <v>30102</v>
      </c>
      <c r="I756" s="501">
        <v>240</v>
      </c>
      <c r="J756" s="503">
        <v>83101</v>
      </c>
      <c r="K756" s="504" t="s">
        <v>640</v>
      </c>
      <c r="L756" s="503" t="s">
        <v>2025</v>
      </c>
      <c r="M756" s="503">
        <v>25</v>
      </c>
      <c r="N756" s="505" t="s">
        <v>635</v>
      </c>
      <c r="O756" s="506">
        <v>20</v>
      </c>
      <c r="P756" s="503">
        <v>1</v>
      </c>
      <c r="Q756" s="502">
        <v>3</v>
      </c>
      <c r="R756" s="500">
        <v>240</v>
      </c>
      <c r="S756" s="507">
        <v>20230101</v>
      </c>
      <c r="T756" s="507">
        <v>20230331</v>
      </c>
      <c r="U756" s="508">
        <v>40839.49</v>
      </c>
      <c r="V756" s="509"/>
    </row>
    <row r="757" spans="2:22">
      <c r="B757" s="498" t="s">
        <v>300</v>
      </c>
      <c r="C757" s="499" t="s">
        <v>3014</v>
      </c>
      <c r="D757" s="500">
        <v>200</v>
      </c>
      <c r="E757" s="500" t="s">
        <v>2976</v>
      </c>
      <c r="F757" s="500" t="s">
        <v>2977</v>
      </c>
      <c r="G757" s="501" t="s">
        <v>2978</v>
      </c>
      <c r="H757" s="502">
        <v>30102</v>
      </c>
      <c r="I757" s="501">
        <v>240</v>
      </c>
      <c r="J757" s="503">
        <v>83101</v>
      </c>
      <c r="K757" s="504" t="s">
        <v>640</v>
      </c>
      <c r="L757" s="503" t="s">
        <v>2025</v>
      </c>
      <c r="M757" s="503">
        <v>25</v>
      </c>
      <c r="N757" s="505" t="s">
        <v>635</v>
      </c>
      <c r="O757" s="506">
        <v>20</v>
      </c>
      <c r="P757" s="503">
        <v>1</v>
      </c>
      <c r="Q757" s="502">
        <v>3</v>
      </c>
      <c r="R757" s="500">
        <v>240</v>
      </c>
      <c r="S757" s="507">
        <v>20230101</v>
      </c>
      <c r="T757" s="507">
        <v>20230331</v>
      </c>
      <c r="U757" s="508">
        <v>40900.54</v>
      </c>
      <c r="V757" s="509"/>
    </row>
    <row r="758" spans="2:22">
      <c r="B758" s="498" t="s">
        <v>300</v>
      </c>
      <c r="C758" s="499" t="s">
        <v>3014</v>
      </c>
      <c r="D758" s="500">
        <v>200</v>
      </c>
      <c r="E758" s="500" t="s">
        <v>2979</v>
      </c>
      <c r="F758" s="500" t="s">
        <v>2980</v>
      </c>
      <c r="G758" s="501" t="s">
        <v>2981</v>
      </c>
      <c r="H758" s="502">
        <v>30102</v>
      </c>
      <c r="I758" s="501">
        <v>180</v>
      </c>
      <c r="J758" s="503">
        <v>83101</v>
      </c>
      <c r="K758" s="504" t="s">
        <v>640</v>
      </c>
      <c r="L758" s="503" t="s">
        <v>2025</v>
      </c>
      <c r="M758" s="503">
        <v>25</v>
      </c>
      <c r="N758" s="505" t="s">
        <v>635</v>
      </c>
      <c r="O758" s="506">
        <v>15</v>
      </c>
      <c r="P758" s="503">
        <v>1</v>
      </c>
      <c r="Q758" s="502">
        <v>3</v>
      </c>
      <c r="R758" s="500">
        <v>180</v>
      </c>
      <c r="S758" s="507">
        <v>20230101</v>
      </c>
      <c r="T758" s="507">
        <v>20230331</v>
      </c>
      <c r="U758" s="508">
        <v>32024.14</v>
      </c>
      <c r="V758" s="509"/>
    </row>
    <row r="759" spans="2:22">
      <c r="B759" s="498" t="s">
        <v>300</v>
      </c>
      <c r="C759" s="499" t="s">
        <v>3014</v>
      </c>
      <c r="D759" s="500">
        <v>120</v>
      </c>
      <c r="E759" s="500" t="s">
        <v>2982</v>
      </c>
      <c r="F759" s="500" t="s">
        <v>3057</v>
      </c>
      <c r="G759" s="501" t="s">
        <v>2984</v>
      </c>
      <c r="H759" s="502">
        <v>30102</v>
      </c>
      <c r="I759" s="501">
        <v>132</v>
      </c>
      <c r="J759" s="503">
        <v>83101</v>
      </c>
      <c r="K759" s="504" t="s">
        <v>640</v>
      </c>
      <c r="L759" s="503" t="s">
        <v>2025</v>
      </c>
      <c r="M759" s="503">
        <v>25</v>
      </c>
      <c r="N759" s="505" t="s">
        <v>635</v>
      </c>
      <c r="O759" s="506">
        <v>11</v>
      </c>
      <c r="P759" s="503">
        <v>1</v>
      </c>
      <c r="Q759" s="502">
        <v>3</v>
      </c>
      <c r="R759" s="500">
        <v>132</v>
      </c>
      <c r="S759" s="507">
        <v>20230101</v>
      </c>
      <c r="T759" s="507">
        <v>20230331</v>
      </c>
      <c r="U759" s="508">
        <v>20284.07</v>
      </c>
      <c r="V759" s="509"/>
    </row>
    <row r="760" spans="2:22">
      <c r="B760" s="498" t="s">
        <v>300</v>
      </c>
      <c r="C760" s="499" t="s">
        <v>3014</v>
      </c>
      <c r="D760" s="500">
        <v>100</v>
      </c>
      <c r="E760" s="500" t="s">
        <v>2985</v>
      </c>
      <c r="F760" s="500" t="s">
        <v>2986</v>
      </c>
      <c r="G760" s="501" t="s">
        <v>2987</v>
      </c>
      <c r="H760" s="502">
        <v>30102</v>
      </c>
      <c r="I760" s="501">
        <v>156</v>
      </c>
      <c r="J760" s="503">
        <v>83101</v>
      </c>
      <c r="K760" s="504" t="s">
        <v>640</v>
      </c>
      <c r="L760" s="503" t="s">
        <v>2025</v>
      </c>
      <c r="M760" s="503">
        <v>25</v>
      </c>
      <c r="N760" s="505" t="s">
        <v>636</v>
      </c>
      <c r="O760" s="506">
        <v>13</v>
      </c>
      <c r="P760" s="503">
        <v>1</v>
      </c>
      <c r="Q760" s="502">
        <v>3</v>
      </c>
      <c r="R760" s="500">
        <v>156</v>
      </c>
      <c r="S760" s="507">
        <v>20230101</v>
      </c>
      <c r="T760" s="507">
        <v>20230331</v>
      </c>
      <c r="U760" s="508">
        <v>27760.699999999997</v>
      </c>
      <c r="V760" s="509"/>
    </row>
    <row r="761" spans="2:22">
      <c r="B761" s="498" t="s">
        <v>300</v>
      </c>
      <c r="C761" s="499" t="s">
        <v>3014</v>
      </c>
      <c r="D761" s="500">
        <v>100</v>
      </c>
      <c r="E761" s="500" t="s">
        <v>2988</v>
      </c>
      <c r="F761" s="500" t="s">
        <v>2989</v>
      </c>
      <c r="G761" s="501" t="s">
        <v>2990</v>
      </c>
      <c r="H761" s="502">
        <v>30102</v>
      </c>
      <c r="I761" s="501">
        <v>228</v>
      </c>
      <c r="J761" s="503">
        <v>83101</v>
      </c>
      <c r="K761" s="504" t="s">
        <v>640</v>
      </c>
      <c r="L761" s="503" t="s">
        <v>2025</v>
      </c>
      <c r="M761" s="503">
        <v>25</v>
      </c>
      <c r="N761" s="505" t="s">
        <v>635</v>
      </c>
      <c r="O761" s="506">
        <v>19</v>
      </c>
      <c r="P761" s="503">
        <v>1</v>
      </c>
      <c r="Q761" s="502">
        <v>3</v>
      </c>
      <c r="R761" s="500">
        <v>228</v>
      </c>
      <c r="S761" s="507">
        <v>20230101</v>
      </c>
      <c r="T761" s="507">
        <v>20230331</v>
      </c>
      <c r="U761" s="508">
        <v>36490.800000000003</v>
      </c>
      <c r="V761" s="509"/>
    </row>
    <row r="762" spans="2:22">
      <c r="B762" s="498" t="s">
        <v>300</v>
      </c>
      <c r="C762" s="499" t="s">
        <v>3014</v>
      </c>
      <c r="D762" s="500">
        <v>100</v>
      </c>
      <c r="E762" s="500" t="s">
        <v>2991</v>
      </c>
      <c r="F762" s="500" t="s">
        <v>2992</v>
      </c>
      <c r="G762" s="501" t="s">
        <v>3058</v>
      </c>
      <c r="H762" s="502">
        <v>30102</v>
      </c>
      <c r="I762" s="501">
        <v>216</v>
      </c>
      <c r="J762" s="503">
        <v>83101</v>
      </c>
      <c r="K762" s="504" t="s">
        <v>640</v>
      </c>
      <c r="L762" s="503" t="s">
        <v>2025</v>
      </c>
      <c r="M762" s="503">
        <v>25</v>
      </c>
      <c r="N762" s="505" t="s">
        <v>635</v>
      </c>
      <c r="O762" s="506">
        <v>18</v>
      </c>
      <c r="P762" s="503">
        <v>1</v>
      </c>
      <c r="Q762" s="502">
        <v>3</v>
      </c>
      <c r="R762" s="500">
        <v>216</v>
      </c>
      <c r="S762" s="507">
        <v>20230101</v>
      </c>
      <c r="T762" s="507">
        <v>20230331</v>
      </c>
      <c r="U762" s="508">
        <v>37856.860000000008</v>
      </c>
      <c r="V762" s="509"/>
    </row>
    <row r="763" spans="2:22">
      <c r="B763" s="498" t="s">
        <v>300</v>
      </c>
      <c r="C763" s="499" t="s">
        <v>3014</v>
      </c>
      <c r="D763" s="500">
        <v>100</v>
      </c>
      <c r="E763" s="500" t="s">
        <v>2994</v>
      </c>
      <c r="F763" s="500" t="s">
        <v>2995</v>
      </c>
      <c r="G763" s="501" t="s">
        <v>2996</v>
      </c>
      <c r="H763" s="502">
        <v>30102</v>
      </c>
      <c r="I763" s="501">
        <v>228</v>
      </c>
      <c r="J763" s="503">
        <v>83101</v>
      </c>
      <c r="K763" s="504" t="s">
        <v>640</v>
      </c>
      <c r="L763" s="503" t="s">
        <v>2025</v>
      </c>
      <c r="M763" s="503">
        <v>25</v>
      </c>
      <c r="N763" s="505" t="s">
        <v>637</v>
      </c>
      <c r="O763" s="506">
        <v>19</v>
      </c>
      <c r="P763" s="503">
        <v>1</v>
      </c>
      <c r="Q763" s="502">
        <v>3</v>
      </c>
      <c r="R763" s="500">
        <v>228</v>
      </c>
      <c r="S763" s="507">
        <v>20230101</v>
      </c>
      <c r="T763" s="507">
        <v>20230331</v>
      </c>
      <c r="U763" s="508">
        <v>8187.1</v>
      </c>
      <c r="V763" s="509"/>
    </row>
    <row r="764" spans="2:22">
      <c r="B764" s="498" t="s">
        <v>300</v>
      </c>
      <c r="C764" s="499" t="s">
        <v>3014</v>
      </c>
      <c r="D764" s="500">
        <v>120</v>
      </c>
      <c r="E764" s="500" t="s">
        <v>2998</v>
      </c>
      <c r="F764" s="500" t="s">
        <v>2999</v>
      </c>
      <c r="G764" s="501" t="s">
        <v>3000</v>
      </c>
      <c r="H764" s="502">
        <v>30102</v>
      </c>
      <c r="I764" s="501">
        <v>228</v>
      </c>
      <c r="J764" s="503">
        <v>83101</v>
      </c>
      <c r="K764" s="504" t="s">
        <v>640</v>
      </c>
      <c r="L764" s="503" t="s">
        <v>2025</v>
      </c>
      <c r="M764" s="503">
        <v>25</v>
      </c>
      <c r="N764" s="505" t="s">
        <v>635</v>
      </c>
      <c r="O764" s="506">
        <v>19</v>
      </c>
      <c r="P764" s="503">
        <v>1</v>
      </c>
      <c r="Q764" s="502">
        <v>3</v>
      </c>
      <c r="R764" s="500">
        <v>228</v>
      </c>
      <c r="S764" s="507">
        <v>20230101</v>
      </c>
      <c r="T764" s="507">
        <v>20230331</v>
      </c>
      <c r="U764" s="508">
        <v>40094.370000000003</v>
      </c>
      <c r="V764" s="509"/>
    </row>
    <row r="765" spans="2:22">
      <c r="B765" s="498" t="s">
        <v>300</v>
      </c>
      <c r="C765" s="499" t="s">
        <v>3014</v>
      </c>
      <c r="D765" s="500">
        <v>200</v>
      </c>
      <c r="E765" s="500" t="s">
        <v>3001</v>
      </c>
      <c r="F765" s="500" t="s">
        <v>3002</v>
      </c>
      <c r="G765" s="501" t="s">
        <v>3003</v>
      </c>
      <c r="H765" s="502">
        <v>30102</v>
      </c>
      <c r="I765" s="501">
        <v>108</v>
      </c>
      <c r="J765" s="503">
        <v>83101</v>
      </c>
      <c r="K765" s="504" t="s">
        <v>640</v>
      </c>
      <c r="L765" s="503" t="s">
        <v>2025</v>
      </c>
      <c r="M765" s="503">
        <v>25</v>
      </c>
      <c r="N765" s="505" t="s">
        <v>635</v>
      </c>
      <c r="O765" s="506">
        <v>9</v>
      </c>
      <c r="P765" s="503">
        <v>1</v>
      </c>
      <c r="Q765" s="502">
        <v>3</v>
      </c>
      <c r="R765" s="500">
        <v>108</v>
      </c>
      <c r="S765" s="507">
        <v>20230101</v>
      </c>
      <c r="T765" s="507">
        <v>20230331</v>
      </c>
      <c r="U765" s="508">
        <v>19735.669999999998</v>
      </c>
      <c r="V765" s="509"/>
    </row>
    <row r="766" spans="2:22">
      <c r="B766" s="498" t="s">
        <v>300</v>
      </c>
      <c r="C766" s="499" t="s">
        <v>3014</v>
      </c>
      <c r="D766" s="500">
        <v>100</v>
      </c>
      <c r="E766" s="500" t="s">
        <v>3004</v>
      </c>
      <c r="F766" s="500" t="s">
        <v>3005</v>
      </c>
      <c r="G766" s="501" t="s">
        <v>3059</v>
      </c>
      <c r="H766" s="502">
        <v>30102</v>
      </c>
      <c r="I766" s="501">
        <v>240</v>
      </c>
      <c r="J766" s="503">
        <v>83101</v>
      </c>
      <c r="K766" s="504" t="s">
        <v>640</v>
      </c>
      <c r="L766" s="503" t="s">
        <v>2025</v>
      </c>
      <c r="M766" s="503">
        <v>25</v>
      </c>
      <c r="N766" s="505" t="s">
        <v>635</v>
      </c>
      <c r="O766" s="506">
        <v>20</v>
      </c>
      <c r="P766" s="503">
        <v>1</v>
      </c>
      <c r="Q766" s="502">
        <v>3</v>
      </c>
      <c r="R766" s="500">
        <v>240</v>
      </c>
      <c r="S766" s="507">
        <v>20230101</v>
      </c>
      <c r="T766" s="507">
        <v>20230331</v>
      </c>
      <c r="U766" s="508">
        <v>38172.57</v>
      </c>
      <c r="V766" s="509"/>
    </row>
    <row r="767" spans="2:22">
      <c r="B767" s="498" t="s">
        <v>300</v>
      </c>
      <c r="C767" s="499" t="s">
        <v>3014</v>
      </c>
      <c r="D767" s="500">
        <v>100</v>
      </c>
      <c r="E767" s="500" t="s">
        <v>3007</v>
      </c>
      <c r="F767" s="500" t="s">
        <v>3008</v>
      </c>
      <c r="G767" s="501" t="s">
        <v>3009</v>
      </c>
      <c r="H767" s="502">
        <v>30101</v>
      </c>
      <c r="I767" s="501">
        <v>120</v>
      </c>
      <c r="J767" s="503">
        <v>83101</v>
      </c>
      <c r="K767" s="504">
        <v>1003</v>
      </c>
      <c r="L767" s="503">
        <v>0</v>
      </c>
      <c r="M767" s="503">
        <v>25</v>
      </c>
      <c r="N767" s="505" t="s">
        <v>637</v>
      </c>
      <c r="O767" s="506">
        <v>10</v>
      </c>
      <c r="P767" s="503">
        <v>1</v>
      </c>
      <c r="Q767" s="502">
        <v>3</v>
      </c>
      <c r="R767" s="500">
        <v>120</v>
      </c>
      <c r="S767" s="507">
        <v>20230101</v>
      </c>
      <c r="T767" s="507">
        <v>20230331</v>
      </c>
      <c r="U767" s="508">
        <v>4309</v>
      </c>
      <c r="V767" s="509"/>
    </row>
    <row r="768" spans="2:22">
      <c r="B768" s="498" t="s">
        <v>300</v>
      </c>
      <c r="C768" s="499" t="s">
        <v>3014</v>
      </c>
      <c r="D768" s="500">
        <v>200</v>
      </c>
      <c r="E768" s="500" t="s">
        <v>3011</v>
      </c>
      <c r="F768" s="500" t="s">
        <v>3012</v>
      </c>
      <c r="G768" s="501" t="s">
        <v>3013</v>
      </c>
      <c r="H768" s="502">
        <v>30102</v>
      </c>
      <c r="I768" s="501">
        <v>180</v>
      </c>
      <c r="J768" s="503">
        <v>83101</v>
      </c>
      <c r="K768" s="504" t="s">
        <v>640</v>
      </c>
      <c r="L768" s="503" t="s">
        <v>2025</v>
      </c>
      <c r="M768" s="503">
        <v>25</v>
      </c>
      <c r="N768" s="505" t="s">
        <v>635</v>
      </c>
      <c r="O768" s="506">
        <v>15</v>
      </c>
      <c r="P768" s="503">
        <v>1</v>
      </c>
      <c r="Q768" s="502">
        <v>3</v>
      </c>
      <c r="R768" s="500">
        <v>180</v>
      </c>
      <c r="S768" s="507">
        <v>20230101</v>
      </c>
      <c r="T768" s="507">
        <v>20230331</v>
      </c>
      <c r="U768" s="508">
        <v>35378.33</v>
      </c>
      <c r="V768" s="509"/>
    </row>
    <row r="769" spans="2:22">
      <c r="B769" s="498" t="s">
        <v>300</v>
      </c>
      <c r="C769" s="499" t="s">
        <v>3068</v>
      </c>
      <c r="D769" s="500">
        <v>120</v>
      </c>
      <c r="E769" s="500" t="s">
        <v>3065</v>
      </c>
      <c r="F769" s="500" t="s">
        <v>3066</v>
      </c>
      <c r="G769" s="501" t="s">
        <v>3067</v>
      </c>
      <c r="H769" s="502">
        <v>20301</v>
      </c>
      <c r="I769" s="501">
        <v>480</v>
      </c>
      <c r="J769" s="503">
        <v>83101</v>
      </c>
      <c r="K769" s="504">
        <v>1003</v>
      </c>
      <c r="L769" s="503">
        <v>2</v>
      </c>
      <c r="M769" s="503">
        <v>19</v>
      </c>
      <c r="N769" s="505" t="s">
        <v>649</v>
      </c>
      <c r="O769" s="506">
        <v>0</v>
      </c>
      <c r="P769" s="503" t="s">
        <v>3465</v>
      </c>
      <c r="Q769" s="502">
        <v>2</v>
      </c>
      <c r="R769" s="500"/>
      <c r="S769" s="507">
        <v>20230101</v>
      </c>
      <c r="T769" s="507">
        <v>20230331</v>
      </c>
      <c r="U769" s="508">
        <v>46474.879999999997</v>
      </c>
      <c r="V769" s="509"/>
    </row>
    <row r="770" spans="2:22">
      <c r="B770" s="498" t="s">
        <v>300</v>
      </c>
      <c r="C770" s="499" t="s">
        <v>3068</v>
      </c>
      <c r="D770" s="500">
        <v>120</v>
      </c>
      <c r="E770" s="500" t="s">
        <v>3069</v>
      </c>
      <c r="F770" s="500" t="s">
        <v>3070</v>
      </c>
      <c r="G770" s="501" t="s">
        <v>3071</v>
      </c>
      <c r="H770" s="502">
        <v>20109</v>
      </c>
      <c r="I770" s="501">
        <v>480</v>
      </c>
      <c r="J770" s="503">
        <v>83101</v>
      </c>
      <c r="K770" s="504">
        <v>1003</v>
      </c>
      <c r="L770" s="503">
        <v>2</v>
      </c>
      <c r="M770" s="503">
        <v>19</v>
      </c>
      <c r="N770" s="505" t="s">
        <v>651</v>
      </c>
      <c r="O770" s="506">
        <v>0</v>
      </c>
      <c r="P770" s="503" t="s">
        <v>3466</v>
      </c>
      <c r="Q770" s="502">
        <v>2</v>
      </c>
      <c r="R770" s="500"/>
      <c r="S770" s="507">
        <v>20230101</v>
      </c>
      <c r="T770" s="507">
        <v>20230331</v>
      </c>
      <c r="U770" s="508">
        <v>153115.28</v>
      </c>
      <c r="V770" s="509"/>
    </row>
    <row r="771" spans="2:22">
      <c r="B771" s="498" t="s">
        <v>300</v>
      </c>
      <c r="C771" s="499" t="s">
        <v>3068</v>
      </c>
      <c r="D771" s="500">
        <v>120</v>
      </c>
      <c r="E771" s="500" t="s">
        <v>3072</v>
      </c>
      <c r="F771" s="500" t="s">
        <v>3073</v>
      </c>
      <c r="G771" s="501" t="s">
        <v>3467</v>
      </c>
      <c r="H771" s="502">
        <v>20202</v>
      </c>
      <c r="I771" s="501">
        <v>480</v>
      </c>
      <c r="J771" s="503">
        <v>83101</v>
      </c>
      <c r="K771" s="504">
        <v>1003</v>
      </c>
      <c r="L771" s="503">
        <v>2</v>
      </c>
      <c r="M771" s="503">
        <v>19</v>
      </c>
      <c r="N771" s="505" t="s">
        <v>650</v>
      </c>
      <c r="O771" s="506">
        <v>0</v>
      </c>
      <c r="P771" s="503" t="s">
        <v>3468</v>
      </c>
      <c r="Q771" s="502">
        <v>2</v>
      </c>
      <c r="R771" s="500"/>
      <c r="S771" s="507">
        <v>20230101</v>
      </c>
      <c r="T771" s="507">
        <v>20230331</v>
      </c>
      <c r="U771" s="508">
        <v>48768.18</v>
      </c>
      <c r="V771" s="509"/>
    </row>
    <row r="772" spans="2:22">
      <c r="B772" s="498" t="s">
        <v>300</v>
      </c>
      <c r="C772" s="499" t="s">
        <v>3068</v>
      </c>
      <c r="D772" s="500">
        <v>120</v>
      </c>
      <c r="E772" s="500" t="s">
        <v>3075</v>
      </c>
      <c r="F772" s="500" t="s">
        <v>3076</v>
      </c>
      <c r="G772" s="501" t="s">
        <v>3077</v>
      </c>
      <c r="H772" s="502" t="s">
        <v>855</v>
      </c>
      <c r="I772" s="501">
        <v>480</v>
      </c>
      <c r="J772" s="503">
        <v>83101</v>
      </c>
      <c r="K772" s="504">
        <v>1003</v>
      </c>
      <c r="L772" s="503">
        <v>2</v>
      </c>
      <c r="M772" s="503">
        <v>19</v>
      </c>
      <c r="N772" s="505" t="s">
        <v>648</v>
      </c>
      <c r="O772" s="506">
        <v>0</v>
      </c>
      <c r="P772" s="503" t="s">
        <v>3469</v>
      </c>
      <c r="Q772" s="502">
        <v>2</v>
      </c>
      <c r="R772" s="500"/>
      <c r="S772" s="507">
        <v>20230101</v>
      </c>
      <c r="T772" s="507">
        <v>20230331</v>
      </c>
      <c r="U772" s="508">
        <v>110821.8</v>
      </c>
      <c r="V772" s="509"/>
    </row>
    <row r="773" spans="2:22">
      <c r="B773" s="498" t="s">
        <v>300</v>
      </c>
      <c r="C773" s="499" t="s">
        <v>3068</v>
      </c>
      <c r="D773" s="500">
        <v>120</v>
      </c>
      <c r="E773" s="500" t="s">
        <v>3078</v>
      </c>
      <c r="F773" s="500" t="s">
        <v>3079</v>
      </c>
      <c r="G773" s="501" t="s">
        <v>3080</v>
      </c>
      <c r="H773" s="502">
        <v>20203</v>
      </c>
      <c r="I773" s="501">
        <v>480</v>
      </c>
      <c r="J773" s="503">
        <v>83101</v>
      </c>
      <c r="K773" s="504">
        <v>1003</v>
      </c>
      <c r="L773" s="503">
        <v>2</v>
      </c>
      <c r="M773" s="503">
        <v>19</v>
      </c>
      <c r="N773" s="505" t="s">
        <v>648</v>
      </c>
      <c r="O773" s="506">
        <v>0</v>
      </c>
      <c r="P773" s="503" t="s">
        <v>3470</v>
      </c>
      <c r="Q773" s="502">
        <v>2</v>
      </c>
      <c r="R773" s="500"/>
      <c r="S773" s="507">
        <v>20230101</v>
      </c>
      <c r="T773" s="507">
        <v>20230331</v>
      </c>
      <c r="U773" s="508">
        <v>107551.15</v>
      </c>
      <c r="V773" s="509"/>
    </row>
    <row r="774" spans="2:22">
      <c r="B774" s="498" t="s">
        <v>300</v>
      </c>
      <c r="C774" s="499" t="s">
        <v>3068</v>
      </c>
      <c r="D774" s="500">
        <v>120</v>
      </c>
      <c r="E774" s="500" t="s">
        <v>3081</v>
      </c>
      <c r="F774" s="500" t="s">
        <v>3082</v>
      </c>
      <c r="G774" s="501" t="s">
        <v>3083</v>
      </c>
      <c r="H774" s="502">
        <v>50201</v>
      </c>
      <c r="I774" s="501">
        <v>480</v>
      </c>
      <c r="J774" s="503">
        <v>83101</v>
      </c>
      <c r="K774" s="504">
        <v>1003</v>
      </c>
      <c r="L774" s="503">
        <v>2</v>
      </c>
      <c r="M774" s="503">
        <v>19</v>
      </c>
      <c r="N774" s="505" t="s">
        <v>657</v>
      </c>
      <c r="O774" s="506">
        <v>0</v>
      </c>
      <c r="P774" s="503" t="s">
        <v>3471</v>
      </c>
      <c r="Q774" s="502">
        <v>5</v>
      </c>
      <c r="R774" s="500"/>
      <c r="S774" s="507">
        <v>20230101</v>
      </c>
      <c r="T774" s="507">
        <v>20230331</v>
      </c>
      <c r="U774" s="508">
        <v>121472.25000000001</v>
      </c>
      <c r="V774" s="509"/>
    </row>
    <row r="775" spans="2:22">
      <c r="B775" s="498" t="s">
        <v>300</v>
      </c>
      <c r="C775" s="499" t="s">
        <v>3068</v>
      </c>
      <c r="D775" s="500">
        <v>120</v>
      </c>
      <c r="E775" s="500" t="s">
        <v>3084</v>
      </c>
      <c r="F775" s="500" t="s">
        <v>3085</v>
      </c>
      <c r="G775" s="501" t="s">
        <v>3086</v>
      </c>
      <c r="H775" s="502">
        <v>20105</v>
      </c>
      <c r="I775" s="501">
        <v>320</v>
      </c>
      <c r="J775" s="503">
        <v>83101</v>
      </c>
      <c r="K775" s="504">
        <v>1003</v>
      </c>
      <c r="L775" s="503">
        <v>2</v>
      </c>
      <c r="M775" s="503">
        <v>19</v>
      </c>
      <c r="N775" s="505" t="s">
        <v>651</v>
      </c>
      <c r="O775" s="506">
        <v>0</v>
      </c>
      <c r="P775" s="503" t="s">
        <v>3472</v>
      </c>
      <c r="Q775" s="502">
        <v>2</v>
      </c>
      <c r="R775" s="500"/>
      <c r="S775" s="507">
        <v>20230101</v>
      </c>
      <c r="T775" s="507">
        <v>20230331</v>
      </c>
      <c r="U775" s="508">
        <v>56588.06</v>
      </c>
      <c r="V775" s="509"/>
    </row>
    <row r="776" spans="2:22">
      <c r="B776" s="498" t="s">
        <v>300</v>
      </c>
      <c r="C776" s="499" t="s">
        <v>3068</v>
      </c>
      <c r="D776" s="500">
        <v>120</v>
      </c>
      <c r="E776" s="500" t="s">
        <v>3087</v>
      </c>
      <c r="F776" s="500" t="s">
        <v>3088</v>
      </c>
      <c r="G776" s="501" t="s">
        <v>3089</v>
      </c>
      <c r="H776" s="502">
        <v>50206</v>
      </c>
      <c r="I776" s="501">
        <v>480</v>
      </c>
      <c r="J776" s="503">
        <v>83101</v>
      </c>
      <c r="K776" s="504">
        <v>1003</v>
      </c>
      <c r="L776" s="503">
        <v>2</v>
      </c>
      <c r="M776" s="503">
        <v>19</v>
      </c>
      <c r="N776" s="505" t="s">
        <v>647</v>
      </c>
      <c r="O776" s="506">
        <v>0</v>
      </c>
      <c r="P776" s="503" t="s">
        <v>3473</v>
      </c>
      <c r="Q776" s="502">
        <v>5</v>
      </c>
      <c r="R776" s="500"/>
      <c r="S776" s="507">
        <v>20230101</v>
      </c>
      <c r="T776" s="507">
        <v>20230331</v>
      </c>
      <c r="U776" s="508">
        <v>87067.68</v>
      </c>
      <c r="V776" s="509"/>
    </row>
    <row r="777" spans="2:22">
      <c r="B777" s="498" t="s">
        <v>300</v>
      </c>
      <c r="C777" s="499" t="s">
        <v>3068</v>
      </c>
      <c r="D777" s="500">
        <v>120</v>
      </c>
      <c r="E777" s="500" t="s">
        <v>3090</v>
      </c>
      <c r="F777" s="500" t="s">
        <v>3091</v>
      </c>
      <c r="G777" s="501" t="s">
        <v>3092</v>
      </c>
      <c r="H777" s="502">
        <v>20206</v>
      </c>
      <c r="I777" s="501">
        <v>480</v>
      </c>
      <c r="J777" s="503">
        <v>83101</v>
      </c>
      <c r="K777" s="504">
        <v>1003</v>
      </c>
      <c r="L777" s="503">
        <v>2</v>
      </c>
      <c r="M777" s="503">
        <v>19</v>
      </c>
      <c r="N777" s="505" t="s">
        <v>650</v>
      </c>
      <c r="O777" s="506">
        <v>0</v>
      </c>
      <c r="P777" s="503" t="s">
        <v>2015</v>
      </c>
      <c r="Q777" s="502">
        <v>2</v>
      </c>
      <c r="R777" s="500"/>
      <c r="S777" s="507">
        <v>20230101</v>
      </c>
      <c r="T777" s="507">
        <v>20230331</v>
      </c>
      <c r="U777" s="508">
        <v>54216.689999999995</v>
      </c>
      <c r="V777" s="509"/>
    </row>
    <row r="778" spans="2:22">
      <c r="B778" s="498" t="s">
        <v>300</v>
      </c>
      <c r="C778" s="499" t="s">
        <v>3068</v>
      </c>
      <c r="D778" s="500">
        <v>120</v>
      </c>
      <c r="E778" s="500" t="s">
        <v>3093</v>
      </c>
      <c r="F778" s="500" t="s">
        <v>3094</v>
      </c>
      <c r="G778" s="501" t="s">
        <v>3095</v>
      </c>
      <c r="H778" s="502">
        <v>20206</v>
      </c>
      <c r="I778" s="501">
        <v>480</v>
      </c>
      <c r="J778" s="503">
        <v>83101</v>
      </c>
      <c r="K778" s="504">
        <v>1003</v>
      </c>
      <c r="L778" s="503">
        <v>2</v>
      </c>
      <c r="M778" s="503">
        <v>19</v>
      </c>
      <c r="N778" s="505" t="s">
        <v>646</v>
      </c>
      <c r="O778" s="506">
        <v>0</v>
      </c>
      <c r="P778" s="503">
        <v>9706</v>
      </c>
      <c r="Q778" s="502">
        <v>2</v>
      </c>
      <c r="R778" s="500"/>
      <c r="S778" s="507">
        <v>20230101</v>
      </c>
      <c r="T778" s="507">
        <v>20230331</v>
      </c>
      <c r="U778" s="508">
        <v>69421.67</v>
      </c>
      <c r="V778" s="509"/>
    </row>
    <row r="779" spans="2:22">
      <c r="B779" s="498" t="s">
        <v>300</v>
      </c>
      <c r="C779" s="499" t="s">
        <v>3068</v>
      </c>
      <c r="D779" s="500">
        <v>120</v>
      </c>
      <c r="E779" s="500" t="s">
        <v>3096</v>
      </c>
      <c r="F779" s="500" t="s">
        <v>3097</v>
      </c>
      <c r="G779" s="501" t="s">
        <v>3098</v>
      </c>
      <c r="H779" s="502">
        <v>20109</v>
      </c>
      <c r="I779" s="501">
        <v>480</v>
      </c>
      <c r="J779" s="503">
        <v>83101</v>
      </c>
      <c r="K779" s="504">
        <v>1003</v>
      </c>
      <c r="L779" s="503">
        <v>2</v>
      </c>
      <c r="M779" s="503">
        <v>19</v>
      </c>
      <c r="N779" s="505" t="s">
        <v>651</v>
      </c>
      <c r="O779" s="506">
        <v>0</v>
      </c>
      <c r="P779" s="503" t="s">
        <v>3474</v>
      </c>
      <c r="Q779" s="502">
        <v>2</v>
      </c>
      <c r="R779" s="500"/>
      <c r="S779" s="507">
        <v>20230101</v>
      </c>
      <c r="T779" s="507">
        <v>20230331</v>
      </c>
      <c r="U779" s="508">
        <v>131717.34000000003</v>
      </c>
      <c r="V779" s="509"/>
    </row>
    <row r="780" spans="2:22">
      <c r="B780" s="498" t="s">
        <v>300</v>
      </c>
      <c r="C780" s="499" t="s">
        <v>3068</v>
      </c>
      <c r="D780" s="500">
        <v>120</v>
      </c>
      <c r="E780" s="500" t="s">
        <v>3099</v>
      </c>
      <c r="F780" s="500" t="s">
        <v>3100</v>
      </c>
      <c r="G780" s="501" t="s">
        <v>3101</v>
      </c>
      <c r="H780" s="502">
        <v>20207</v>
      </c>
      <c r="I780" s="501">
        <v>480</v>
      </c>
      <c r="J780" s="503">
        <v>83101</v>
      </c>
      <c r="K780" s="504">
        <v>1003</v>
      </c>
      <c r="L780" s="503">
        <v>2</v>
      </c>
      <c r="M780" s="503">
        <v>19</v>
      </c>
      <c r="N780" s="505" t="s">
        <v>652</v>
      </c>
      <c r="O780" s="506">
        <v>0</v>
      </c>
      <c r="P780" s="503" t="s">
        <v>3475</v>
      </c>
      <c r="Q780" s="502">
        <v>2</v>
      </c>
      <c r="R780" s="500"/>
      <c r="S780" s="507">
        <v>20230101</v>
      </c>
      <c r="T780" s="507">
        <v>20230331</v>
      </c>
      <c r="U780" s="508">
        <v>62213.35</v>
      </c>
      <c r="V780" s="509"/>
    </row>
    <row r="781" spans="2:22">
      <c r="B781" s="498" t="s">
        <v>300</v>
      </c>
      <c r="C781" s="499" t="s">
        <v>3068</v>
      </c>
      <c r="D781" s="500">
        <v>120</v>
      </c>
      <c r="E781" s="500" t="s">
        <v>3102</v>
      </c>
      <c r="F781" s="500" t="s">
        <v>3103</v>
      </c>
      <c r="G781" s="501" t="s">
        <v>3104</v>
      </c>
      <c r="H781" s="502" t="s">
        <v>847</v>
      </c>
      <c r="I781" s="501">
        <v>480</v>
      </c>
      <c r="J781" s="503">
        <v>83101</v>
      </c>
      <c r="K781" s="504">
        <v>1003</v>
      </c>
      <c r="L781" s="503">
        <v>2</v>
      </c>
      <c r="M781" s="503">
        <v>19</v>
      </c>
      <c r="N781" s="505" t="s">
        <v>656</v>
      </c>
      <c r="O781" s="506">
        <v>0</v>
      </c>
      <c r="P781" s="503" t="s">
        <v>3476</v>
      </c>
      <c r="Q781" s="502">
        <v>2</v>
      </c>
      <c r="R781" s="500"/>
      <c r="S781" s="507">
        <v>20230101</v>
      </c>
      <c r="T781" s="507">
        <v>20230331</v>
      </c>
      <c r="U781" s="508">
        <v>59860.68</v>
      </c>
      <c r="V781" s="509"/>
    </row>
    <row r="782" spans="2:22">
      <c r="B782" s="498" t="s">
        <v>300</v>
      </c>
      <c r="C782" s="499" t="s">
        <v>3068</v>
      </c>
      <c r="D782" s="500">
        <v>120</v>
      </c>
      <c r="E782" s="500" t="s">
        <v>3105</v>
      </c>
      <c r="F782" s="500" t="s">
        <v>3106</v>
      </c>
      <c r="G782" s="501" t="s">
        <v>3107</v>
      </c>
      <c r="H782" s="502">
        <v>20105</v>
      </c>
      <c r="I782" s="501">
        <v>480</v>
      </c>
      <c r="J782" s="503">
        <v>83101</v>
      </c>
      <c r="K782" s="504">
        <v>1003</v>
      </c>
      <c r="L782" s="503">
        <v>2</v>
      </c>
      <c r="M782" s="503">
        <v>19</v>
      </c>
      <c r="N782" s="505" t="s">
        <v>651</v>
      </c>
      <c r="O782" s="506">
        <v>0</v>
      </c>
      <c r="P782" s="503" t="s">
        <v>3472</v>
      </c>
      <c r="Q782" s="502">
        <v>2</v>
      </c>
      <c r="R782" s="500"/>
      <c r="S782" s="507">
        <v>20230101</v>
      </c>
      <c r="T782" s="507">
        <v>20230331</v>
      </c>
      <c r="U782" s="508">
        <v>26498.58</v>
      </c>
      <c r="V782" s="509"/>
    </row>
    <row r="783" spans="2:22">
      <c r="B783" s="498" t="s">
        <v>300</v>
      </c>
      <c r="C783" s="499" t="s">
        <v>3068</v>
      </c>
      <c r="D783" s="500">
        <v>120</v>
      </c>
      <c r="E783" s="500" t="s">
        <v>3108</v>
      </c>
      <c r="F783" s="500" t="s">
        <v>3109</v>
      </c>
      <c r="G783" s="501" t="s">
        <v>3110</v>
      </c>
      <c r="H783" s="502">
        <v>20214</v>
      </c>
      <c r="I783" s="501">
        <v>160</v>
      </c>
      <c r="J783" s="503">
        <v>83101</v>
      </c>
      <c r="K783" s="504">
        <v>1003</v>
      </c>
      <c r="L783" s="503">
        <v>2</v>
      </c>
      <c r="M783" s="503">
        <v>19</v>
      </c>
      <c r="N783" s="505" t="s">
        <v>649</v>
      </c>
      <c r="O783" s="506">
        <v>0</v>
      </c>
      <c r="P783" s="503" t="s">
        <v>3477</v>
      </c>
      <c r="Q783" s="502">
        <v>2</v>
      </c>
      <c r="R783" s="500"/>
      <c r="S783" s="507">
        <v>20230101</v>
      </c>
      <c r="T783" s="507">
        <v>20230331</v>
      </c>
      <c r="U783" s="508">
        <v>41765.839999999997</v>
      </c>
      <c r="V783" s="509"/>
    </row>
    <row r="784" spans="2:22">
      <c r="B784" s="498" t="s">
        <v>300</v>
      </c>
      <c r="C784" s="499" t="s">
        <v>3068</v>
      </c>
      <c r="D784" s="500">
        <v>120</v>
      </c>
      <c r="E784" s="500" t="s">
        <v>3111</v>
      </c>
      <c r="F784" s="500" t="s">
        <v>3112</v>
      </c>
      <c r="G784" s="501" t="s">
        <v>3113</v>
      </c>
      <c r="H784" s="502">
        <v>20215</v>
      </c>
      <c r="I784" s="501">
        <v>480</v>
      </c>
      <c r="J784" s="503">
        <v>83101</v>
      </c>
      <c r="K784" s="504">
        <v>1003</v>
      </c>
      <c r="L784" s="503">
        <v>2</v>
      </c>
      <c r="M784" s="503">
        <v>19</v>
      </c>
      <c r="N784" s="505" t="s">
        <v>656</v>
      </c>
      <c r="O784" s="506">
        <v>0</v>
      </c>
      <c r="P784" s="503" t="s">
        <v>3478</v>
      </c>
      <c r="Q784" s="502">
        <v>2</v>
      </c>
      <c r="R784" s="500"/>
      <c r="S784" s="507">
        <v>20230101</v>
      </c>
      <c r="T784" s="507">
        <v>20230331</v>
      </c>
      <c r="U784" s="508">
        <v>64017.240000000005</v>
      </c>
      <c r="V784" s="509"/>
    </row>
    <row r="785" spans="2:22">
      <c r="B785" s="498" t="s">
        <v>300</v>
      </c>
      <c r="C785" s="499" t="s">
        <v>3068</v>
      </c>
      <c r="D785" s="500">
        <v>120</v>
      </c>
      <c r="E785" s="500" t="s">
        <v>3114</v>
      </c>
      <c r="F785" s="500" t="s">
        <v>3115</v>
      </c>
      <c r="G785" s="501" t="s">
        <v>3116</v>
      </c>
      <c r="H785" s="502">
        <v>20401</v>
      </c>
      <c r="I785" s="501">
        <v>480</v>
      </c>
      <c r="J785" s="503">
        <v>83101</v>
      </c>
      <c r="K785" s="504">
        <v>1003</v>
      </c>
      <c r="L785" s="503">
        <v>2</v>
      </c>
      <c r="M785" s="503">
        <v>19</v>
      </c>
      <c r="N785" s="505" t="s">
        <v>649</v>
      </c>
      <c r="O785" s="506">
        <v>0</v>
      </c>
      <c r="P785" s="503" t="s">
        <v>3479</v>
      </c>
      <c r="Q785" s="502">
        <v>2</v>
      </c>
      <c r="R785" s="500"/>
      <c r="S785" s="507">
        <v>20230101</v>
      </c>
      <c r="T785" s="507">
        <v>20230331</v>
      </c>
      <c r="U785" s="508">
        <v>41330.25</v>
      </c>
      <c r="V785" s="509"/>
    </row>
    <row r="786" spans="2:22">
      <c r="B786" s="498" t="s">
        <v>300</v>
      </c>
      <c r="C786" s="499" t="s">
        <v>3068</v>
      </c>
      <c r="D786" s="500">
        <v>120</v>
      </c>
      <c r="E786" s="500" t="s">
        <v>3117</v>
      </c>
      <c r="F786" s="500" t="s">
        <v>3118</v>
      </c>
      <c r="G786" s="501" t="s">
        <v>3119</v>
      </c>
      <c r="H786" s="502">
        <v>20304</v>
      </c>
      <c r="I786" s="501">
        <v>400</v>
      </c>
      <c r="J786" s="503">
        <v>83101</v>
      </c>
      <c r="K786" s="504">
        <v>1003</v>
      </c>
      <c r="L786" s="503">
        <v>2</v>
      </c>
      <c r="M786" s="503">
        <v>19</v>
      </c>
      <c r="N786" s="505" t="s">
        <v>652</v>
      </c>
      <c r="O786" s="506">
        <v>0</v>
      </c>
      <c r="P786" s="503" t="s">
        <v>3480</v>
      </c>
      <c r="Q786" s="502">
        <v>2</v>
      </c>
      <c r="R786" s="500"/>
      <c r="S786" s="507">
        <v>20230101</v>
      </c>
      <c r="T786" s="507">
        <v>20230331</v>
      </c>
      <c r="U786" s="508">
        <v>65985.400000000009</v>
      </c>
      <c r="V786" s="509"/>
    </row>
    <row r="787" spans="2:22">
      <c r="B787" s="498" t="s">
        <v>300</v>
      </c>
      <c r="C787" s="499" t="s">
        <v>3068</v>
      </c>
      <c r="D787" s="500">
        <v>120</v>
      </c>
      <c r="E787" s="500" t="s">
        <v>3120</v>
      </c>
      <c r="F787" s="500" t="s">
        <v>3121</v>
      </c>
      <c r="G787" s="501" t="s">
        <v>3122</v>
      </c>
      <c r="H787" s="502">
        <v>20108</v>
      </c>
      <c r="I787" s="501">
        <v>480</v>
      </c>
      <c r="J787" s="503">
        <v>83101</v>
      </c>
      <c r="K787" s="504">
        <v>1003</v>
      </c>
      <c r="L787" s="503">
        <v>2</v>
      </c>
      <c r="M787" s="503">
        <v>19</v>
      </c>
      <c r="N787" s="505" t="s">
        <v>651</v>
      </c>
      <c r="O787" s="506">
        <v>0</v>
      </c>
      <c r="P787" s="503" t="s">
        <v>3481</v>
      </c>
      <c r="Q787" s="502">
        <v>2</v>
      </c>
      <c r="R787" s="500"/>
      <c r="S787" s="507">
        <v>20230101</v>
      </c>
      <c r="T787" s="507">
        <v>20230331</v>
      </c>
      <c r="U787" s="508">
        <v>157509.47999999998</v>
      </c>
      <c r="V787" s="509"/>
    </row>
    <row r="788" spans="2:22">
      <c r="B788" s="498" t="s">
        <v>300</v>
      </c>
      <c r="C788" s="499" t="s">
        <v>3068</v>
      </c>
      <c r="D788" s="500">
        <v>120</v>
      </c>
      <c r="E788" s="500" t="s">
        <v>3123</v>
      </c>
      <c r="F788" s="500" t="s">
        <v>3124</v>
      </c>
      <c r="G788" s="501" t="s">
        <v>3125</v>
      </c>
      <c r="H788" s="502">
        <v>20203</v>
      </c>
      <c r="I788" s="501">
        <v>480</v>
      </c>
      <c r="J788" s="503">
        <v>83101</v>
      </c>
      <c r="K788" s="504">
        <v>1003</v>
      </c>
      <c r="L788" s="503">
        <v>2</v>
      </c>
      <c r="M788" s="503">
        <v>19</v>
      </c>
      <c r="N788" s="505" t="s">
        <v>648</v>
      </c>
      <c r="O788" s="506">
        <v>0</v>
      </c>
      <c r="P788" s="503" t="s">
        <v>3482</v>
      </c>
      <c r="Q788" s="502">
        <v>2</v>
      </c>
      <c r="R788" s="500"/>
      <c r="S788" s="507">
        <v>20230101</v>
      </c>
      <c r="T788" s="507">
        <v>20230331</v>
      </c>
      <c r="U788" s="508">
        <v>74895.429999999993</v>
      </c>
      <c r="V788" s="509"/>
    </row>
    <row r="789" spans="2:22">
      <c r="B789" s="498" t="s">
        <v>300</v>
      </c>
      <c r="C789" s="499" t="s">
        <v>3068</v>
      </c>
      <c r="D789" s="500">
        <v>120</v>
      </c>
      <c r="E789" s="500" t="s">
        <v>3126</v>
      </c>
      <c r="F789" s="500" t="s">
        <v>3127</v>
      </c>
      <c r="G789" s="501" t="s">
        <v>3128</v>
      </c>
      <c r="H789" s="502">
        <v>20401</v>
      </c>
      <c r="I789" s="501">
        <v>240</v>
      </c>
      <c r="J789" s="503">
        <v>83101</v>
      </c>
      <c r="K789" s="504">
        <v>1003</v>
      </c>
      <c r="L789" s="503">
        <v>2</v>
      </c>
      <c r="M789" s="503">
        <v>19</v>
      </c>
      <c r="N789" s="505" t="s">
        <v>653</v>
      </c>
      <c r="O789" s="506">
        <v>0</v>
      </c>
      <c r="P789" s="503" t="s">
        <v>3483</v>
      </c>
      <c r="Q789" s="502">
        <v>2</v>
      </c>
      <c r="R789" s="500"/>
      <c r="S789" s="507">
        <v>20230101</v>
      </c>
      <c r="T789" s="507">
        <v>20230331</v>
      </c>
      <c r="U789" s="508">
        <v>13644.46</v>
      </c>
      <c r="V789" s="509"/>
    </row>
    <row r="790" spans="2:22">
      <c r="B790" s="498" t="s">
        <v>300</v>
      </c>
      <c r="C790" s="499" t="s">
        <v>3068</v>
      </c>
      <c r="D790" s="500">
        <v>120</v>
      </c>
      <c r="E790" s="500" t="s">
        <v>3129</v>
      </c>
      <c r="F790" s="500" t="s">
        <v>3130</v>
      </c>
      <c r="G790" s="501" t="s">
        <v>3131</v>
      </c>
      <c r="H790" s="502">
        <v>20206</v>
      </c>
      <c r="I790" s="501">
        <v>480</v>
      </c>
      <c r="J790" s="503">
        <v>83101</v>
      </c>
      <c r="K790" s="504">
        <v>1003</v>
      </c>
      <c r="L790" s="503">
        <v>2</v>
      </c>
      <c r="M790" s="503">
        <v>19</v>
      </c>
      <c r="N790" s="505" t="s">
        <v>648</v>
      </c>
      <c r="O790" s="506">
        <v>0</v>
      </c>
      <c r="P790" s="503" t="s">
        <v>3484</v>
      </c>
      <c r="Q790" s="502">
        <v>2</v>
      </c>
      <c r="R790" s="500"/>
      <c r="S790" s="507">
        <v>20230101</v>
      </c>
      <c r="T790" s="507">
        <v>20230331</v>
      </c>
      <c r="U790" s="508">
        <v>99153.9</v>
      </c>
      <c r="V790" s="509"/>
    </row>
    <row r="791" spans="2:22">
      <c r="B791" s="498" t="s">
        <v>300</v>
      </c>
      <c r="C791" s="499" t="s">
        <v>3068</v>
      </c>
      <c r="D791" s="500">
        <v>120</v>
      </c>
      <c r="E791" s="500" t="s">
        <v>3132</v>
      </c>
      <c r="F791" s="500" t="s">
        <v>3133</v>
      </c>
      <c r="G791" s="501" t="s">
        <v>3134</v>
      </c>
      <c r="H791" s="502">
        <v>20216</v>
      </c>
      <c r="I791" s="501">
        <v>480</v>
      </c>
      <c r="J791" s="503">
        <v>83101</v>
      </c>
      <c r="K791" s="504">
        <v>1003</v>
      </c>
      <c r="L791" s="503">
        <v>2</v>
      </c>
      <c r="M791" s="503">
        <v>19</v>
      </c>
      <c r="N791" s="505" t="s">
        <v>656</v>
      </c>
      <c r="O791" s="506">
        <v>0</v>
      </c>
      <c r="P791" s="503" t="s">
        <v>3485</v>
      </c>
      <c r="Q791" s="502">
        <v>2</v>
      </c>
      <c r="R791" s="500"/>
      <c r="S791" s="507">
        <v>20230101</v>
      </c>
      <c r="T791" s="507">
        <v>20230331</v>
      </c>
      <c r="U791" s="508">
        <v>58359.11</v>
      </c>
      <c r="V791" s="509"/>
    </row>
    <row r="792" spans="2:22">
      <c r="B792" s="498" t="s">
        <v>300</v>
      </c>
      <c r="C792" s="499" t="s">
        <v>3068</v>
      </c>
      <c r="D792" s="500">
        <v>120</v>
      </c>
      <c r="E792" s="500" t="s">
        <v>3135</v>
      </c>
      <c r="F792" s="500" t="s">
        <v>3136</v>
      </c>
      <c r="G792" s="501" t="s">
        <v>3137</v>
      </c>
      <c r="H792" s="502">
        <v>20302</v>
      </c>
      <c r="I792" s="501">
        <v>480</v>
      </c>
      <c r="J792" s="503">
        <v>83101</v>
      </c>
      <c r="K792" s="504">
        <v>1003</v>
      </c>
      <c r="L792" s="503">
        <v>2</v>
      </c>
      <c r="M792" s="503">
        <v>19</v>
      </c>
      <c r="N792" s="505" t="s">
        <v>650</v>
      </c>
      <c r="O792" s="506">
        <v>0</v>
      </c>
      <c r="P792" s="503" t="s">
        <v>3486</v>
      </c>
      <c r="Q792" s="502">
        <v>2</v>
      </c>
      <c r="R792" s="500"/>
      <c r="S792" s="507">
        <v>20230101</v>
      </c>
      <c r="T792" s="507">
        <v>20230331</v>
      </c>
      <c r="U792" s="508">
        <v>51300</v>
      </c>
      <c r="V792" s="509"/>
    </row>
    <row r="793" spans="2:22">
      <c r="B793" s="498" t="s">
        <v>300</v>
      </c>
      <c r="C793" s="499" t="s">
        <v>3068</v>
      </c>
      <c r="D793" s="500">
        <v>120</v>
      </c>
      <c r="E793" s="500" t="s">
        <v>3138</v>
      </c>
      <c r="F793" s="500" t="s">
        <v>3139</v>
      </c>
      <c r="G793" s="501" t="s">
        <v>3140</v>
      </c>
      <c r="H793" s="502">
        <v>20401</v>
      </c>
      <c r="I793" s="501">
        <v>480</v>
      </c>
      <c r="J793" s="503">
        <v>83101</v>
      </c>
      <c r="K793" s="504">
        <v>1003</v>
      </c>
      <c r="L793" s="503">
        <v>2</v>
      </c>
      <c r="M793" s="503">
        <v>19</v>
      </c>
      <c r="N793" s="505" t="s">
        <v>653</v>
      </c>
      <c r="O793" s="506">
        <v>0</v>
      </c>
      <c r="P793" s="503" t="s">
        <v>3468</v>
      </c>
      <c r="Q793" s="502">
        <v>2</v>
      </c>
      <c r="R793" s="500"/>
      <c r="S793" s="507">
        <v>20230101</v>
      </c>
      <c r="T793" s="507">
        <v>20230331</v>
      </c>
      <c r="U793" s="508">
        <v>41500.720000000001</v>
      </c>
      <c r="V793" s="509"/>
    </row>
    <row r="794" spans="2:22">
      <c r="B794" s="498" t="s">
        <v>300</v>
      </c>
      <c r="C794" s="499" t="s">
        <v>3068</v>
      </c>
      <c r="D794" s="500">
        <v>120</v>
      </c>
      <c r="E794" s="500" t="s">
        <v>3141</v>
      </c>
      <c r="F794" s="500" t="s">
        <v>3142</v>
      </c>
      <c r="G794" s="501" t="s">
        <v>3143</v>
      </c>
      <c r="H794" s="502">
        <v>20216</v>
      </c>
      <c r="I794" s="501">
        <v>480</v>
      </c>
      <c r="J794" s="503">
        <v>83101</v>
      </c>
      <c r="K794" s="504">
        <v>1003</v>
      </c>
      <c r="L794" s="503">
        <v>2</v>
      </c>
      <c r="M794" s="503">
        <v>19</v>
      </c>
      <c r="N794" s="505" t="s">
        <v>648</v>
      </c>
      <c r="O794" s="506">
        <v>0</v>
      </c>
      <c r="P794" s="503" t="s">
        <v>3487</v>
      </c>
      <c r="Q794" s="502">
        <v>2</v>
      </c>
      <c r="R794" s="500"/>
      <c r="S794" s="507">
        <v>20230101</v>
      </c>
      <c r="T794" s="507">
        <v>20230331</v>
      </c>
      <c r="U794" s="508">
        <v>109600.37999999999</v>
      </c>
      <c r="V794" s="509"/>
    </row>
    <row r="795" spans="2:22">
      <c r="B795" s="498" t="s">
        <v>300</v>
      </c>
      <c r="C795" s="499" t="s">
        <v>3068</v>
      </c>
      <c r="D795" s="500">
        <v>120</v>
      </c>
      <c r="E795" s="500" t="s">
        <v>3144</v>
      </c>
      <c r="F795" s="500" t="s">
        <v>3145</v>
      </c>
      <c r="G795" s="501" t="s">
        <v>3146</v>
      </c>
      <c r="H795" s="502">
        <v>20401</v>
      </c>
      <c r="I795" s="501">
        <v>480</v>
      </c>
      <c r="J795" s="503">
        <v>83101</v>
      </c>
      <c r="K795" s="504">
        <v>1003</v>
      </c>
      <c r="L795" s="503">
        <v>2</v>
      </c>
      <c r="M795" s="503">
        <v>19</v>
      </c>
      <c r="N795" s="505" t="s">
        <v>653</v>
      </c>
      <c r="O795" s="506">
        <v>0</v>
      </c>
      <c r="P795" s="503" t="s">
        <v>3488</v>
      </c>
      <c r="Q795" s="502">
        <v>2</v>
      </c>
      <c r="R795" s="500"/>
      <c r="S795" s="507">
        <v>20230101</v>
      </c>
      <c r="T795" s="507">
        <v>20230331</v>
      </c>
      <c r="U795" s="508">
        <v>43150.810000000005</v>
      </c>
      <c r="V795" s="509"/>
    </row>
    <row r="796" spans="2:22">
      <c r="B796" s="498" t="s">
        <v>300</v>
      </c>
      <c r="C796" s="499" t="s">
        <v>3068</v>
      </c>
      <c r="D796" s="500">
        <v>120</v>
      </c>
      <c r="E796" s="500" t="s">
        <v>3147</v>
      </c>
      <c r="F796" s="500" t="s">
        <v>3148</v>
      </c>
      <c r="G796" s="501" t="s">
        <v>3149</v>
      </c>
      <c r="H796" s="502">
        <v>20206</v>
      </c>
      <c r="I796" s="501">
        <v>480</v>
      </c>
      <c r="J796" s="503">
        <v>83101</v>
      </c>
      <c r="K796" s="504">
        <v>1003</v>
      </c>
      <c r="L796" s="503">
        <v>2</v>
      </c>
      <c r="M796" s="503">
        <v>19</v>
      </c>
      <c r="N796" s="505" t="s">
        <v>650</v>
      </c>
      <c r="O796" s="506">
        <v>0</v>
      </c>
      <c r="P796" s="503" t="s">
        <v>3489</v>
      </c>
      <c r="Q796" s="502">
        <v>2</v>
      </c>
      <c r="R796" s="500"/>
      <c r="S796" s="507">
        <v>20230101</v>
      </c>
      <c r="T796" s="507">
        <v>20230331</v>
      </c>
      <c r="U796" s="508">
        <v>46924.31</v>
      </c>
      <c r="V796" s="509"/>
    </row>
    <row r="797" spans="2:22">
      <c r="B797" s="498" t="s">
        <v>300</v>
      </c>
      <c r="C797" s="499" t="s">
        <v>3068</v>
      </c>
      <c r="D797" s="500">
        <v>120</v>
      </c>
      <c r="E797" s="500" t="s">
        <v>3150</v>
      </c>
      <c r="F797" s="500" t="s">
        <v>3151</v>
      </c>
      <c r="G797" s="501" t="s">
        <v>3152</v>
      </c>
      <c r="H797" s="502">
        <v>20401</v>
      </c>
      <c r="I797" s="501">
        <v>480</v>
      </c>
      <c r="J797" s="503">
        <v>83101</v>
      </c>
      <c r="K797" s="504">
        <v>1003</v>
      </c>
      <c r="L797" s="503">
        <v>2</v>
      </c>
      <c r="M797" s="503">
        <v>19</v>
      </c>
      <c r="N797" s="505" t="s">
        <v>649</v>
      </c>
      <c r="O797" s="506">
        <v>0</v>
      </c>
      <c r="P797" s="503" t="s">
        <v>3490</v>
      </c>
      <c r="Q797" s="502">
        <v>2</v>
      </c>
      <c r="R797" s="500"/>
      <c r="S797" s="507">
        <v>20230101</v>
      </c>
      <c r="T797" s="507">
        <v>20230331</v>
      </c>
      <c r="U797" s="508">
        <v>42270.149999999994</v>
      </c>
      <c r="V797" s="509"/>
    </row>
    <row r="798" spans="2:22">
      <c r="B798" s="498" t="s">
        <v>300</v>
      </c>
      <c r="C798" s="499" t="s">
        <v>3068</v>
      </c>
      <c r="D798" s="500">
        <v>120</v>
      </c>
      <c r="E798" s="500" t="s">
        <v>3153</v>
      </c>
      <c r="F798" s="500" t="s">
        <v>3154</v>
      </c>
      <c r="G798" s="501" t="s">
        <v>3155</v>
      </c>
      <c r="H798" s="502">
        <v>10106</v>
      </c>
      <c r="I798" s="501">
        <v>480</v>
      </c>
      <c r="J798" s="503">
        <v>83101</v>
      </c>
      <c r="K798" s="504">
        <v>1003</v>
      </c>
      <c r="L798" s="503">
        <v>2</v>
      </c>
      <c r="M798" s="503">
        <v>19</v>
      </c>
      <c r="N798" s="505" t="s">
        <v>648</v>
      </c>
      <c r="O798" s="506">
        <v>0</v>
      </c>
      <c r="P798" s="503" t="s">
        <v>3491</v>
      </c>
      <c r="Q798" s="502">
        <v>2</v>
      </c>
      <c r="R798" s="500"/>
      <c r="S798" s="507">
        <v>20230101</v>
      </c>
      <c r="T798" s="507">
        <v>20230331</v>
      </c>
      <c r="U798" s="508">
        <v>92719.799999999988</v>
      </c>
      <c r="V798" s="509"/>
    </row>
    <row r="799" spans="2:22">
      <c r="B799" s="498" t="s">
        <v>300</v>
      </c>
      <c r="C799" s="499" t="s">
        <v>3068</v>
      </c>
      <c r="D799" s="500">
        <v>120</v>
      </c>
      <c r="E799" s="500" t="s">
        <v>3156</v>
      </c>
      <c r="F799" s="500" t="s">
        <v>3157</v>
      </c>
      <c r="G799" s="501" t="s">
        <v>3158</v>
      </c>
      <c r="H799" s="502">
        <v>20206</v>
      </c>
      <c r="I799" s="501">
        <v>480</v>
      </c>
      <c r="J799" s="503">
        <v>83101</v>
      </c>
      <c r="K799" s="504">
        <v>1003</v>
      </c>
      <c r="L799" s="503">
        <v>2</v>
      </c>
      <c r="M799" s="503">
        <v>19</v>
      </c>
      <c r="N799" s="505" t="s">
        <v>648</v>
      </c>
      <c r="O799" s="506">
        <v>0</v>
      </c>
      <c r="P799" s="503" t="s">
        <v>3492</v>
      </c>
      <c r="Q799" s="502">
        <v>2</v>
      </c>
      <c r="R799" s="500"/>
      <c r="S799" s="507">
        <v>20230101</v>
      </c>
      <c r="T799" s="507">
        <v>20230331</v>
      </c>
      <c r="U799" s="508">
        <v>110821.8</v>
      </c>
      <c r="V799" s="509"/>
    </row>
    <row r="800" spans="2:22">
      <c r="B800" s="498" t="s">
        <v>300</v>
      </c>
      <c r="C800" s="499" t="s">
        <v>3068</v>
      </c>
      <c r="D800" s="500">
        <v>120</v>
      </c>
      <c r="E800" s="500" t="s">
        <v>3159</v>
      </c>
      <c r="F800" s="500" t="s">
        <v>3160</v>
      </c>
      <c r="G800" s="501" t="s">
        <v>3161</v>
      </c>
      <c r="H800" s="502">
        <v>20206</v>
      </c>
      <c r="I800" s="501">
        <v>480</v>
      </c>
      <c r="J800" s="503">
        <v>83101</v>
      </c>
      <c r="K800" s="504">
        <v>1003</v>
      </c>
      <c r="L800" s="503">
        <v>2</v>
      </c>
      <c r="M800" s="503">
        <v>19</v>
      </c>
      <c r="N800" s="505" t="s">
        <v>648</v>
      </c>
      <c r="O800" s="506">
        <v>0</v>
      </c>
      <c r="P800" s="503" t="s">
        <v>3493</v>
      </c>
      <c r="Q800" s="502">
        <v>2</v>
      </c>
      <c r="R800" s="500"/>
      <c r="S800" s="507">
        <v>20230101</v>
      </c>
      <c r="T800" s="507">
        <v>20230331</v>
      </c>
      <c r="U800" s="508">
        <v>102119.16</v>
      </c>
      <c r="V800" s="509"/>
    </row>
    <row r="801" spans="2:22">
      <c r="B801" s="498" t="s">
        <v>300</v>
      </c>
      <c r="C801" s="499" t="s">
        <v>3068</v>
      </c>
      <c r="D801" s="500">
        <v>120</v>
      </c>
      <c r="E801" s="500" t="s">
        <v>3162</v>
      </c>
      <c r="F801" s="500" t="s">
        <v>3163</v>
      </c>
      <c r="G801" s="501" t="s">
        <v>3164</v>
      </c>
      <c r="H801" s="502" t="s">
        <v>530</v>
      </c>
      <c r="I801" s="501">
        <v>480</v>
      </c>
      <c r="J801" s="503">
        <v>83101</v>
      </c>
      <c r="K801" s="504">
        <v>1003</v>
      </c>
      <c r="L801" s="503">
        <v>2</v>
      </c>
      <c r="M801" s="503">
        <v>19</v>
      </c>
      <c r="N801" s="505" t="s">
        <v>654</v>
      </c>
      <c r="O801" s="506">
        <v>0</v>
      </c>
      <c r="P801" s="503" t="s">
        <v>3494</v>
      </c>
      <c r="Q801" s="502">
        <v>2</v>
      </c>
      <c r="R801" s="500"/>
      <c r="S801" s="507">
        <v>20230101</v>
      </c>
      <c r="T801" s="507">
        <v>20230331</v>
      </c>
      <c r="U801" s="508">
        <v>60344.229999999996</v>
      </c>
      <c r="V801" s="509"/>
    </row>
    <row r="802" spans="2:22">
      <c r="B802" s="498" t="s">
        <v>300</v>
      </c>
      <c r="C802" s="499" t="s">
        <v>3068</v>
      </c>
      <c r="D802" s="500">
        <v>200</v>
      </c>
      <c r="E802" s="500" t="s">
        <v>3165</v>
      </c>
      <c r="F802" s="500" t="s">
        <v>3166</v>
      </c>
      <c r="G802" s="501" t="s">
        <v>3167</v>
      </c>
      <c r="H802" s="502">
        <v>30102</v>
      </c>
      <c r="I802" s="501">
        <v>240</v>
      </c>
      <c r="J802" s="503">
        <v>83101</v>
      </c>
      <c r="K802" s="504">
        <v>1003</v>
      </c>
      <c r="L802" s="503">
        <v>2</v>
      </c>
      <c r="M802" s="503">
        <v>19</v>
      </c>
      <c r="N802" s="505" t="s">
        <v>637</v>
      </c>
      <c r="O802" s="506">
        <v>20</v>
      </c>
      <c r="P802" s="503">
        <v>0</v>
      </c>
      <c r="Q802" s="502">
        <v>3</v>
      </c>
      <c r="R802" s="500"/>
      <c r="S802" s="507">
        <v>20230101</v>
      </c>
      <c r="T802" s="507">
        <v>20230331</v>
      </c>
      <c r="U802" s="508">
        <v>27030</v>
      </c>
      <c r="V802" s="509"/>
    </row>
    <row r="803" spans="2:22">
      <c r="B803" s="498" t="s">
        <v>300</v>
      </c>
      <c r="C803" s="499" t="s">
        <v>3068</v>
      </c>
      <c r="D803" s="500">
        <v>200</v>
      </c>
      <c r="E803" s="500" t="s">
        <v>3168</v>
      </c>
      <c r="F803" s="500" t="s">
        <v>3169</v>
      </c>
      <c r="G803" s="501" t="s">
        <v>3170</v>
      </c>
      <c r="H803" s="502">
        <v>30102</v>
      </c>
      <c r="I803" s="501">
        <v>180</v>
      </c>
      <c r="J803" s="503">
        <v>83101</v>
      </c>
      <c r="K803" s="504">
        <v>1003</v>
      </c>
      <c r="L803" s="503">
        <v>2</v>
      </c>
      <c r="M803" s="503">
        <v>19</v>
      </c>
      <c r="N803" s="505" t="s">
        <v>636</v>
      </c>
      <c r="O803" s="506">
        <v>15</v>
      </c>
      <c r="P803" s="503">
        <v>0</v>
      </c>
      <c r="Q803" s="502">
        <v>3</v>
      </c>
      <c r="R803" s="500"/>
      <c r="S803" s="507">
        <v>20230101</v>
      </c>
      <c r="T803" s="507">
        <v>20230331</v>
      </c>
      <c r="U803" s="508">
        <v>23898.14</v>
      </c>
      <c r="V803" s="509"/>
    </row>
    <row r="804" spans="2:22">
      <c r="B804" s="498" t="s">
        <v>300</v>
      </c>
      <c r="C804" s="499" t="s">
        <v>3068</v>
      </c>
      <c r="D804" s="500">
        <v>100</v>
      </c>
      <c r="E804" s="500" t="s">
        <v>3171</v>
      </c>
      <c r="F804" s="500" t="s">
        <v>3172</v>
      </c>
      <c r="G804" s="501" t="s">
        <v>3173</v>
      </c>
      <c r="H804" s="502">
        <v>30102</v>
      </c>
      <c r="I804" s="501">
        <v>180</v>
      </c>
      <c r="J804" s="503">
        <v>83101</v>
      </c>
      <c r="K804" s="504">
        <v>1003</v>
      </c>
      <c r="L804" s="503">
        <v>2</v>
      </c>
      <c r="M804" s="503">
        <v>19</v>
      </c>
      <c r="N804" s="505" t="s">
        <v>635</v>
      </c>
      <c r="O804" s="506">
        <v>15</v>
      </c>
      <c r="P804" s="503">
        <v>0</v>
      </c>
      <c r="Q804" s="502">
        <v>3</v>
      </c>
      <c r="R804" s="500"/>
      <c r="S804" s="507">
        <v>20230101</v>
      </c>
      <c r="T804" s="507">
        <v>20230331</v>
      </c>
      <c r="U804" s="508">
        <v>32059.760000000002</v>
      </c>
      <c r="V804" s="509"/>
    </row>
    <row r="805" spans="2:22">
      <c r="B805" s="498" t="s">
        <v>300</v>
      </c>
      <c r="C805" s="499" t="s">
        <v>3068</v>
      </c>
      <c r="D805" s="500">
        <v>100</v>
      </c>
      <c r="E805" s="500" t="s">
        <v>3174</v>
      </c>
      <c r="F805" s="500" t="s">
        <v>3175</v>
      </c>
      <c r="G805" s="501" t="s">
        <v>3176</v>
      </c>
      <c r="H805" s="502">
        <v>30102</v>
      </c>
      <c r="I805" s="501">
        <v>216</v>
      </c>
      <c r="J805" s="503">
        <v>83101</v>
      </c>
      <c r="K805" s="504">
        <v>1003</v>
      </c>
      <c r="L805" s="503">
        <v>2</v>
      </c>
      <c r="M805" s="503">
        <v>19</v>
      </c>
      <c r="N805" s="505" t="s">
        <v>635</v>
      </c>
      <c r="O805" s="506">
        <v>18</v>
      </c>
      <c r="P805" s="503">
        <v>0</v>
      </c>
      <c r="Q805" s="502">
        <v>3</v>
      </c>
      <c r="R805" s="500"/>
      <c r="S805" s="507">
        <v>20230101</v>
      </c>
      <c r="T805" s="507">
        <v>20230331</v>
      </c>
      <c r="U805" s="508">
        <v>31538.7</v>
      </c>
      <c r="V805" s="509"/>
    </row>
    <row r="806" spans="2:22">
      <c r="B806" s="498" t="s">
        <v>300</v>
      </c>
      <c r="C806" s="499" t="s">
        <v>3068</v>
      </c>
      <c r="D806" s="500">
        <v>100</v>
      </c>
      <c r="E806" s="500" t="s">
        <v>3177</v>
      </c>
      <c r="F806" s="500" t="s">
        <v>3178</v>
      </c>
      <c r="G806" s="501" t="s">
        <v>3179</v>
      </c>
      <c r="H806" s="502">
        <v>30102</v>
      </c>
      <c r="I806" s="501">
        <v>204</v>
      </c>
      <c r="J806" s="503">
        <v>83101</v>
      </c>
      <c r="K806" s="504">
        <v>1003</v>
      </c>
      <c r="L806" s="503">
        <v>2</v>
      </c>
      <c r="M806" s="503">
        <v>19</v>
      </c>
      <c r="N806" s="505" t="s">
        <v>635</v>
      </c>
      <c r="O806" s="506">
        <v>17</v>
      </c>
      <c r="P806" s="503">
        <v>0</v>
      </c>
      <c r="Q806" s="502">
        <v>3</v>
      </c>
      <c r="R806" s="500"/>
      <c r="S806" s="507">
        <v>20230101</v>
      </c>
      <c r="T806" s="507">
        <v>20230331</v>
      </c>
      <c r="U806" s="508">
        <v>33253.06</v>
      </c>
      <c r="V806" s="509"/>
    </row>
    <row r="807" spans="2:22">
      <c r="B807" s="498" t="s">
        <v>300</v>
      </c>
      <c r="C807" s="499" t="s">
        <v>3068</v>
      </c>
      <c r="D807" s="500">
        <v>100</v>
      </c>
      <c r="E807" s="500" t="s">
        <v>3180</v>
      </c>
      <c r="F807" s="500" t="s">
        <v>3181</v>
      </c>
      <c r="G807" s="501" t="s">
        <v>3182</v>
      </c>
      <c r="H807" s="502">
        <v>30102</v>
      </c>
      <c r="I807" s="501">
        <v>228</v>
      </c>
      <c r="J807" s="503">
        <v>83101</v>
      </c>
      <c r="K807" s="504">
        <v>1003</v>
      </c>
      <c r="L807" s="503">
        <v>2</v>
      </c>
      <c r="M807" s="503">
        <v>19</v>
      </c>
      <c r="N807" s="505" t="s">
        <v>635</v>
      </c>
      <c r="O807" s="506">
        <v>19</v>
      </c>
      <c r="P807" s="503">
        <v>0</v>
      </c>
      <c r="Q807" s="502">
        <v>3</v>
      </c>
      <c r="R807" s="500"/>
      <c r="S807" s="507">
        <v>20230101</v>
      </c>
      <c r="T807" s="507">
        <v>20230331</v>
      </c>
      <c r="U807" s="508">
        <v>34446.36</v>
      </c>
      <c r="V807" s="509"/>
    </row>
    <row r="808" spans="2:22">
      <c r="B808" s="498" t="s">
        <v>300</v>
      </c>
      <c r="C808" s="499" t="s">
        <v>3068</v>
      </c>
      <c r="D808" s="500">
        <v>120</v>
      </c>
      <c r="E808" s="500" t="s">
        <v>3183</v>
      </c>
      <c r="F808" s="500" t="s">
        <v>3184</v>
      </c>
      <c r="G808" s="501" t="s">
        <v>3185</v>
      </c>
      <c r="H808" s="502">
        <v>30102</v>
      </c>
      <c r="I808" s="501">
        <v>240</v>
      </c>
      <c r="J808" s="503">
        <v>83101</v>
      </c>
      <c r="K808" s="504">
        <v>1003</v>
      </c>
      <c r="L808" s="503">
        <v>2</v>
      </c>
      <c r="M808" s="503">
        <v>19</v>
      </c>
      <c r="N808" s="505" t="s">
        <v>635</v>
      </c>
      <c r="O808" s="506">
        <v>20</v>
      </c>
      <c r="P808" s="503">
        <v>0</v>
      </c>
      <c r="Q808" s="502">
        <v>3</v>
      </c>
      <c r="R808" s="500"/>
      <c r="S808" s="507">
        <v>20230101</v>
      </c>
      <c r="T808" s="507">
        <v>20230331</v>
      </c>
      <c r="U808" s="508">
        <v>33887.520000000004</v>
      </c>
      <c r="V808" s="509"/>
    </row>
    <row r="809" spans="2:22">
      <c r="B809" s="498" t="s">
        <v>300</v>
      </c>
      <c r="C809" s="499" t="s">
        <v>3068</v>
      </c>
      <c r="D809" s="500">
        <v>200</v>
      </c>
      <c r="E809" s="500" t="s">
        <v>3186</v>
      </c>
      <c r="F809" s="500" t="s">
        <v>3187</v>
      </c>
      <c r="G809" s="501" t="s">
        <v>3188</v>
      </c>
      <c r="H809" s="502">
        <v>30102</v>
      </c>
      <c r="I809" s="501">
        <v>228</v>
      </c>
      <c r="J809" s="503">
        <v>83101</v>
      </c>
      <c r="K809" s="504">
        <v>1003</v>
      </c>
      <c r="L809" s="503">
        <v>2</v>
      </c>
      <c r="M809" s="503">
        <v>19</v>
      </c>
      <c r="N809" s="505" t="s">
        <v>635</v>
      </c>
      <c r="O809" s="506">
        <v>19</v>
      </c>
      <c r="P809" s="503">
        <v>0</v>
      </c>
      <c r="Q809" s="502">
        <v>3</v>
      </c>
      <c r="R809" s="500"/>
      <c r="S809" s="507">
        <v>20230101</v>
      </c>
      <c r="T809" s="507">
        <v>20230331</v>
      </c>
      <c r="U809" s="508">
        <v>34446.36</v>
      </c>
      <c r="V809" s="509"/>
    </row>
    <row r="810" spans="2:22">
      <c r="B810" s="498" t="s">
        <v>300</v>
      </c>
      <c r="C810" s="499" t="s">
        <v>3068</v>
      </c>
      <c r="D810" s="500">
        <v>100</v>
      </c>
      <c r="E810" s="500" t="s">
        <v>3189</v>
      </c>
      <c r="F810" s="500" t="s">
        <v>3190</v>
      </c>
      <c r="G810" s="501" t="s">
        <v>3191</v>
      </c>
      <c r="H810" s="502">
        <v>30102</v>
      </c>
      <c r="I810" s="501">
        <v>228</v>
      </c>
      <c r="J810" s="503">
        <v>83101</v>
      </c>
      <c r="K810" s="504">
        <v>1003</v>
      </c>
      <c r="L810" s="503">
        <v>2</v>
      </c>
      <c r="M810" s="503">
        <v>19</v>
      </c>
      <c r="N810" s="505" t="s">
        <v>635</v>
      </c>
      <c r="O810" s="506">
        <v>19</v>
      </c>
      <c r="P810" s="503">
        <v>0</v>
      </c>
      <c r="Q810" s="502">
        <v>3</v>
      </c>
      <c r="R810" s="500"/>
      <c r="S810" s="507">
        <v>20230101</v>
      </c>
      <c r="T810" s="507">
        <v>20230331</v>
      </c>
      <c r="U810" s="508">
        <v>27513.360000000001</v>
      </c>
      <c r="V810" s="509"/>
    </row>
    <row r="811" spans="2:22">
      <c r="B811" s="498" t="s">
        <v>300</v>
      </c>
      <c r="C811" s="499" t="s">
        <v>3068</v>
      </c>
      <c r="D811" s="500">
        <v>200</v>
      </c>
      <c r="E811" s="500" t="s">
        <v>3192</v>
      </c>
      <c r="F811" s="500" t="s">
        <v>3193</v>
      </c>
      <c r="G811" s="501" t="s">
        <v>3194</v>
      </c>
      <c r="H811" s="502">
        <v>30102</v>
      </c>
      <c r="I811" s="501">
        <v>216</v>
      </c>
      <c r="J811" s="503">
        <v>83101</v>
      </c>
      <c r="K811" s="504">
        <v>1003</v>
      </c>
      <c r="L811" s="503">
        <v>2</v>
      </c>
      <c r="M811" s="503">
        <v>19</v>
      </c>
      <c r="N811" s="505" t="s">
        <v>635</v>
      </c>
      <c r="O811" s="506">
        <v>18</v>
      </c>
      <c r="P811" s="503">
        <v>0</v>
      </c>
      <c r="Q811" s="502">
        <v>3</v>
      </c>
      <c r="R811" s="500"/>
      <c r="S811" s="507">
        <v>20230101</v>
      </c>
      <c r="T811" s="507">
        <v>20230331</v>
      </c>
      <c r="U811" s="508">
        <v>33914.5</v>
      </c>
      <c r="V811" s="509"/>
    </row>
    <row r="812" spans="2:22">
      <c r="B812" s="498" t="s">
        <v>300</v>
      </c>
      <c r="C812" s="499" t="s">
        <v>3068</v>
      </c>
      <c r="D812" s="500">
        <v>100</v>
      </c>
      <c r="E812" s="500" t="s">
        <v>3195</v>
      </c>
      <c r="F812" s="500" t="s">
        <v>3196</v>
      </c>
      <c r="G812" s="501" t="s">
        <v>3197</v>
      </c>
      <c r="H812" s="502">
        <v>30102</v>
      </c>
      <c r="I812" s="501">
        <v>240</v>
      </c>
      <c r="J812" s="503">
        <v>83101</v>
      </c>
      <c r="K812" s="504">
        <v>1003</v>
      </c>
      <c r="L812" s="503">
        <v>2</v>
      </c>
      <c r="M812" s="503">
        <v>19</v>
      </c>
      <c r="N812" s="505" t="s">
        <v>635</v>
      </c>
      <c r="O812" s="506">
        <v>20</v>
      </c>
      <c r="P812" s="503">
        <v>0</v>
      </c>
      <c r="Q812" s="502">
        <v>3</v>
      </c>
      <c r="R812" s="500"/>
      <c r="S812" s="507">
        <v>20230101</v>
      </c>
      <c r="T812" s="507">
        <v>20230331</v>
      </c>
      <c r="U812" s="508">
        <v>35043</v>
      </c>
      <c r="V812" s="509"/>
    </row>
    <row r="813" spans="2:22">
      <c r="B813" s="498" t="s">
        <v>300</v>
      </c>
      <c r="C813" s="499" t="s">
        <v>3068</v>
      </c>
      <c r="D813" s="500">
        <v>100</v>
      </c>
      <c r="E813" s="500" t="s">
        <v>3198</v>
      </c>
      <c r="F813" s="500" t="s">
        <v>3199</v>
      </c>
      <c r="G813" s="501" t="s">
        <v>3200</v>
      </c>
      <c r="H813" s="502">
        <v>30102</v>
      </c>
      <c r="I813" s="501">
        <v>240</v>
      </c>
      <c r="J813" s="503">
        <v>83101</v>
      </c>
      <c r="K813" s="504">
        <v>1003</v>
      </c>
      <c r="L813" s="503">
        <v>2</v>
      </c>
      <c r="M813" s="503">
        <v>19</v>
      </c>
      <c r="N813" s="505" t="s">
        <v>635</v>
      </c>
      <c r="O813" s="506">
        <v>20</v>
      </c>
      <c r="P813" s="503">
        <v>0</v>
      </c>
      <c r="Q813" s="502">
        <v>3</v>
      </c>
      <c r="R813" s="500"/>
      <c r="S813" s="507">
        <v>20230101</v>
      </c>
      <c r="T813" s="507">
        <v>20230331</v>
      </c>
      <c r="U813" s="508"/>
      <c r="V813" s="509">
        <v>33531</v>
      </c>
    </row>
    <row r="814" spans="2:22">
      <c r="B814" s="498" t="s">
        <v>300</v>
      </c>
      <c r="C814" s="499" t="s">
        <v>3068</v>
      </c>
      <c r="D814" s="500">
        <v>100</v>
      </c>
      <c r="E814" s="500" t="s">
        <v>3201</v>
      </c>
      <c r="F814" s="500" t="s">
        <v>3202</v>
      </c>
      <c r="G814" s="501" t="s">
        <v>3203</v>
      </c>
      <c r="H814" s="502">
        <v>30102</v>
      </c>
      <c r="I814" s="501">
        <v>132</v>
      </c>
      <c r="J814" s="503">
        <v>83101</v>
      </c>
      <c r="K814" s="504">
        <v>1003</v>
      </c>
      <c r="L814" s="503">
        <v>2</v>
      </c>
      <c r="M814" s="503">
        <v>19</v>
      </c>
      <c r="N814" s="505" t="s">
        <v>635</v>
      </c>
      <c r="O814" s="506">
        <v>11</v>
      </c>
      <c r="P814" s="503">
        <v>0</v>
      </c>
      <c r="Q814" s="502">
        <v>3</v>
      </c>
      <c r="R814" s="500"/>
      <c r="S814" s="507">
        <v>20230101</v>
      </c>
      <c r="T814" s="507">
        <v>20230331</v>
      </c>
      <c r="U814" s="508">
        <v>29673.160000000003</v>
      </c>
      <c r="V814" s="509"/>
    </row>
    <row r="815" spans="2:22">
      <c r="B815" s="498" t="s">
        <v>300</v>
      </c>
      <c r="C815" s="499" t="s">
        <v>3068</v>
      </c>
      <c r="D815" s="500">
        <v>200</v>
      </c>
      <c r="E815" s="500" t="s">
        <v>3204</v>
      </c>
      <c r="F815" s="500" t="s">
        <v>3205</v>
      </c>
      <c r="G815" s="501" t="s">
        <v>3206</v>
      </c>
      <c r="H815" s="502">
        <v>30102</v>
      </c>
      <c r="I815" s="501">
        <v>96</v>
      </c>
      <c r="J815" s="503">
        <v>83101</v>
      </c>
      <c r="K815" s="504">
        <v>1003</v>
      </c>
      <c r="L815" s="503">
        <v>2</v>
      </c>
      <c r="M815" s="503">
        <v>19</v>
      </c>
      <c r="N815" s="505" t="s">
        <v>635</v>
      </c>
      <c r="O815" s="506">
        <v>8</v>
      </c>
      <c r="P815" s="503">
        <v>0</v>
      </c>
      <c r="Q815" s="502">
        <v>3</v>
      </c>
      <c r="R815" s="500"/>
      <c r="S815" s="507">
        <v>20230101</v>
      </c>
      <c r="T815" s="507">
        <v>20230331</v>
      </c>
      <c r="U815" s="508">
        <v>15278.919999999998</v>
      </c>
      <c r="V815" s="509"/>
    </row>
    <row r="816" spans="2:22">
      <c r="B816" s="498" t="s">
        <v>300</v>
      </c>
      <c r="C816" s="499" t="s">
        <v>3068</v>
      </c>
      <c r="D816" s="500">
        <v>200</v>
      </c>
      <c r="E816" s="500" t="s">
        <v>3207</v>
      </c>
      <c r="F816" s="500" t="s">
        <v>3208</v>
      </c>
      <c r="G816" s="501" t="s">
        <v>3209</v>
      </c>
      <c r="H816" s="502">
        <v>30102</v>
      </c>
      <c r="I816" s="501">
        <v>240</v>
      </c>
      <c r="J816" s="503">
        <v>83101</v>
      </c>
      <c r="K816" s="504">
        <v>1003</v>
      </c>
      <c r="L816" s="503">
        <v>2</v>
      </c>
      <c r="M816" s="503">
        <v>19</v>
      </c>
      <c r="N816" s="505" t="s">
        <v>635</v>
      </c>
      <c r="O816" s="506">
        <v>20</v>
      </c>
      <c r="P816" s="503">
        <v>0</v>
      </c>
      <c r="Q816" s="502">
        <v>3</v>
      </c>
      <c r="R816" s="500"/>
      <c r="S816" s="507">
        <v>20230101</v>
      </c>
      <c r="T816" s="507">
        <v>20230331</v>
      </c>
      <c r="U816" s="508">
        <v>35043</v>
      </c>
      <c r="V816" s="509"/>
    </row>
    <row r="817" spans="2:22">
      <c r="B817" s="498" t="s">
        <v>300</v>
      </c>
      <c r="C817" s="499" t="s">
        <v>3068</v>
      </c>
      <c r="D817" s="500">
        <v>200</v>
      </c>
      <c r="E817" s="500" t="s">
        <v>3210</v>
      </c>
      <c r="F817" s="500" t="s">
        <v>3211</v>
      </c>
      <c r="G817" s="501" t="s">
        <v>3212</v>
      </c>
      <c r="H817" s="502">
        <v>30102</v>
      </c>
      <c r="I817" s="501">
        <v>180</v>
      </c>
      <c r="J817" s="503">
        <v>83101</v>
      </c>
      <c r="K817" s="504">
        <v>1003</v>
      </c>
      <c r="L817" s="503">
        <v>2</v>
      </c>
      <c r="M817" s="503">
        <v>19</v>
      </c>
      <c r="N817" s="505" t="s">
        <v>635</v>
      </c>
      <c r="O817" s="506">
        <v>15</v>
      </c>
      <c r="P817" s="503">
        <v>0</v>
      </c>
      <c r="Q817" s="502">
        <v>3</v>
      </c>
      <c r="R817" s="500"/>
      <c r="S817" s="507">
        <v>20230101</v>
      </c>
      <c r="T817" s="507">
        <v>20230331</v>
      </c>
      <c r="U817" s="508">
        <v>30904.280000000002</v>
      </c>
      <c r="V817" s="509"/>
    </row>
    <row r="818" spans="2:22">
      <c r="B818" s="498" t="s">
        <v>300</v>
      </c>
      <c r="C818" s="499" t="s">
        <v>3068</v>
      </c>
      <c r="D818" s="500">
        <v>200</v>
      </c>
      <c r="E818" s="500" t="s">
        <v>3213</v>
      </c>
      <c r="F818" s="500" t="s">
        <v>3214</v>
      </c>
      <c r="G818" s="501" t="s">
        <v>3215</v>
      </c>
      <c r="H818" s="502">
        <v>30102</v>
      </c>
      <c r="I818" s="501">
        <v>204</v>
      </c>
      <c r="J818" s="503">
        <v>83101</v>
      </c>
      <c r="K818" s="504">
        <v>1003</v>
      </c>
      <c r="L818" s="503">
        <v>2</v>
      </c>
      <c r="M818" s="503">
        <v>19</v>
      </c>
      <c r="N818" s="505" t="s">
        <v>635</v>
      </c>
      <c r="O818" s="506">
        <v>17</v>
      </c>
      <c r="P818" s="503">
        <v>0</v>
      </c>
      <c r="Q818" s="502">
        <v>3</v>
      </c>
      <c r="R818" s="500"/>
      <c r="S818" s="507">
        <v>20230101</v>
      </c>
      <c r="T818" s="507">
        <v>20230331</v>
      </c>
      <c r="U818" s="508">
        <v>24258.18</v>
      </c>
      <c r="V818" s="509"/>
    </row>
    <row r="819" spans="2:22">
      <c r="B819" s="498" t="s">
        <v>300</v>
      </c>
      <c r="C819" s="499" t="s">
        <v>3068</v>
      </c>
      <c r="D819" s="500">
        <v>100</v>
      </c>
      <c r="E819" s="500" t="s">
        <v>3216</v>
      </c>
      <c r="F819" s="500" t="s">
        <v>3217</v>
      </c>
      <c r="G819" s="501" t="s">
        <v>3218</v>
      </c>
      <c r="H819" s="502">
        <v>30102</v>
      </c>
      <c r="I819" s="501">
        <v>240</v>
      </c>
      <c r="J819" s="503">
        <v>83101</v>
      </c>
      <c r="K819" s="504">
        <v>1003</v>
      </c>
      <c r="L819" s="503">
        <v>2</v>
      </c>
      <c r="M819" s="503">
        <v>19</v>
      </c>
      <c r="N819" s="505" t="s">
        <v>635</v>
      </c>
      <c r="O819" s="506">
        <v>20</v>
      </c>
      <c r="P819" s="503">
        <v>0</v>
      </c>
      <c r="Q819" s="502">
        <v>3</v>
      </c>
      <c r="R819" s="500"/>
      <c r="S819" s="507">
        <v>20230101</v>
      </c>
      <c r="T819" s="507">
        <v>20230331</v>
      </c>
      <c r="U819" s="508">
        <v>29265.52</v>
      </c>
      <c r="V819" s="509"/>
    </row>
    <row r="820" spans="2:22">
      <c r="B820" s="498" t="s">
        <v>300</v>
      </c>
      <c r="C820" s="499" t="s">
        <v>3068</v>
      </c>
      <c r="D820" s="500">
        <v>100</v>
      </c>
      <c r="E820" s="500" t="s">
        <v>3219</v>
      </c>
      <c r="F820" s="500" t="s">
        <v>3220</v>
      </c>
      <c r="G820" s="501" t="s">
        <v>3221</v>
      </c>
      <c r="H820" s="502">
        <v>30102</v>
      </c>
      <c r="I820" s="501">
        <v>240</v>
      </c>
      <c r="J820" s="503">
        <v>83101</v>
      </c>
      <c r="K820" s="504">
        <v>1003</v>
      </c>
      <c r="L820" s="503">
        <v>2</v>
      </c>
      <c r="M820" s="503">
        <v>19</v>
      </c>
      <c r="N820" s="505" t="s">
        <v>635</v>
      </c>
      <c r="O820" s="506">
        <v>20</v>
      </c>
      <c r="P820" s="503">
        <v>0</v>
      </c>
      <c r="Q820" s="502">
        <v>3</v>
      </c>
      <c r="R820" s="500"/>
      <c r="S820" s="507">
        <v>20230101</v>
      </c>
      <c r="T820" s="507">
        <v>20230331</v>
      </c>
      <c r="U820" s="508">
        <v>33887.520000000004</v>
      </c>
      <c r="V820" s="509"/>
    </row>
    <row r="821" spans="2:22">
      <c r="B821" s="498" t="s">
        <v>300</v>
      </c>
      <c r="C821" s="499" t="s">
        <v>3068</v>
      </c>
      <c r="D821" s="500">
        <v>200</v>
      </c>
      <c r="E821" s="500" t="s">
        <v>3222</v>
      </c>
      <c r="F821" s="500" t="s">
        <v>3223</v>
      </c>
      <c r="G821" s="501" t="s">
        <v>3224</v>
      </c>
      <c r="H821" s="502">
        <v>30102</v>
      </c>
      <c r="I821" s="501">
        <v>228</v>
      </c>
      <c r="J821" s="503">
        <v>83101</v>
      </c>
      <c r="K821" s="504">
        <v>1003</v>
      </c>
      <c r="L821" s="503">
        <v>2</v>
      </c>
      <c r="M821" s="503">
        <v>19</v>
      </c>
      <c r="N821" s="505" t="s">
        <v>636</v>
      </c>
      <c r="O821" s="506">
        <v>19</v>
      </c>
      <c r="P821" s="503">
        <v>0</v>
      </c>
      <c r="Q821" s="502">
        <v>3</v>
      </c>
      <c r="R821" s="500"/>
      <c r="S821" s="507">
        <v>20230101</v>
      </c>
      <c r="T821" s="507">
        <v>20230331</v>
      </c>
      <c r="U821" s="508">
        <v>28844.910000000003</v>
      </c>
      <c r="V821" s="509"/>
    </row>
    <row r="822" spans="2:22">
      <c r="B822" s="498" t="s">
        <v>300</v>
      </c>
      <c r="C822" s="499" t="s">
        <v>3068</v>
      </c>
      <c r="D822" s="500">
        <v>100</v>
      </c>
      <c r="E822" s="500" t="s">
        <v>3225</v>
      </c>
      <c r="F822" s="500" t="s">
        <v>3226</v>
      </c>
      <c r="G822" s="501" t="s">
        <v>3227</v>
      </c>
      <c r="H822" s="502">
        <v>30102</v>
      </c>
      <c r="I822" s="501">
        <v>96</v>
      </c>
      <c r="J822" s="503">
        <v>83101</v>
      </c>
      <c r="K822" s="504">
        <v>1003</v>
      </c>
      <c r="L822" s="503">
        <v>2</v>
      </c>
      <c r="M822" s="503">
        <v>19</v>
      </c>
      <c r="N822" s="505" t="s">
        <v>635</v>
      </c>
      <c r="O822" s="506">
        <v>8</v>
      </c>
      <c r="P822" s="503">
        <v>0</v>
      </c>
      <c r="Q822" s="502">
        <v>3</v>
      </c>
      <c r="R822" s="500"/>
      <c r="S822" s="507">
        <v>20230101</v>
      </c>
      <c r="T822" s="507">
        <v>20230331</v>
      </c>
      <c r="U822" s="508">
        <v>16328.2</v>
      </c>
      <c r="V822" s="509"/>
    </row>
    <row r="823" spans="2:22">
      <c r="B823" s="498" t="s">
        <v>300</v>
      </c>
      <c r="C823" s="499" t="s">
        <v>3068</v>
      </c>
      <c r="D823" s="500">
        <v>100</v>
      </c>
      <c r="E823" s="500" t="s">
        <v>3228</v>
      </c>
      <c r="F823" s="500" t="s">
        <v>3229</v>
      </c>
      <c r="G823" s="501" t="s">
        <v>3230</v>
      </c>
      <c r="H823" s="502">
        <v>30102</v>
      </c>
      <c r="I823" s="501">
        <v>180</v>
      </c>
      <c r="J823" s="503">
        <v>83101</v>
      </c>
      <c r="K823" s="504">
        <v>1003</v>
      </c>
      <c r="L823" s="503">
        <v>2</v>
      </c>
      <c r="M823" s="503">
        <v>19</v>
      </c>
      <c r="N823" s="505" t="s">
        <v>635</v>
      </c>
      <c r="O823" s="506">
        <v>15</v>
      </c>
      <c r="P823" s="503">
        <v>0</v>
      </c>
      <c r="Q823" s="502">
        <v>3</v>
      </c>
      <c r="R823" s="500"/>
      <c r="S823" s="507">
        <v>20230101</v>
      </c>
      <c r="T823" s="507">
        <v>20230331</v>
      </c>
      <c r="U823" s="508">
        <v>26309.280000000002</v>
      </c>
      <c r="V823" s="509"/>
    </row>
    <row r="824" spans="2:22">
      <c r="B824" s="498" t="s">
        <v>300</v>
      </c>
      <c r="C824" s="499" t="s">
        <v>3068</v>
      </c>
      <c r="D824" s="500">
        <v>100</v>
      </c>
      <c r="E824" s="500" t="s">
        <v>3231</v>
      </c>
      <c r="F824" s="500" t="s">
        <v>3232</v>
      </c>
      <c r="G824" s="501" t="s">
        <v>3233</v>
      </c>
      <c r="H824" s="502">
        <v>30102</v>
      </c>
      <c r="I824" s="501">
        <v>216</v>
      </c>
      <c r="J824" s="503">
        <v>83101</v>
      </c>
      <c r="K824" s="504">
        <v>1003</v>
      </c>
      <c r="L824" s="503">
        <v>2</v>
      </c>
      <c r="M824" s="503">
        <v>19</v>
      </c>
      <c r="N824" s="505" t="s">
        <v>635</v>
      </c>
      <c r="O824" s="506">
        <v>18</v>
      </c>
      <c r="P824" s="503">
        <v>0</v>
      </c>
      <c r="Q824" s="502">
        <v>3</v>
      </c>
      <c r="R824" s="500"/>
      <c r="S824" s="507">
        <v>20230101</v>
      </c>
      <c r="T824" s="507">
        <v>20230331</v>
      </c>
      <c r="U824" s="508">
        <v>33849.699999999997</v>
      </c>
      <c r="V824" s="509"/>
    </row>
    <row r="825" spans="2:22">
      <c r="B825" s="498" t="s">
        <v>300</v>
      </c>
      <c r="C825" s="499" t="s">
        <v>3068</v>
      </c>
      <c r="D825" s="500">
        <v>120</v>
      </c>
      <c r="E825" s="500" t="s">
        <v>3234</v>
      </c>
      <c r="F825" s="500" t="s">
        <v>3235</v>
      </c>
      <c r="G825" s="501" t="s">
        <v>3236</v>
      </c>
      <c r="H825" s="502">
        <v>30102</v>
      </c>
      <c r="I825" s="501">
        <v>216</v>
      </c>
      <c r="J825" s="503">
        <v>83101</v>
      </c>
      <c r="K825" s="504">
        <v>1003</v>
      </c>
      <c r="L825" s="503">
        <v>2</v>
      </c>
      <c r="M825" s="503">
        <v>19</v>
      </c>
      <c r="N825" s="505" t="s">
        <v>636</v>
      </c>
      <c r="O825" s="506">
        <v>18</v>
      </c>
      <c r="P825" s="503">
        <v>0</v>
      </c>
      <c r="Q825" s="502">
        <v>3</v>
      </c>
      <c r="R825" s="500"/>
      <c r="S825" s="507">
        <v>20230101</v>
      </c>
      <c r="T825" s="507">
        <v>20230331</v>
      </c>
      <c r="U825" s="508">
        <v>27382.5</v>
      </c>
      <c r="V825" s="509"/>
    </row>
    <row r="826" spans="2:22">
      <c r="B826" s="498" t="s">
        <v>300</v>
      </c>
      <c r="C826" s="499" t="s">
        <v>3068</v>
      </c>
      <c r="D826" s="500">
        <v>100</v>
      </c>
      <c r="E826" s="500" t="s">
        <v>3237</v>
      </c>
      <c r="F826" s="500" t="s">
        <v>3238</v>
      </c>
      <c r="G826" s="501" t="s">
        <v>3239</v>
      </c>
      <c r="H826" s="502">
        <v>30102</v>
      </c>
      <c r="I826" s="501">
        <v>240</v>
      </c>
      <c r="J826" s="503">
        <v>83101</v>
      </c>
      <c r="K826" s="504">
        <v>1003</v>
      </c>
      <c r="L826" s="503">
        <v>2</v>
      </c>
      <c r="M826" s="503">
        <v>19</v>
      </c>
      <c r="N826" s="505" t="s">
        <v>635</v>
      </c>
      <c r="O826" s="506">
        <v>20</v>
      </c>
      <c r="P826" s="503">
        <v>0</v>
      </c>
      <c r="Q826" s="502">
        <v>3</v>
      </c>
      <c r="R826" s="500"/>
      <c r="S826" s="507">
        <v>20230101</v>
      </c>
      <c r="T826" s="507">
        <v>20230331</v>
      </c>
      <c r="U826" s="508">
        <v>34027.230000000003</v>
      </c>
      <c r="V826" s="509"/>
    </row>
    <row r="827" spans="2:22">
      <c r="B827" s="498" t="s">
        <v>300</v>
      </c>
      <c r="C827" s="499" t="s">
        <v>3068</v>
      </c>
      <c r="D827" s="500">
        <v>200</v>
      </c>
      <c r="E827" s="500" t="s">
        <v>3240</v>
      </c>
      <c r="F827" s="500" t="s">
        <v>3241</v>
      </c>
      <c r="G827" s="501" t="s">
        <v>3242</v>
      </c>
      <c r="H827" s="502">
        <v>30102</v>
      </c>
      <c r="I827" s="501">
        <v>240</v>
      </c>
      <c r="J827" s="503">
        <v>83101</v>
      </c>
      <c r="K827" s="504">
        <v>1003</v>
      </c>
      <c r="L827" s="503">
        <v>2</v>
      </c>
      <c r="M827" s="503">
        <v>19</v>
      </c>
      <c r="N827" s="505" t="s">
        <v>635</v>
      </c>
      <c r="O827" s="506">
        <v>20</v>
      </c>
      <c r="P827" s="503">
        <v>0</v>
      </c>
      <c r="Q827" s="502">
        <v>3</v>
      </c>
      <c r="R827" s="500"/>
      <c r="S827" s="507">
        <v>20230101</v>
      </c>
      <c r="T827" s="507">
        <v>20230331</v>
      </c>
      <c r="U827" s="508">
        <v>35043</v>
      </c>
      <c r="V827" s="509"/>
    </row>
    <row r="828" spans="2:22">
      <c r="B828" s="498" t="s">
        <v>300</v>
      </c>
      <c r="C828" s="499" t="s">
        <v>3068</v>
      </c>
      <c r="D828" s="500">
        <v>200</v>
      </c>
      <c r="E828" s="500" t="s">
        <v>3243</v>
      </c>
      <c r="F828" s="500" t="s">
        <v>3244</v>
      </c>
      <c r="G828" s="501" t="s">
        <v>3245</v>
      </c>
      <c r="H828" s="502">
        <v>30102</v>
      </c>
      <c r="I828" s="501">
        <v>228</v>
      </c>
      <c r="J828" s="503">
        <v>83101</v>
      </c>
      <c r="K828" s="504">
        <v>1003</v>
      </c>
      <c r="L828" s="503">
        <v>2</v>
      </c>
      <c r="M828" s="503">
        <v>19</v>
      </c>
      <c r="N828" s="505" t="s">
        <v>635</v>
      </c>
      <c r="O828" s="506">
        <v>19</v>
      </c>
      <c r="P828" s="503">
        <v>0</v>
      </c>
      <c r="Q828" s="502">
        <v>3</v>
      </c>
      <c r="R828" s="500"/>
      <c r="S828" s="507">
        <v>20230101</v>
      </c>
      <c r="T828" s="507">
        <v>20230331</v>
      </c>
      <c r="U828" s="508">
        <v>34381.56</v>
      </c>
      <c r="V828" s="509"/>
    </row>
    <row r="829" spans="2:22">
      <c r="B829" s="498" t="s">
        <v>300</v>
      </c>
      <c r="C829" s="499" t="s">
        <v>3068</v>
      </c>
      <c r="D829" s="500">
        <v>200</v>
      </c>
      <c r="E829" s="500" t="s">
        <v>3246</v>
      </c>
      <c r="F829" s="500" t="s">
        <v>3247</v>
      </c>
      <c r="G829" s="501" t="s">
        <v>3248</v>
      </c>
      <c r="H829" s="502">
        <v>30102</v>
      </c>
      <c r="I829" s="501">
        <v>168</v>
      </c>
      <c r="J829" s="503">
        <v>83101</v>
      </c>
      <c r="K829" s="504">
        <v>1003</v>
      </c>
      <c r="L829" s="503">
        <v>2</v>
      </c>
      <c r="M829" s="503">
        <v>19</v>
      </c>
      <c r="N829" s="505" t="s">
        <v>635</v>
      </c>
      <c r="O829" s="506">
        <v>14</v>
      </c>
      <c r="P829" s="503">
        <v>0</v>
      </c>
      <c r="Q829" s="502">
        <v>3</v>
      </c>
      <c r="R829" s="500"/>
      <c r="S829" s="507">
        <v>20230101</v>
      </c>
      <c r="T829" s="507">
        <v>20230331</v>
      </c>
      <c r="U829" s="508">
        <v>23374.62</v>
      </c>
      <c r="V829" s="509"/>
    </row>
    <row r="830" spans="2:22">
      <c r="B830" s="498" t="s">
        <v>300</v>
      </c>
      <c r="C830" s="499" t="s">
        <v>3068</v>
      </c>
      <c r="D830" s="500">
        <v>200</v>
      </c>
      <c r="E830" s="500" t="s">
        <v>3249</v>
      </c>
      <c r="F830" s="500" t="s">
        <v>3250</v>
      </c>
      <c r="G830" s="501" t="s">
        <v>3251</v>
      </c>
      <c r="H830" s="502">
        <v>30102</v>
      </c>
      <c r="I830" s="501">
        <v>180</v>
      </c>
      <c r="J830" s="503">
        <v>83101</v>
      </c>
      <c r="K830" s="504">
        <v>1003</v>
      </c>
      <c r="L830" s="503">
        <v>2</v>
      </c>
      <c r="M830" s="503">
        <v>19</v>
      </c>
      <c r="N830" s="505" t="s">
        <v>635</v>
      </c>
      <c r="O830" s="506">
        <v>15</v>
      </c>
      <c r="P830" s="503">
        <v>0</v>
      </c>
      <c r="Q830" s="502">
        <v>3</v>
      </c>
      <c r="R830" s="500"/>
      <c r="S830" s="507">
        <v>20230101</v>
      </c>
      <c r="T830" s="507">
        <v>20230331</v>
      </c>
      <c r="U830" s="508">
        <v>26282.280000000002</v>
      </c>
      <c r="V830" s="509"/>
    </row>
    <row r="831" spans="2:22">
      <c r="B831" s="498" t="s">
        <v>300</v>
      </c>
      <c r="C831" s="499" t="s">
        <v>3068</v>
      </c>
      <c r="D831" s="500">
        <v>200</v>
      </c>
      <c r="E831" s="500" t="s">
        <v>3252</v>
      </c>
      <c r="F831" s="500" t="s">
        <v>3253</v>
      </c>
      <c r="G831" s="501" t="s">
        <v>3254</v>
      </c>
      <c r="H831" s="502">
        <v>30102</v>
      </c>
      <c r="I831" s="501">
        <v>240</v>
      </c>
      <c r="J831" s="503">
        <v>83101</v>
      </c>
      <c r="K831" s="504">
        <v>1003</v>
      </c>
      <c r="L831" s="503">
        <v>2</v>
      </c>
      <c r="M831" s="503">
        <v>19</v>
      </c>
      <c r="N831" s="505" t="s">
        <v>635</v>
      </c>
      <c r="O831" s="506">
        <v>20</v>
      </c>
      <c r="P831" s="503">
        <v>0</v>
      </c>
      <c r="Q831" s="502">
        <v>3</v>
      </c>
      <c r="R831" s="500"/>
      <c r="S831" s="507">
        <v>20230101</v>
      </c>
      <c r="T831" s="507">
        <v>20230331</v>
      </c>
      <c r="U831" s="508">
        <v>33316.400000000001</v>
      </c>
      <c r="V831" s="509"/>
    </row>
    <row r="832" spans="2:22">
      <c r="B832" s="498" t="s">
        <v>300</v>
      </c>
      <c r="C832" s="499" t="s">
        <v>3068</v>
      </c>
      <c r="D832" s="500">
        <v>200</v>
      </c>
      <c r="E832" s="500" t="s">
        <v>3255</v>
      </c>
      <c r="F832" s="500" t="s">
        <v>3256</v>
      </c>
      <c r="G832" s="501" t="s">
        <v>3495</v>
      </c>
      <c r="H832" s="502">
        <v>30102</v>
      </c>
      <c r="I832" s="501">
        <v>144</v>
      </c>
      <c r="J832" s="503">
        <v>83101</v>
      </c>
      <c r="K832" s="504">
        <v>1003</v>
      </c>
      <c r="L832" s="503">
        <v>2</v>
      </c>
      <c r="M832" s="503">
        <v>19</v>
      </c>
      <c r="N832" s="505" t="s">
        <v>635</v>
      </c>
      <c r="O832" s="506">
        <v>12</v>
      </c>
      <c r="P832" s="503">
        <v>0</v>
      </c>
      <c r="Q832" s="502">
        <v>3</v>
      </c>
      <c r="R832" s="500"/>
      <c r="S832" s="507">
        <v>20230101</v>
      </c>
      <c r="T832" s="507">
        <v>20230331</v>
      </c>
      <c r="U832" s="508">
        <v>21025.8</v>
      </c>
      <c r="V832" s="509"/>
    </row>
    <row r="833" spans="2:22">
      <c r="B833" s="498" t="s">
        <v>300</v>
      </c>
      <c r="C833" s="499" t="s">
        <v>3068</v>
      </c>
      <c r="D833" s="500">
        <v>100</v>
      </c>
      <c r="E833" s="500" t="s">
        <v>3258</v>
      </c>
      <c r="F833" s="500" t="s">
        <v>3259</v>
      </c>
      <c r="G833" s="501" t="s">
        <v>3260</v>
      </c>
      <c r="H833" s="502">
        <v>30102</v>
      </c>
      <c r="I833" s="501">
        <v>240</v>
      </c>
      <c r="J833" s="503">
        <v>83101</v>
      </c>
      <c r="K833" s="504">
        <v>1003</v>
      </c>
      <c r="L833" s="503">
        <v>2</v>
      </c>
      <c r="M833" s="503">
        <v>19</v>
      </c>
      <c r="N833" s="505" t="s">
        <v>635</v>
      </c>
      <c r="O833" s="506">
        <v>20</v>
      </c>
      <c r="P833" s="503">
        <v>0</v>
      </c>
      <c r="Q833" s="502">
        <v>3</v>
      </c>
      <c r="R833" s="500"/>
      <c r="S833" s="507">
        <v>20230101</v>
      </c>
      <c r="T833" s="507">
        <v>20230331</v>
      </c>
      <c r="U833" s="508">
        <v>35010.6</v>
      </c>
      <c r="V833" s="509"/>
    </row>
    <row r="834" spans="2:22">
      <c r="B834" s="498" t="s">
        <v>300</v>
      </c>
      <c r="C834" s="499" t="s">
        <v>3068</v>
      </c>
      <c r="D834" s="500">
        <v>200</v>
      </c>
      <c r="E834" s="500" t="s">
        <v>3261</v>
      </c>
      <c r="F834" s="500" t="s">
        <v>3262</v>
      </c>
      <c r="G834" s="501" t="s">
        <v>3263</v>
      </c>
      <c r="H834" s="502">
        <v>30102</v>
      </c>
      <c r="I834" s="501">
        <v>228</v>
      </c>
      <c r="J834" s="503">
        <v>83101</v>
      </c>
      <c r="K834" s="504">
        <v>1003</v>
      </c>
      <c r="L834" s="503">
        <v>2</v>
      </c>
      <c r="M834" s="503">
        <v>19</v>
      </c>
      <c r="N834" s="505" t="s">
        <v>636</v>
      </c>
      <c r="O834" s="506">
        <v>19</v>
      </c>
      <c r="P834" s="503">
        <v>0</v>
      </c>
      <c r="Q834" s="502">
        <v>3</v>
      </c>
      <c r="R834" s="500"/>
      <c r="S834" s="507">
        <v>20230101</v>
      </c>
      <c r="T834" s="507">
        <v>20230331</v>
      </c>
      <c r="U834" s="508">
        <v>29846.120000000003</v>
      </c>
      <c r="V834" s="509"/>
    </row>
    <row r="835" spans="2:22">
      <c r="B835" s="498" t="s">
        <v>300</v>
      </c>
      <c r="C835" s="499" t="s">
        <v>3068</v>
      </c>
      <c r="D835" s="500">
        <v>200</v>
      </c>
      <c r="E835" s="500" t="s">
        <v>3264</v>
      </c>
      <c r="F835" s="500" t="s">
        <v>3265</v>
      </c>
      <c r="G835" s="501" t="s">
        <v>3266</v>
      </c>
      <c r="H835" s="502">
        <v>30102</v>
      </c>
      <c r="I835" s="501">
        <v>240</v>
      </c>
      <c r="J835" s="503">
        <v>83101</v>
      </c>
      <c r="K835" s="504">
        <v>1003</v>
      </c>
      <c r="L835" s="503">
        <v>2</v>
      </c>
      <c r="M835" s="503">
        <v>19</v>
      </c>
      <c r="N835" s="505" t="s">
        <v>635</v>
      </c>
      <c r="O835" s="506">
        <v>20</v>
      </c>
      <c r="P835" s="503">
        <v>0</v>
      </c>
      <c r="Q835" s="502">
        <v>3</v>
      </c>
      <c r="R835" s="500"/>
      <c r="S835" s="507">
        <v>20230101</v>
      </c>
      <c r="T835" s="507">
        <v>20230331</v>
      </c>
      <c r="U835" s="508">
        <v>35043</v>
      </c>
      <c r="V835" s="509"/>
    </row>
    <row r="836" spans="2:22">
      <c r="B836" s="498" t="s">
        <v>300</v>
      </c>
      <c r="C836" s="499" t="s">
        <v>3068</v>
      </c>
      <c r="D836" s="500">
        <v>100</v>
      </c>
      <c r="E836" s="500" t="s">
        <v>3267</v>
      </c>
      <c r="F836" s="500" t="s">
        <v>3268</v>
      </c>
      <c r="G836" s="501" t="s">
        <v>3269</v>
      </c>
      <c r="H836" s="502">
        <v>30102</v>
      </c>
      <c r="I836" s="501">
        <v>240</v>
      </c>
      <c r="J836" s="503">
        <v>83101</v>
      </c>
      <c r="K836" s="504">
        <v>1003</v>
      </c>
      <c r="L836" s="503">
        <v>2</v>
      </c>
      <c r="M836" s="503">
        <v>19</v>
      </c>
      <c r="N836" s="505" t="s">
        <v>635</v>
      </c>
      <c r="O836" s="506">
        <v>20</v>
      </c>
      <c r="P836" s="503">
        <v>0</v>
      </c>
      <c r="Q836" s="502">
        <v>3</v>
      </c>
      <c r="R836" s="500"/>
      <c r="S836" s="507">
        <v>20230101</v>
      </c>
      <c r="T836" s="507">
        <v>20230331</v>
      </c>
      <c r="U836" s="508">
        <v>27423.5</v>
      </c>
      <c r="V836" s="509"/>
    </row>
    <row r="837" spans="2:22">
      <c r="B837" s="498" t="s">
        <v>300</v>
      </c>
      <c r="C837" s="499" t="s">
        <v>3068</v>
      </c>
      <c r="D837" s="500">
        <v>100</v>
      </c>
      <c r="E837" s="500" t="s">
        <v>3270</v>
      </c>
      <c r="F837" s="500" t="s">
        <v>3271</v>
      </c>
      <c r="G837" s="501" t="s">
        <v>3272</v>
      </c>
      <c r="H837" s="502">
        <v>30102</v>
      </c>
      <c r="I837" s="501">
        <v>240</v>
      </c>
      <c r="J837" s="503">
        <v>83101</v>
      </c>
      <c r="K837" s="504">
        <v>1003</v>
      </c>
      <c r="L837" s="503">
        <v>2</v>
      </c>
      <c r="M837" s="503">
        <v>19</v>
      </c>
      <c r="N837" s="505" t="s">
        <v>635</v>
      </c>
      <c r="O837" s="506">
        <v>20</v>
      </c>
      <c r="P837" s="503">
        <v>0</v>
      </c>
      <c r="Q837" s="502">
        <v>3</v>
      </c>
      <c r="R837" s="500"/>
      <c r="S837" s="507">
        <v>20230101</v>
      </c>
      <c r="T837" s="507">
        <v>20230331</v>
      </c>
      <c r="U837" s="508">
        <v>35043</v>
      </c>
      <c r="V837" s="509"/>
    </row>
    <row r="838" spans="2:22">
      <c r="B838" s="498" t="s">
        <v>300</v>
      </c>
      <c r="C838" s="499" t="s">
        <v>3068</v>
      </c>
      <c r="D838" s="500">
        <v>100</v>
      </c>
      <c r="E838" s="500" t="s">
        <v>3273</v>
      </c>
      <c r="F838" s="500" t="s">
        <v>3274</v>
      </c>
      <c r="G838" s="501" t="s">
        <v>3275</v>
      </c>
      <c r="H838" s="502">
        <v>30102</v>
      </c>
      <c r="I838" s="501">
        <v>240</v>
      </c>
      <c r="J838" s="503">
        <v>83101</v>
      </c>
      <c r="K838" s="504">
        <v>1003</v>
      </c>
      <c r="L838" s="503">
        <v>2</v>
      </c>
      <c r="M838" s="503">
        <v>19</v>
      </c>
      <c r="N838" s="505" t="s">
        <v>635</v>
      </c>
      <c r="O838" s="506">
        <v>20</v>
      </c>
      <c r="P838" s="503">
        <v>0</v>
      </c>
      <c r="Q838" s="502">
        <v>3</v>
      </c>
      <c r="R838" s="500"/>
      <c r="S838" s="507">
        <v>20230101</v>
      </c>
      <c r="T838" s="507">
        <v>20230331</v>
      </c>
      <c r="U838" s="508">
        <v>35043</v>
      </c>
      <c r="V838" s="509"/>
    </row>
    <row r="839" spans="2:22">
      <c r="B839" s="498" t="s">
        <v>300</v>
      </c>
      <c r="C839" s="499" t="s">
        <v>3068</v>
      </c>
      <c r="D839" s="500">
        <v>100</v>
      </c>
      <c r="E839" s="500" t="s">
        <v>3276</v>
      </c>
      <c r="F839" s="500" t="s">
        <v>3277</v>
      </c>
      <c r="G839" s="501" t="s">
        <v>3278</v>
      </c>
      <c r="H839" s="502">
        <v>30102</v>
      </c>
      <c r="I839" s="501">
        <v>216</v>
      </c>
      <c r="J839" s="503">
        <v>83101</v>
      </c>
      <c r="K839" s="504">
        <v>1003</v>
      </c>
      <c r="L839" s="503">
        <v>2</v>
      </c>
      <c r="M839" s="503">
        <v>19</v>
      </c>
      <c r="N839" s="505" t="s">
        <v>635</v>
      </c>
      <c r="O839" s="506">
        <v>18</v>
      </c>
      <c r="P839" s="503">
        <v>0</v>
      </c>
      <c r="Q839" s="502">
        <v>3</v>
      </c>
      <c r="R839" s="500"/>
      <c r="S839" s="507">
        <v>20230101</v>
      </c>
      <c r="T839" s="507">
        <v>20230331</v>
      </c>
      <c r="U839" s="508">
        <v>33536.5</v>
      </c>
      <c r="V839" s="509"/>
    </row>
    <row r="840" spans="2:22">
      <c r="B840" s="498" t="s">
        <v>300</v>
      </c>
      <c r="C840" s="499" t="s">
        <v>3068</v>
      </c>
      <c r="D840" s="500">
        <v>200</v>
      </c>
      <c r="E840" s="500" t="s">
        <v>3279</v>
      </c>
      <c r="F840" s="500" t="s">
        <v>3280</v>
      </c>
      <c r="G840" s="501" t="s">
        <v>3281</v>
      </c>
      <c r="H840" s="502">
        <v>30102</v>
      </c>
      <c r="I840" s="501">
        <v>240</v>
      </c>
      <c r="J840" s="503">
        <v>83101</v>
      </c>
      <c r="K840" s="504">
        <v>1003</v>
      </c>
      <c r="L840" s="503">
        <v>2</v>
      </c>
      <c r="M840" s="503">
        <v>19</v>
      </c>
      <c r="N840" s="505" t="s">
        <v>635</v>
      </c>
      <c r="O840" s="506">
        <v>20</v>
      </c>
      <c r="P840" s="503">
        <v>0</v>
      </c>
      <c r="Q840" s="502">
        <v>3</v>
      </c>
      <c r="R840" s="500"/>
      <c r="S840" s="507">
        <v>20230101</v>
      </c>
      <c r="T840" s="507">
        <v>20230331</v>
      </c>
      <c r="U840" s="508">
        <v>35021.4</v>
      </c>
      <c r="V840" s="509"/>
    </row>
    <row r="841" spans="2:22">
      <c r="B841" s="498" t="s">
        <v>300</v>
      </c>
      <c r="C841" s="499" t="s">
        <v>3068</v>
      </c>
      <c r="D841" s="500">
        <v>100</v>
      </c>
      <c r="E841" s="500" t="s">
        <v>3282</v>
      </c>
      <c r="F841" s="500" t="s">
        <v>3283</v>
      </c>
      <c r="G841" s="501" t="s">
        <v>3284</v>
      </c>
      <c r="H841" s="502">
        <v>30102</v>
      </c>
      <c r="I841" s="501">
        <v>180</v>
      </c>
      <c r="J841" s="503">
        <v>83101</v>
      </c>
      <c r="K841" s="504">
        <v>1003</v>
      </c>
      <c r="L841" s="503">
        <v>2</v>
      </c>
      <c r="M841" s="503">
        <v>19</v>
      </c>
      <c r="N841" s="505" t="s">
        <v>635</v>
      </c>
      <c r="O841" s="506">
        <v>15</v>
      </c>
      <c r="P841" s="503">
        <v>0</v>
      </c>
      <c r="Q841" s="502">
        <v>3</v>
      </c>
      <c r="R841" s="500"/>
      <c r="S841" s="507">
        <v>20230101</v>
      </c>
      <c r="T841" s="507">
        <v>20230331</v>
      </c>
      <c r="U841" s="508">
        <v>25126.760000000002</v>
      </c>
      <c r="V841" s="509"/>
    </row>
    <row r="842" spans="2:22">
      <c r="B842" s="498" t="s">
        <v>300</v>
      </c>
      <c r="C842" s="499" t="s">
        <v>3068</v>
      </c>
      <c r="D842" s="500">
        <v>100</v>
      </c>
      <c r="E842" s="500" t="s">
        <v>3285</v>
      </c>
      <c r="F842" s="500" t="s">
        <v>3286</v>
      </c>
      <c r="G842" s="501" t="s">
        <v>3287</v>
      </c>
      <c r="H842" s="502">
        <v>30102</v>
      </c>
      <c r="I842" s="501">
        <v>240</v>
      </c>
      <c r="J842" s="503">
        <v>83101</v>
      </c>
      <c r="K842" s="504">
        <v>1003</v>
      </c>
      <c r="L842" s="503">
        <v>2</v>
      </c>
      <c r="M842" s="503">
        <v>19</v>
      </c>
      <c r="N842" s="505" t="s">
        <v>635</v>
      </c>
      <c r="O842" s="506">
        <v>20</v>
      </c>
      <c r="P842" s="503">
        <v>0</v>
      </c>
      <c r="Q842" s="502">
        <v>3</v>
      </c>
      <c r="R842" s="500"/>
      <c r="S842" s="507">
        <v>20230101</v>
      </c>
      <c r="T842" s="507">
        <v>20230331</v>
      </c>
      <c r="U842" s="508">
        <v>23326</v>
      </c>
      <c r="V842" s="509"/>
    </row>
    <row r="843" spans="2:22">
      <c r="B843" s="498" t="s">
        <v>300</v>
      </c>
      <c r="C843" s="499" t="s">
        <v>3068</v>
      </c>
      <c r="D843" s="500">
        <v>200</v>
      </c>
      <c r="E843" s="500" t="s">
        <v>3288</v>
      </c>
      <c r="F843" s="500" t="s">
        <v>3289</v>
      </c>
      <c r="G843" s="501" t="s">
        <v>3290</v>
      </c>
      <c r="H843" s="502">
        <v>30102</v>
      </c>
      <c r="I843" s="501">
        <v>168</v>
      </c>
      <c r="J843" s="503">
        <v>83101</v>
      </c>
      <c r="K843" s="504">
        <v>1003</v>
      </c>
      <c r="L843" s="503">
        <v>2</v>
      </c>
      <c r="M843" s="503">
        <v>19</v>
      </c>
      <c r="N843" s="505" t="s">
        <v>636</v>
      </c>
      <c r="O843" s="506">
        <v>14</v>
      </c>
      <c r="P843" s="503">
        <v>0</v>
      </c>
      <c r="Q843" s="502">
        <v>3</v>
      </c>
      <c r="R843" s="500"/>
      <c r="S843" s="507">
        <v>20230101</v>
      </c>
      <c r="T843" s="507">
        <v>20230331</v>
      </c>
      <c r="U843" s="508">
        <v>26260.39</v>
      </c>
      <c r="V843" s="509"/>
    </row>
    <row r="844" spans="2:22">
      <c r="B844" s="498" t="s">
        <v>300</v>
      </c>
      <c r="C844" s="499" t="s">
        <v>3068</v>
      </c>
      <c r="D844" s="500">
        <v>100</v>
      </c>
      <c r="E844" s="500" t="s">
        <v>3291</v>
      </c>
      <c r="F844" s="500" t="s">
        <v>3292</v>
      </c>
      <c r="G844" s="501" t="s">
        <v>3293</v>
      </c>
      <c r="H844" s="502">
        <v>30102</v>
      </c>
      <c r="I844" s="501">
        <v>216</v>
      </c>
      <c r="J844" s="503">
        <v>83101</v>
      </c>
      <c r="K844" s="504">
        <v>1003</v>
      </c>
      <c r="L844" s="503">
        <v>2</v>
      </c>
      <c r="M844" s="503">
        <v>19</v>
      </c>
      <c r="N844" s="505" t="s">
        <v>635</v>
      </c>
      <c r="O844" s="506">
        <v>18</v>
      </c>
      <c r="P844" s="503">
        <v>0</v>
      </c>
      <c r="Q844" s="502">
        <v>3</v>
      </c>
      <c r="R844" s="500"/>
      <c r="S844" s="507">
        <v>20230101</v>
      </c>
      <c r="T844" s="507">
        <v>20230331</v>
      </c>
      <c r="U844" s="508">
        <v>23812.94</v>
      </c>
      <c r="V844" s="509"/>
    </row>
    <row r="845" spans="2:22">
      <c r="B845" s="498" t="s">
        <v>300</v>
      </c>
      <c r="C845" s="499" t="s">
        <v>3068</v>
      </c>
      <c r="D845" s="500">
        <v>200</v>
      </c>
      <c r="E845" s="500" t="s">
        <v>3294</v>
      </c>
      <c r="F845" s="500" t="s">
        <v>3295</v>
      </c>
      <c r="G845" s="501" t="s">
        <v>3296</v>
      </c>
      <c r="H845" s="502">
        <v>30102</v>
      </c>
      <c r="I845" s="501">
        <v>216</v>
      </c>
      <c r="J845" s="503">
        <v>83101</v>
      </c>
      <c r="K845" s="504">
        <v>1003</v>
      </c>
      <c r="L845" s="503">
        <v>2</v>
      </c>
      <c r="M845" s="503">
        <v>19</v>
      </c>
      <c r="N845" s="505" t="s">
        <v>635</v>
      </c>
      <c r="O845" s="506">
        <v>18</v>
      </c>
      <c r="P845" s="503">
        <v>0</v>
      </c>
      <c r="Q845" s="502">
        <v>3</v>
      </c>
      <c r="R845" s="500"/>
      <c r="S845" s="507">
        <v>20230101</v>
      </c>
      <c r="T845" s="507">
        <v>20230331</v>
      </c>
      <c r="U845" s="508">
        <v>33849.699999999997</v>
      </c>
      <c r="V845" s="509"/>
    </row>
    <row r="846" spans="2:22">
      <c r="B846" s="498" t="s">
        <v>300</v>
      </c>
      <c r="C846" s="499" t="s">
        <v>3068</v>
      </c>
      <c r="D846" s="500">
        <v>200</v>
      </c>
      <c r="E846" s="500" t="s">
        <v>3297</v>
      </c>
      <c r="F846" s="500" t="s">
        <v>3298</v>
      </c>
      <c r="G846" s="501" t="s">
        <v>3299</v>
      </c>
      <c r="H846" s="502">
        <v>30102</v>
      </c>
      <c r="I846" s="501">
        <v>168</v>
      </c>
      <c r="J846" s="503">
        <v>83101</v>
      </c>
      <c r="K846" s="504">
        <v>1003</v>
      </c>
      <c r="L846" s="503">
        <v>2</v>
      </c>
      <c r="M846" s="503">
        <v>19</v>
      </c>
      <c r="N846" s="505" t="s">
        <v>635</v>
      </c>
      <c r="O846" s="506">
        <v>14</v>
      </c>
      <c r="P846" s="503">
        <v>0</v>
      </c>
      <c r="Q846" s="502">
        <v>3</v>
      </c>
      <c r="R846" s="500"/>
      <c r="S846" s="507">
        <v>20230101</v>
      </c>
      <c r="T846" s="507">
        <v>20230331</v>
      </c>
      <c r="U846" s="508">
        <v>9724.6</v>
      </c>
      <c r="V846" s="509"/>
    </row>
    <row r="847" spans="2:22">
      <c r="B847" s="498" t="s">
        <v>300</v>
      </c>
      <c r="C847" s="499" t="s">
        <v>3068</v>
      </c>
      <c r="D847" s="500">
        <v>200</v>
      </c>
      <c r="E847" s="500" t="s">
        <v>3300</v>
      </c>
      <c r="F847" s="500" t="s">
        <v>3301</v>
      </c>
      <c r="G847" s="501" t="s">
        <v>3302</v>
      </c>
      <c r="H847" s="502">
        <v>30102</v>
      </c>
      <c r="I847" s="501">
        <v>216</v>
      </c>
      <c r="J847" s="503">
        <v>83101</v>
      </c>
      <c r="K847" s="504">
        <v>1003</v>
      </c>
      <c r="L847" s="503">
        <v>2</v>
      </c>
      <c r="M847" s="503">
        <v>19</v>
      </c>
      <c r="N847" s="505" t="s">
        <v>635</v>
      </c>
      <c r="O847" s="506">
        <v>18</v>
      </c>
      <c r="P847" s="503">
        <v>0</v>
      </c>
      <c r="Q847" s="502">
        <v>3</v>
      </c>
      <c r="R847" s="500"/>
      <c r="S847" s="507">
        <v>20230101</v>
      </c>
      <c r="T847" s="507">
        <v>20230331</v>
      </c>
      <c r="U847" s="508">
        <v>33849.699999999997</v>
      </c>
      <c r="V847" s="509"/>
    </row>
    <row r="848" spans="2:22">
      <c r="B848" s="498" t="s">
        <v>300</v>
      </c>
      <c r="C848" s="499" t="s">
        <v>3068</v>
      </c>
      <c r="D848" s="500">
        <v>100</v>
      </c>
      <c r="E848" s="500" t="s">
        <v>3303</v>
      </c>
      <c r="F848" s="500" t="s">
        <v>3304</v>
      </c>
      <c r="G848" s="501" t="s">
        <v>3305</v>
      </c>
      <c r="H848" s="502">
        <v>30102</v>
      </c>
      <c r="I848" s="501">
        <v>240</v>
      </c>
      <c r="J848" s="503">
        <v>83101</v>
      </c>
      <c r="K848" s="504">
        <v>1003</v>
      </c>
      <c r="L848" s="503">
        <v>2</v>
      </c>
      <c r="M848" s="503">
        <v>19</v>
      </c>
      <c r="N848" s="505" t="s">
        <v>635</v>
      </c>
      <c r="O848" s="506">
        <v>20</v>
      </c>
      <c r="P848" s="503">
        <v>0</v>
      </c>
      <c r="Q848" s="502">
        <v>3</v>
      </c>
      <c r="R848" s="500"/>
      <c r="S848" s="507">
        <v>20230101</v>
      </c>
      <c r="T848" s="507">
        <v>20230331</v>
      </c>
      <c r="U848" s="508">
        <v>35043</v>
      </c>
      <c r="V848" s="509"/>
    </row>
    <row r="849" spans="2:22">
      <c r="B849" s="498" t="s">
        <v>300</v>
      </c>
      <c r="C849" s="499" t="s">
        <v>3068</v>
      </c>
      <c r="D849" s="500">
        <v>100</v>
      </c>
      <c r="E849" s="500" t="s">
        <v>3306</v>
      </c>
      <c r="F849" s="500" t="s">
        <v>3307</v>
      </c>
      <c r="G849" s="501" t="s">
        <v>3308</v>
      </c>
      <c r="H849" s="502">
        <v>30102</v>
      </c>
      <c r="I849" s="501">
        <v>216</v>
      </c>
      <c r="J849" s="503">
        <v>83101</v>
      </c>
      <c r="K849" s="504">
        <v>1003</v>
      </c>
      <c r="L849" s="503">
        <v>2</v>
      </c>
      <c r="M849" s="503">
        <v>19</v>
      </c>
      <c r="N849" s="505" t="s">
        <v>635</v>
      </c>
      <c r="O849" s="506">
        <v>18</v>
      </c>
      <c r="P849" s="503">
        <v>0</v>
      </c>
      <c r="Q849" s="502">
        <v>3</v>
      </c>
      <c r="R849" s="500"/>
      <c r="S849" s="507">
        <v>20230101</v>
      </c>
      <c r="T849" s="507">
        <v>20230331</v>
      </c>
      <c r="U849" s="508">
        <v>31538.7</v>
      </c>
      <c r="V849" s="509"/>
    </row>
    <row r="850" spans="2:22">
      <c r="B850" s="498" t="s">
        <v>300</v>
      </c>
      <c r="C850" s="499" t="s">
        <v>3068</v>
      </c>
      <c r="D850" s="500">
        <v>100</v>
      </c>
      <c r="E850" s="500" t="s">
        <v>3309</v>
      </c>
      <c r="F850" s="500" t="s">
        <v>3310</v>
      </c>
      <c r="G850" s="501" t="s">
        <v>3311</v>
      </c>
      <c r="H850" s="502">
        <v>30102</v>
      </c>
      <c r="I850" s="501">
        <v>216</v>
      </c>
      <c r="J850" s="503">
        <v>83101</v>
      </c>
      <c r="K850" s="504">
        <v>1003</v>
      </c>
      <c r="L850" s="503">
        <v>2</v>
      </c>
      <c r="M850" s="503">
        <v>19</v>
      </c>
      <c r="N850" s="505" t="s">
        <v>636</v>
      </c>
      <c r="O850" s="506">
        <v>18</v>
      </c>
      <c r="P850" s="503">
        <v>0</v>
      </c>
      <c r="Q850" s="502">
        <v>3</v>
      </c>
      <c r="R850" s="500"/>
      <c r="S850" s="507">
        <v>20230101</v>
      </c>
      <c r="T850" s="507">
        <v>20230331</v>
      </c>
      <c r="U850" s="508">
        <v>29385</v>
      </c>
      <c r="V850" s="509"/>
    </row>
    <row r="851" spans="2:22">
      <c r="B851" s="498" t="s">
        <v>300</v>
      </c>
      <c r="C851" s="499" t="s">
        <v>3068</v>
      </c>
      <c r="D851" s="500">
        <v>200</v>
      </c>
      <c r="E851" s="500" t="s">
        <v>3312</v>
      </c>
      <c r="F851" s="500" t="s">
        <v>3313</v>
      </c>
      <c r="G851" s="501" t="s">
        <v>3314</v>
      </c>
      <c r="H851" s="502">
        <v>30102</v>
      </c>
      <c r="I851" s="501">
        <v>216</v>
      </c>
      <c r="J851" s="503">
        <v>83101</v>
      </c>
      <c r="K851" s="504">
        <v>1003</v>
      </c>
      <c r="L851" s="503">
        <v>2</v>
      </c>
      <c r="M851" s="503">
        <v>19</v>
      </c>
      <c r="N851" s="505" t="s">
        <v>635</v>
      </c>
      <c r="O851" s="506">
        <v>18</v>
      </c>
      <c r="P851" s="503">
        <v>0</v>
      </c>
      <c r="Q851" s="502">
        <v>3</v>
      </c>
      <c r="R851" s="500"/>
      <c r="S851" s="507">
        <v>20230101</v>
      </c>
      <c r="T851" s="507">
        <v>20230331</v>
      </c>
      <c r="U851" s="508">
        <v>33849.699999999997</v>
      </c>
      <c r="V851" s="509"/>
    </row>
    <row r="852" spans="2:22">
      <c r="B852" s="498" t="s">
        <v>300</v>
      </c>
      <c r="C852" s="499" t="s">
        <v>3068</v>
      </c>
      <c r="D852" s="500">
        <v>200</v>
      </c>
      <c r="E852" s="500" t="s">
        <v>3315</v>
      </c>
      <c r="F852" s="500" t="s">
        <v>3316</v>
      </c>
      <c r="G852" s="501" t="s">
        <v>3317</v>
      </c>
      <c r="H852" s="502">
        <v>30102</v>
      </c>
      <c r="I852" s="501">
        <v>240</v>
      </c>
      <c r="J852" s="503">
        <v>83101</v>
      </c>
      <c r="K852" s="504">
        <v>1003</v>
      </c>
      <c r="L852" s="503">
        <v>2</v>
      </c>
      <c r="M852" s="503">
        <v>19</v>
      </c>
      <c r="N852" s="505" t="s">
        <v>635</v>
      </c>
      <c r="O852" s="506">
        <v>20</v>
      </c>
      <c r="P852" s="503">
        <v>0</v>
      </c>
      <c r="Q852" s="502">
        <v>3</v>
      </c>
      <c r="R852" s="500"/>
      <c r="S852" s="507">
        <v>20230101</v>
      </c>
      <c r="T852" s="507">
        <v>20230331</v>
      </c>
      <c r="U852" s="508">
        <v>33887.520000000004</v>
      </c>
      <c r="V852" s="509"/>
    </row>
    <row r="853" spans="2:22">
      <c r="B853" s="498" t="s">
        <v>300</v>
      </c>
      <c r="C853" s="499" t="s">
        <v>3068</v>
      </c>
      <c r="D853" s="500">
        <v>100</v>
      </c>
      <c r="E853" s="500" t="s">
        <v>3318</v>
      </c>
      <c r="F853" s="500" t="s">
        <v>3319</v>
      </c>
      <c r="G853" s="501" t="s">
        <v>3320</v>
      </c>
      <c r="H853" s="502">
        <v>30102</v>
      </c>
      <c r="I853" s="501">
        <v>180</v>
      </c>
      <c r="J853" s="503">
        <v>83101</v>
      </c>
      <c r="K853" s="504">
        <v>1003</v>
      </c>
      <c r="L853" s="503">
        <v>2</v>
      </c>
      <c r="M853" s="503">
        <v>19</v>
      </c>
      <c r="N853" s="505" t="s">
        <v>635</v>
      </c>
      <c r="O853" s="506">
        <v>15</v>
      </c>
      <c r="P853" s="503">
        <v>0</v>
      </c>
      <c r="Q853" s="502">
        <v>3</v>
      </c>
      <c r="R853" s="500"/>
      <c r="S853" s="507">
        <v>20230101</v>
      </c>
      <c r="T853" s="507">
        <v>20230331</v>
      </c>
      <c r="U853" s="508">
        <v>32032.760000000002</v>
      </c>
      <c r="V853" s="509"/>
    </row>
    <row r="854" spans="2:22">
      <c r="B854" s="498" t="s">
        <v>300</v>
      </c>
      <c r="C854" s="499" t="s">
        <v>3068</v>
      </c>
      <c r="D854" s="500">
        <v>200</v>
      </c>
      <c r="E854" s="500" t="s">
        <v>3321</v>
      </c>
      <c r="F854" s="500" t="s">
        <v>3322</v>
      </c>
      <c r="G854" s="501" t="s">
        <v>3323</v>
      </c>
      <c r="H854" s="502">
        <v>30102</v>
      </c>
      <c r="I854" s="501">
        <v>216</v>
      </c>
      <c r="J854" s="503">
        <v>83101</v>
      </c>
      <c r="K854" s="504">
        <v>1003</v>
      </c>
      <c r="L854" s="503">
        <v>2</v>
      </c>
      <c r="M854" s="503">
        <v>19</v>
      </c>
      <c r="N854" s="505" t="s">
        <v>635</v>
      </c>
      <c r="O854" s="506">
        <v>18</v>
      </c>
      <c r="P854" s="503">
        <v>0</v>
      </c>
      <c r="Q854" s="502">
        <v>3</v>
      </c>
      <c r="R854" s="500"/>
      <c r="S854" s="507">
        <v>20230101</v>
      </c>
      <c r="T854" s="507">
        <v>20230331</v>
      </c>
      <c r="U854" s="508">
        <v>31538.7</v>
      </c>
      <c r="V854" s="509"/>
    </row>
    <row r="855" spans="2:22">
      <c r="B855" s="498" t="s">
        <v>300</v>
      </c>
      <c r="C855" s="499" t="s">
        <v>3068</v>
      </c>
      <c r="D855" s="500">
        <v>100</v>
      </c>
      <c r="E855" s="500" t="s">
        <v>3324</v>
      </c>
      <c r="F855" s="500" t="s">
        <v>3325</v>
      </c>
      <c r="G855" s="501" t="s">
        <v>3326</v>
      </c>
      <c r="H855" s="502">
        <v>30102</v>
      </c>
      <c r="I855" s="501">
        <v>80</v>
      </c>
      <c r="J855" s="503">
        <v>83101</v>
      </c>
      <c r="K855" s="504">
        <v>1003</v>
      </c>
      <c r="L855" s="503">
        <v>2</v>
      </c>
      <c r="M855" s="503">
        <v>19</v>
      </c>
      <c r="N855" s="505" t="s">
        <v>635</v>
      </c>
      <c r="O855" s="506">
        <v>20</v>
      </c>
      <c r="P855" s="503">
        <v>0</v>
      </c>
      <c r="Q855" s="502">
        <v>3</v>
      </c>
      <c r="R855" s="500"/>
      <c r="S855" s="507">
        <v>20230101</v>
      </c>
      <c r="T855" s="507">
        <v>20230331</v>
      </c>
      <c r="U855" s="508">
        <v>12289.4</v>
      </c>
      <c r="V855" s="509"/>
    </row>
    <row r="856" spans="2:22">
      <c r="B856" s="498" t="s">
        <v>300</v>
      </c>
      <c r="C856" s="499" t="s">
        <v>3068</v>
      </c>
      <c r="D856" s="500">
        <v>100</v>
      </c>
      <c r="E856" s="500" t="s">
        <v>3327</v>
      </c>
      <c r="F856" s="500" t="s">
        <v>3328</v>
      </c>
      <c r="G856" s="501" t="s">
        <v>3329</v>
      </c>
      <c r="H856" s="502">
        <v>30102</v>
      </c>
      <c r="I856" s="501">
        <v>240</v>
      </c>
      <c r="J856" s="503">
        <v>83101</v>
      </c>
      <c r="K856" s="504">
        <v>1003</v>
      </c>
      <c r="L856" s="503">
        <v>2</v>
      </c>
      <c r="M856" s="503">
        <v>19</v>
      </c>
      <c r="N856" s="505" t="s">
        <v>635</v>
      </c>
      <c r="O856" s="506">
        <v>20</v>
      </c>
      <c r="P856" s="503">
        <v>0</v>
      </c>
      <c r="Q856" s="502">
        <v>3</v>
      </c>
      <c r="R856" s="500"/>
      <c r="S856" s="507">
        <v>20230101</v>
      </c>
      <c r="T856" s="507">
        <v>20230331</v>
      </c>
      <c r="U856" s="508">
        <v>35043</v>
      </c>
      <c r="V856" s="509"/>
    </row>
    <row r="857" spans="2:22">
      <c r="B857" s="498" t="s">
        <v>300</v>
      </c>
      <c r="C857" s="499" t="s">
        <v>3068</v>
      </c>
      <c r="D857" s="500">
        <v>100</v>
      </c>
      <c r="E857" s="500" t="s">
        <v>3330</v>
      </c>
      <c r="F857" s="500" t="s">
        <v>3331</v>
      </c>
      <c r="G857" s="501" t="s">
        <v>3332</v>
      </c>
      <c r="H857" s="502">
        <v>30102</v>
      </c>
      <c r="I857" s="501">
        <v>240</v>
      </c>
      <c r="J857" s="503">
        <v>83101</v>
      </c>
      <c r="K857" s="504">
        <v>1003</v>
      </c>
      <c r="L857" s="503">
        <v>2</v>
      </c>
      <c r="M857" s="503">
        <v>19</v>
      </c>
      <c r="N857" s="505" t="s">
        <v>635</v>
      </c>
      <c r="O857" s="506">
        <v>20</v>
      </c>
      <c r="P857" s="503">
        <v>0</v>
      </c>
      <c r="Q857" s="502">
        <v>3</v>
      </c>
      <c r="R857" s="500"/>
      <c r="S857" s="507">
        <v>20230101</v>
      </c>
      <c r="T857" s="507">
        <v>20230331</v>
      </c>
      <c r="U857" s="508">
        <v>35043</v>
      </c>
      <c r="V857" s="509"/>
    </row>
    <row r="858" spans="2:22">
      <c r="B858" s="498" t="s">
        <v>300</v>
      </c>
      <c r="C858" s="499" t="s">
        <v>3068</v>
      </c>
      <c r="D858" s="500">
        <v>200</v>
      </c>
      <c r="E858" s="500" t="s">
        <v>3315</v>
      </c>
      <c r="F858" s="500" t="s">
        <v>3334</v>
      </c>
      <c r="G858" s="501" t="s">
        <v>3335</v>
      </c>
      <c r="H858" s="502">
        <v>30102</v>
      </c>
      <c r="I858" s="501">
        <v>240</v>
      </c>
      <c r="J858" s="503">
        <v>83101</v>
      </c>
      <c r="K858" s="504">
        <v>1003</v>
      </c>
      <c r="L858" s="503">
        <v>2</v>
      </c>
      <c r="M858" s="503">
        <v>19</v>
      </c>
      <c r="N858" s="505" t="s">
        <v>635</v>
      </c>
      <c r="O858" s="506">
        <v>20</v>
      </c>
      <c r="P858" s="503">
        <v>0</v>
      </c>
      <c r="Q858" s="502">
        <v>3</v>
      </c>
      <c r="R858" s="500"/>
      <c r="S858" s="507">
        <v>20230101</v>
      </c>
      <c r="T858" s="507">
        <v>20230331</v>
      </c>
      <c r="U858" s="508">
        <v>35043</v>
      </c>
      <c r="V858" s="509"/>
    </row>
    <row r="859" spans="2:22">
      <c r="B859" s="498" t="s">
        <v>300</v>
      </c>
      <c r="C859" s="499" t="s">
        <v>3068</v>
      </c>
      <c r="D859" s="500">
        <v>100</v>
      </c>
      <c r="E859" s="500" t="s">
        <v>3336</v>
      </c>
      <c r="F859" s="500" t="s">
        <v>3337</v>
      </c>
      <c r="G859" s="501" t="s">
        <v>3338</v>
      </c>
      <c r="H859" s="502">
        <v>30102</v>
      </c>
      <c r="I859" s="501">
        <v>144</v>
      </c>
      <c r="J859" s="503">
        <v>83101</v>
      </c>
      <c r="K859" s="504">
        <v>1003</v>
      </c>
      <c r="L859" s="503">
        <v>2</v>
      </c>
      <c r="M859" s="503">
        <v>19</v>
      </c>
      <c r="N859" s="505" t="s">
        <v>635</v>
      </c>
      <c r="O859" s="506">
        <v>12</v>
      </c>
      <c r="P859" s="503">
        <v>0</v>
      </c>
      <c r="Q859" s="502">
        <v>3</v>
      </c>
      <c r="R859" s="500"/>
      <c r="S859" s="507">
        <v>20230101</v>
      </c>
      <c r="T859" s="507">
        <v>20230331</v>
      </c>
      <c r="U859" s="508">
        <v>25498.3</v>
      </c>
      <c r="V859" s="509"/>
    </row>
    <row r="860" spans="2:22">
      <c r="B860" s="498" t="s">
        <v>300</v>
      </c>
      <c r="C860" s="499" t="s">
        <v>3068</v>
      </c>
      <c r="D860" s="500">
        <v>100</v>
      </c>
      <c r="E860" s="500" t="s">
        <v>3339</v>
      </c>
      <c r="F860" s="500" t="s">
        <v>3340</v>
      </c>
      <c r="G860" s="501" t="s">
        <v>3341</v>
      </c>
      <c r="H860" s="502">
        <v>30102</v>
      </c>
      <c r="I860" s="501">
        <v>180</v>
      </c>
      <c r="J860" s="503">
        <v>83101</v>
      </c>
      <c r="K860" s="504">
        <v>1003</v>
      </c>
      <c r="L860" s="503">
        <v>2</v>
      </c>
      <c r="M860" s="503">
        <v>19</v>
      </c>
      <c r="N860" s="505" t="s">
        <v>635</v>
      </c>
      <c r="O860" s="506">
        <v>15</v>
      </c>
      <c r="P860" s="503">
        <v>0</v>
      </c>
      <c r="Q860" s="502">
        <v>3</v>
      </c>
      <c r="R860" s="500"/>
      <c r="S860" s="507">
        <v>20230101</v>
      </c>
      <c r="T860" s="507">
        <v>20230331</v>
      </c>
      <c r="U860" s="508">
        <v>30904.280000000002</v>
      </c>
      <c r="V860" s="509"/>
    </row>
    <row r="861" spans="2:22">
      <c r="B861" s="498" t="s">
        <v>300</v>
      </c>
      <c r="C861" s="499" t="s">
        <v>3068</v>
      </c>
      <c r="D861" s="500">
        <v>100</v>
      </c>
      <c r="E861" s="500" t="s">
        <v>3342</v>
      </c>
      <c r="F861" s="500" t="s">
        <v>3343</v>
      </c>
      <c r="G861" s="501" t="s">
        <v>3344</v>
      </c>
      <c r="H861" s="502">
        <v>30102</v>
      </c>
      <c r="I861" s="501">
        <v>216</v>
      </c>
      <c r="J861" s="503">
        <v>83101</v>
      </c>
      <c r="K861" s="504">
        <v>1003</v>
      </c>
      <c r="L861" s="503">
        <v>2</v>
      </c>
      <c r="M861" s="503">
        <v>19</v>
      </c>
      <c r="N861" s="505" t="s">
        <v>635</v>
      </c>
      <c r="O861" s="506">
        <v>18</v>
      </c>
      <c r="P861" s="503">
        <v>0</v>
      </c>
      <c r="Q861" s="502">
        <v>3</v>
      </c>
      <c r="R861" s="500"/>
      <c r="S861" s="507">
        <v>20230101</v>
      </c>
      <c r="T861" s="507">
        <v>20230331</v>
      </c>
      <c r="U861" s="508">
        <v>30377.820000000003</v>
      </c>
      <c r="V861" s="509"/>
    </row>
    <row r="862" spans="2:22">
      <c r="B862" s="498" t="s">
        <v>300</v>
      </c>
      <c r="C862" s="499" t="s">
        <v>3068</v>
      </c>
      <c r="D862" s="500">
        <v>100</v>
      </c>
      <c r="E862" s="500" t="s">
        <v>3345</v>
      </c>
      <c r="F862" s="500" t="s">
        <v>3346</v>
      </c>
      <c r="G862" s="501" t="s">
        <v>3347</v>
      </c>
      <c r="H862" s="502">
        <v>30102</v>
      </c>
      <c r="I862" s="501">
        <v>120</v>
      </c>
      <c r="J862" s="503">
        <v>83101</v>
      </c>
      <c r="K862" s="504">
        <v>1003</v>
      </c>
      <c r="L862" s="503">
        <v>2</v>
      </c>
      <c r="M862" s="503">
        <v>19</v>
      </c>
      <c r="N862" s="505" t="s">
        <v>635</v>
      </c>
      <c r="O862" s="506">
        <v>10</v>
      </c>
      <c r="P862" s="503">
        <v>0</v>
      </c>
      <c r="Q862" s="502">
        <v>3</v>
      </c>
      <c r="R862" s="500"/>
      <c r="S862" s="507">
        <v>20230101</v>
      </c>
      <c r="T862" s="507">
        <v>20230331</v>
      </c>
      <c r="U862" s="508">
        <v>18313.29</v>
      </c>
      <c r="V862" s="509"/>
    </row>
    <row r="863" spans="2:22">
      <c r="B863" s="498" t="s">
        <v>300</v>
      </c>
      <c r="C863" s="499" t="s">
        <v>3068</v>
      </c>
      <c r="D863" s="500">
        <v>200</v>
      </c>
      <c r="E863" s="500" t="s">
        <v>3348</v>
      </c>
      <c r="F863" s="500" t="s">
        <v>3349</v>
      </c>
      <c r="G863" s="501" t="s">
        <v>3350</v>
      </c>
      <c r="H863" s="502">
        <v>30102</v>
      </c>
      <c r="I863" s="501">
        <v>216</v>
      </c>
      <c r="J863" s="503">
        <v>83101</v>
      </c>
      <c r="K863" s="504">
        <v>1003</v>
      </c>
      <c r="L863" s="503">
        <v>2</v>
      </c>
      <c r="M863" s="503">
        <v>19</v>
      </c>
      <c r="N863" s="505" t="s">
        <v>635</v>
      </c>
      <c r="O863" s="506">
        <v>18</v>
      </c>
      <c r="P863" s="503">
        <v>0</v>
      </c>
      <c r="Q863" s="502">
        <v>3</v>
      </c>
      <c r="R863" s="500"/>
      <c r="S863" s="507">
        <v>20230101</v>
      </c>
      <c r="T863" s="507">
        <v>20230331</v>
      </c>
      <c r="U863" s="508">
        <v>31160.7</v>
      </c>
      <c r="V863" s="509"/>
    </row>
    <row r="864" spans="2:22">
      <c r="B864" s="498" t="s">
        <v>300</v>
      </c>
      <c r="C864" s="499" t="s">
        <v>3068</v>
      </c>
      <c r="D864" s="500">
        <v>100</v>
      </c>
      <c r="E864" s="500" t="s">
        <v>3351</v>
      </c>
      <c r="F864" s="500" t="s">
        <v>3352</v>
      </c>
      <c r="G864" s="501" t="s">
        <v>3353</v>
      </c>
      <c r="H864" s="502">
        <v>30102</v>
      </c>
      <c r="I864" s="501">
        <v>192</v>
      </c>
      <c r="J864" s="503">
        <v>83101</v>
      </c>
      <c r="K864" s="504">
        <v>1003</v>
      </c>
      <c r="L864" s="503">
        <v>2</v>
      </c>
      <c r="M864" s="503">
        <v>19</v>
      </c>
      <c r="N864" s="505" t="s">
        <v>635</v>
      </c>
      <c r="O864" s="506">
        <v>16</v>
      </c>
      <c r="P864" s="503">
        <v>0</v>
      </c>
      <c r="Q864" s="502">
        <v>3</v>
      </c>
      <c r="R864" s="500"/>
      <c r="S864" s="507">
        <v>20230101</v>
      </c>
      <c r="T864" s="507">
        <v>20230331</v>
      </c>
      <c r="U864" s="508">
        <v>31500.920000000002</v>
      </c>
      <c r="V864" s="509"/>
    </row>
    <row r="865" spans="2:22">
      <c r="B865" s="498" t="s">
        <v>300</v>
      </c>
      <c r="C865" s="499" t="s">
        <v>3068</v>
      </c>
      <c r="D865" s="500">
        <v>200</v>
      </c>
      <c r="E865" s="500" t="s">
        <v>3354</v>
      </c>
      <c r="F865" s="500" t="s">
        <v>3355</v>
      </c>
      <c r="G865" s="501" t="s">
        <v>3356</v>
      </c>
      <c r="H865" s="502">
        <v>30102</v>
      </c>
      <c r="I865" s="501">
        <v>240</v>
      </c>
      <c r="J865" s="503">
        <v>83101</v>
      </c>
      <c r="K865" s="504">
        <v>1003</v>
      </c>
      <c r="L865" s="503">
        <v>2</v>
      </c>
      <c r="M865" s="503">
        <v>19</v>
      </c>
      <c r="N865" s="505" t="s">
        <v>635</v>
      </c>
      <c r="O865" s="506">
        <v>20</v>
      </c>
      <c r="P865" s="503">
        <v>0</v>
      </c>
      <c r="Q865" s="502">
        <v>3</v>
      </c>
      <c r="R865" s="500"/>
      <c r="S865" s="507">
        <v>20230101</v>
      </c>
      <c r="T865" s="507">
        <v>20230331</v>
      </c>
      <c r="U865" s="508">
        <v>35043</v>
      </c>
      <c r="V865" s="509"/>
    </row>
    <row r="866" spans="2:22">
      <c r="B866" s="498" t="s">
        <v>300</v>
      </c>
      <c r="C866" s="499" t="s">
        <v>3068</v>
      </c>
      <c r="D866" s="500">
        <v>200</v>
      </c>
      <c r="E866" s="500" t="s">
        <v>3357</v>
      </c>
      <c r="F866" s="500" t="s">
        <v>3358</v>
      </c>
      <c r="G866" s="501" t="s">
        <v>3359</v>
      </c>
      <c r="H866" s="502">
        <v>30102</v>
      </c>
      <c r="I866" s="501">
        <v>216</v>
      </c>
      <c r="J866" s="503">
        <v>83101</v>
      </c>
      <c r="K866" s="504">
        <v>1003</v>
      </c>
      <c r="L866" s="503">
        <v>2</v>
      </c>
      <c r="M866" s="503">
        <v>19</v>
      </c>
      <c r="N866" s="505" t="s">
        <v>635</v>
      </c>
      <c r="O866" s="506">
        <v>18</v>
      </c>
      <c r="P866" s="503">
        <v>0</v>
      </c>
      <c r="Q866" s="502">
        <v>3</v>
      </c>
      <c r="R866" s="500"/>
      <c r="S866" s="507">
        <v>20230101</v>
      </c>
      <c r="T866" s="507">
        <v>20230331</v>
      </c>
      <c r="U866" s="508">
        <v>32694.22</v>
      </c>
      <c r="V866" s="509"/>
    </row>
    <row r="867" spans="2:22">
      <c r="B867" s="498" t="s">
        <v>300</v>
      </c>
      <c r="C867" s="499" t="s">
        <v>3068</v>
      </c>
      <c r="D867" s="500">
        <v>100</v>
      </c>
      <c r="E867" s="500" t="s">
        <v>3360</v>
      </c>
      <c r="F867" s="500" t="s">
        <v>3361</v>
      </c>
      <c r="G867" s="501" t="s">
        <v>3362</v>
      </c>
      <c r="H867" s="502">
        <v>30102</v>
      </c>
      <c r="I867" s="501">
        <v>216</v>
      </c>
      <c r="J867" s="503">
        <v>83101</v>
      </c>
      <c r="K867" s="504">
        <v>1003</v>
      </c>
      <c r="L867" s="503">
        <v>2</v>
      </c>
      <c r="M867" s="503">
        <v>19</v>
      </c>
      <c r="N867" s="505" t="s">
        <v>635</v>
      </c>
      <c r="O867" s="506">
        <v>18</v>
      </c>
      <c r="P867" s="503">
        <v>0</v>
      </c>
      <c r="Q867" s="502">
        <v>3</v>
      </c>
      <c r="R867" s="500"/>
      <c r="S867" s="507">
        <v>20230101</v>
      </c>
      <c r="T867" s="507">
        <v>20230331</v>
      </c>
      <c r="U867" s="508">
        <v>33849.699999999997</v>
      </c>
      <c r="V867" s="509"/>
    </row>
    <row r="868" spans="2:22">
      <c r="B868" s="498" t="s">
        <v>300</v>
      </c>
      <c r="C868" s="499" t="s">
        <v>3068</v>
      </c>
      <c r="D868" s="500">
        <v>200</v>
      </c>
      <c r="E868" s="500" t="s">
        <v>3363</v>
      </c>
      <c r="F868" s="500" t="s">
        <v>3364</v>
      </c>
      <c r="G868" s="501" t="s">
        <v>3365</v>
      </c>
      <c r="H868" s="502">
        <v>30102</v>
      </c>
      <c r="I868" s="501">
        <v>240</v>
      </c>
      <c r="J868" s="503">
        <v>83101</v>
      </c>
      <c r="K868" s="504">
        <v>1003</v>
      </c>
      <c r="L868" s="503">
        <v>2</v>
      </c>
      <c r="M868" s="503">
        <v>19</v>
      </c>
      <c r="N868" s="505" t="s">
        <v>635</v>
      </c>
      <c r="O868" s="506">
        <v>20</v>
      </c>
      <c r="P868" s="503">
        <v>0</v>
      </c>
      <c r="Q868" s="502">
        <v>3</v>
      </c>
      <c r="R868" s="500"/>
      <c r="S868" s="507">
        <v>20230101</v>
      </c>
      <c r="T868" s="507">
        <v>20230331</v>
      </c>
      <c r="U868" s="508">
        <v>35043</v>
      </c>
      <c r="V868" s="509"/>
    </row>
    <row r="869" spans="2:22">
      <c r="B869" s="498" t="s">
        <v>300</v>
      </c>
      <c r="C869" s="499" t="s">
        <v>3068</v>
      </c>
      <c r="D869" s="500">
        <v>120</v>
      </c>
      <c r="E869" s="500" t="s">
        <v>3366</v>
      </c>
      <c r="F869" s="500" t="s">
        <v>3367</v>
      </c>
      <c r="G869" s="501" t="s">
        <v>3368</v>
      </c>
      <c r="H869" s="502">
        <v>30102</v>
      </c>
      <c r="I869" s="501">
        <v>228</v>
      </c>
      <c r="J869" s="503">
        <v>83101</v>
      </c>
      <c r="K869" s="504">
        <v>1003</v>
      </c>
      <c r="L869" s="503">
        <v>2</v>
      </c>
      <c r="M869" s="503">
        <v>19</v>
      </c>
      <c r="N869" s="505" t="s">
        <v>636</v>
      </c>
      <c r="O869" s="506">
        <v>19</v>
      </c>
      <c r="P869" s="503">
        <v>0</v>
      </c>
      <c r="Q869" s="502">
        <v>3</v>
      </c>
      <c r="R869" s="500"/>
      <c r="S869" s="507">
        <v>20230101</v>
      </c>
      <c r="T869" s="507">
        <v>20230331</v>
      </c>
      <c r="U869" s="508">
        <v>27843.620000000003</v>
      </c>
      <c r="V869" s="509"/>
    </row>
    <row r="870" spans="2:22">
      <c r="B870" s="498" t="s">
        <v>300</v>
      </c>
      <c r="C870" s="499" t="s">
        <v>3068</v>
      </c>
      <c r="D870" s="500">
        <v>100</v>
      </c>
      <c r="E870" s="500" t="s">
        <v>3369</v>
      </c>
      <c r="F870" s="500" t="s">
        <v>3370</v>
      </c>
      <c r="G870" s="501" t="s">
        <v>3371</v>
      </c>
      <c r="H870" s="502">
        <v>30102</v>
      </c>
      <c r="I870" s="501">
        <v>228</v>
      </c>
      <c r="J870" s="503">
        <v>83101</v>
      </c>
      <c r="K870" s="504">
        <v>1003</v>
      </c>
      <c r="L870" s="503">
        <v>2</v>
      </c>
      <c r="M870" s="503">
        <v>19</v>
      </c>
      <c r="N870" s="505" t="s">
        <v>635</v>
      </c>
      <c r="O870" s="506">
        <v>19</v>
      </c>
      <c r="P870" s="503">
        <v>0</v>
      </c>
      <c r="Q870" s="502">
        <v>3</v>
      </c>
      <c r="R870" s="500"/>
      <c r="S870" s="507">
        <v>20230101</v>
      </c>
      <c r="T870" s="507">
        <v>20230331</v>
      </c>
      <c r="U870" s="508">
        <v>34446.36</v>
      </c>
      <c r="V870" s="509"/>
    </row>
    <row r="871" spans="2:22">
      <c r="B871" s="498" t="s">
        <v>300</v>
      </c>
      <c r="C871" s="499" t="s">
        <v>3068</v>
      </c>
      <c r="D871" s="500">
        <v>100</v>
      </c>
      <c r="E871" s="500" t="s">
        <v>3372</v>
      </c>
      <c r="F871" s="500" t="s">
        <v>3373</v>
      </c>
      <c r="G871" s="501" t="s">
        <v>3374</v>
      </c>
      <c r="H871" s="502">
        <v>30102</v>
      </c>
      <c r="I871" s="501">
        <v>216</v>
      </c>
      <c r="J871" s="503">
        <v>83101</v>
      </c>
      <c r="K871" s="504">
        <v>1003</v>
      </c>
      <c r="L871" s="503">
        <v>2</v>
      </c>
      <c r="M871" s="503">
        <v>19</v>
      </c>
      <c r="N871" s="505" t="s">
        <v>635</v>
      </c>
      <c r="O871" s="506">
        <v>18</v>
      </c>
      <c r="P871" s="503">
        <v>0</v>
      </c>
      <c r="Q871" s="502">
        <v>3</v>
      </c>
      <c r="R871" s="500"/>
      <c r="S871" s="507">
        <v>20230101</v>
      </c>
      <c r="T871" s="507">
        <v>20230331</v>
      </c>
      <c r="U871" s="508">
        <v>31538.7</v>
      </c>
      <c r="V871" s="509"/>
    </row>
    <row r="872" spans="2:22">
      <c r="B872" s="498" t="s">
        <v>300</v>
      </c>
      <c r="C872" s="499" t="s">
        <v>3068</v>
      </c>
      <c r="D872" s="500">
        <v>200</v>
      </c>
      <c r="E872" s="500" t="s">
        <v>3375</v>
      </c>
      <c r="F872" s="500" t="s">
        <v>3376</v>
      </c>
      <c r="G872" s="501" t="s">
        <v>3377</v>
      </c>
      <c r="H872" s="502">
        <v>30102</v>
      </c>
      <c r="I872" s="501">
        <v>240</v>
      </c>
      <c r="J872" s="503">
        <v>83101</v>
      </c>
      <c r="K872" s="504">
        <v>1003</v>
      </c>
      <c r="L872" s="503">
        <v>2</v>
      </c>
      <c r="M872" s="503">
        <v>19</v>
      </c>
      <c r="N872" s="505" t="s">
        <v>635</v>
      </c>
      <c r="O872" s="506">
        <v>20</v>
      </c>
      <c r="P872" s="503">
        <v>0</v>
      </c>
      <c r="Q872" s="502">
        <v>3</v>
      </c>
      <c r="R872" s="500"/>
      <c r="S872" s="507">
        <v>20230101</v>
      </c>
      <c r="T872" s="507">
        <v>20230331</v>
      </c>
      <c r="U872" s="508">
        <v>35043</v>
      </c>
      <c r="V872" s="509"/>
    </row>
    <row r="873" spans="2:22">
      <c r="B873" s="498" t="s">
        <v>300</v>
      </c>
      <c r="C873" s="499" t="s">
        <v>3068</v>
      </c>
      <c r="D873" s="500">
        <v>100</v>
      </c>
      <c r="E873" s="500" t="s">
        <v>3378</v>
      </c>
      <c r="F873" s="500" t="s">
        <v>3379</v>
      </c>
      <c r="G873" s="501" t="s">
        <v>3380</v>
      </c>
      <c r="H873" s="502">
        <v>30102</v>
      </c>
      <c r="I873" s="501">
        <v>240</v>
      </c>
      <c r="J873" s="503">
        <v>83101</v>
      </c>
      <c r="K873" s="504">
        <v>1003</v>
      </c>
      <c r="L873" s="503">
        <v>2</v>
      </c>
      <c r="M873" s="503">
        <v>19</v>
      </c>
      <c r="N873" s="505" t="s">
        <v>635</v>
      </c>
      <c r="O873" s="506">
        <v>20</v>
      </c>
      <c r="P873" s="503">
        <v>0</v>
      </c>
      <c r="Q873" s="502">
        <v>3</v>
      </c>
      <c r="R873" s="500"/>
      <c r="S873" s="507">
        <v>20230101</v>
      </c>
      <c r="T873" s="507">
        <v>20230331</v>
      </c>
      <c r="U873" s="508">
        <v>35043</v>
      </c>
      <c r="V873" s="509"/>
    </row>
    <row r="874" spans="2:22">
      <c r="B874" s="498" t="s">
        <v>300</v>
      </c>
      <c r="C874" s="499" t="s">
        <v>3068</v>
      </c>
      <c r="D874" s="500">
        <v>200</v>
      </c>
      <c r="E874" s="500" t="s">
        <v>3381</v>
      </c>
      <c r="F874" s="500" t="s">
        <v>3382</v>
      </c>
      <c r="G874" s="501" t="s">
        <v>3383</v>
      </c>
      <c r="H874" s="502">
        <v>30102</v>
      </c>
      <c r="I874" s="501">
        <v>240</v>
      </c>
      <c r="J874" s="503">
        <v>83101</v>
      </c>
      <c r="K874" s="504">
        <v>1003</v>
      </c>
      <c r="L874" s="503">
        <v>2</v>
      </c>
      <c r="M874" s="503">
        <v>19</v>
      </c>
      <c r="N874" s="505" t="s">
        <v>635</v>
      </c>
      <c r="O874" s="506">
        <v>20</v>
      </c>
      <c r="P874" s="503">
        <v>0</v>
      </c>
      <c r="Q874" s="502">
        <v>3</v>
      </c>
      <c r="R874" s="500"/>
      <c r="S874" s="507">
        <v>20230101</v>
      </c>
      <c r="T874" s="507">
        <v>20230331</v>
      </c>
      <c r="U874" s="508">
        <v>35043</v>
      </c>
      <c r="V874" s="509"/>
    </row>
    <row r="875" spans="2:22">
      <c r="B875" s="498" t="s">
        <v>300</v>
      </c>
      <c r="C875" s="499" t="s">
        <v>3068</v>
      </c>
      <c r="D875" s="500">
        <v>200</v>
      </c>
      <c r="E875" s="500" t="s">
        <v>3384</v>
      </c>
      <c r="F875" s="500" t="s">
        <v>3385</v>
      </c>
      <c r="G875" s="501" t="s">
        <v>3386</v>
      </c>
      <c r="H875" s="502">
        <v>30102</v>
      </c>
      <c r="I875" s="501">
        <v>180</v>
      </c>
      <c r="J875" s="503">
        <v>83101</v>
      </c>
      <c r="K875" s="504">
        <v>1003</v>
      </c>
      <c r="L875" s="503">
        <v>2</v>
      </c>
      <c r="M875" s="503">
        <v>19</v>
      </c>
      <c r="N875" s="505" t="s">
        <v>635</v>
      </c>
      <c r="O875" s="506">
        <v>15</v>
      </c>
      <c r="P875" s="503">
        <v>0</v>
      </c>
      <c r="Q875" s="502">
        <v>3</v>
      </c>
      <c r="R875" s="500"/>
      <c r="S875" s="507">
        <v>20230101</v>
      </c>
      <c r="T875" s="507">
        <v>20230331</v>
      </c>
      <c r="U875" s="508">
        <v>26282.280000000002</v>
      </c>
      <c r="V875" s="509"/>
    </row>
    <row r="876" spans="2:22">
      <c r="B876" s="498" t="s">
        <v>300</v>
      </c>
      <c r="C876" s="499" t="s">
        <v>3068</v>
      </c>
      <c r="D876" s="500">
        <v>100</v>
      </c>
      <c r="E876" s="500" t="s">
        <v>3387</v>
      </c>
      <c r="F876" s="500" t="s">
        <v>3388</v>
      </c>
      <c r="G876" s="501" t="s">
        <v>3389</v>
      </c>
      <c r="H876" s="502">
        <v>30102</v>
      </c>
      <c r="I876" s="501">
        <v>240</v>
      </c>
      <c r="J876" s="503">
        <v>83101</v>
      </c>
      <c r="K876" s="504">
        <v>1003</v>
      </c>
      <c r="L876" s="503">
        <v>2</v>
      </c>
      <c r="M876" s="503">
        <v>19</v>
      </c>
      <c r="N876" s="505" t="s">
        <v>635</v>
      </c>
      <c r="O876" s="506">
        <v>20</v>
      </c>
      <c r="P876" s="503">
        <v>0</v>
      </c>
      <c r="Q876" s="502">
        <v>3</v>
      </c>
      <c r="R876" s="500"/>
      <c r="S876" s="507">
        <v>20230101</v>
      </c>
      <c r="T876" s="507">
        <v>20230331</v>
      </c>
      <c r="U876" s="508">
        <v>35043</v>
      </c>
      <c r="V876" s="509"/>
    </row>
    <row r="877" spans="2:22">
      <c r="B877" s="498" t="s">
        <v>300</v>
      </c>
      <c r="C877" s="499" t="s">
        <v>3068</v>
      </c>
      <c r="D877" s="500">
        <v>200</v>
      </c>
      <c r="E877" s="500" t="s">
        <v>3390</v>
      </c>
      <c r="F877" s="500" t="s">
        <v>3391</v>
      </c>
      <c r="G877" s="501" t="s">
        <v>3392</v>
      </c>
      <c r="H877" s="502">
        <v>30102</v>
      </c>
      <c r="I877" s="501">
        <v>216</v>
      </c>
      <c r="J877" s="503">
        <v>83101</v>
      </c>
      <c r="K877" s="504">
        <v>1003</v>
      </c>
      <c r="L877" s="503">
        <v>2</v>
      </c>
      <c r="M877" s="503">
        <v>19</v>
      </c>
      <c r="N877" s="505" t="s">
        <v>635</v>
      </c>
      <c r="O877" s="506">
        <v>18</v>
      </c>
      <c r="P877" s="503">
        <v>0</v>
      </c>
      <c r="Q877" s="502">
        <v>3</v>
      </c>
      <c r="R877" s="500"/>
      <c r="S877" s="507">
        <v>20230101</v>
      </c>
      <c r="T877" s="507">
        <v>20230331</v>
      </c>
      <c r="U877" s="508">
        <v>28491.360000000001</v>
      </c>
      <c r="V877" s="509"/>
    </row>
    <row r="878" spans="2:22">
      <c r="B878" s="498" t="s">
        <v>300</v>
      </c>
      <c r="C878" s="499" t="s">
        <v>3068</v>
      </c>
      <c r="D878" s="500">
        <v>100</v>
      </c>
      <c r="E878" s="500" t="s">
        <v>3393</v>
      </c>
      <c r="F878" s="500" t="s">
        <v>3394</v>
      </c>
      <c r="G878" s="501" t="s">
        <v>3395</v>
      </c>
      <c r="H878" s="502">
        <v>30102</v>
      </c>
      <c r="I878" s="501">
        <v>180</v>
      </c>
      <c r="J878" s="503">
        <v>83101</v>
      </c>
      <c r="K878" s="504">
        <v>1003</v>
      </c>
      <c r="L878" s="503">
        <v>2</v>
      </c>
      <c r="M878" s="503">
        <v>19</v>
      </c>
      <c r="N878" s="505" t="s">
        <v>635</v>
      </c>
      <c r="O878" s="506">
        <v>15</v>
      </c>
      <c r="P878" s="503">
        <v>0</v>
      </c>
      <c r="Q878" s="502">
        <v>3</v>
      </c>
      <c r="R878" s="500"/>
      <c r="S878" s="507">
        <v>20230101</v>
      </c>
      <c r="T878" s="507">
        <v>20230331</v>
      </c>
      <c r="U878" s="508">
        <v>29748.760000000002</v>
      </c>
      <c r="V878" s="509"/>
    </row>
    <row r="879" spans="2:22">
      <c r="B879" s="498" t="s">
        <v>300</v>
      </c>
      <c r="C879" s="499" t="s">
        <v>3068</v>
      </c>
      <c r="D879" s="500">
        <v>100</v>
      </c>
      <c r="E879" s="500" t="s">
        <v>3396</v>
      </c>
      <c r="F879" s="500" t="s">
        <v>3397</v>
      </c>
      <c r="G879" s="501" t="s">
        <v>3398</v>
      </c>
      <c r="H879" s="502">
        <v>30102</v>
      </c>
      <c r="I879" s="501">
        <v>240</v>
      </c>
      <c r="J879" s="503">
        <v>83101</v>
      </c>
      <c r="K879" s="504">
        <v>1003</v>
      </c>
      <c r="L879" s="503">
        <v>2</v>
      </c>
      <c r="M879" s="503">
        <v>19</v>
      </c>
      <c r="N879" s="505" t="s">
        <v>635</v>
      </c>
      <c r="O879" s="506">
        <v>20</v>
      </c>
      <c r="P879" s="503">
        <v>0</v>
      </c>
      <c r="Q879" s="502">
        <v>3</v>
      </c>
      <c r="R879" s="500"/>
      <c r="S879" s="507">
        <v>20230101</v>
      </c>
      <c r="T879" s="507">
        <v>20230331</v>
      </c>
      <c r="U879" s="508">
        <v>33860.520000000004</v>
      </c>
      <c r="V879" s="509"/>
    </row>
    <row r="880" spans="2:22">
      <c r="B880" s="498" t="s">
        <v>300</v>
      </c>
      <c r="C880" s="499" t="s">
        <v>3068</v>
      </c>
      <c r="D880" s="500">
        <v>100</v>
      </c>
      <c r="E880" s="500" t="s">
        <v>3399</v>
      </c>
      <c r="F880" s="500" t="s">
        <v>3400</v>
      </c>
      <c r="G880" s="501" t="s">
        <v>3401</v>
      </c>
      <c r="H880" s="502">
        <v>30102</v>
      </c>
      <c r="I880" s="501">
        <v>204</v>
      </c>
      <c r="J880" s="503">
        <v>83101</v>
      </c>
      <c r="K880" s="504">
        <v>1003</v>
      </c>
      <c r="L880" s="503">
        <v>2</v>
      </c>
      <c r="M880" s="503">
        <v>19</v>
      </c>
      <c r="N880" s="505" t="s">
        <v>635</v>
      </c>
      <c r="O880" s="506">
        <v>17</v>
      </c>
      <c r="P880" s="503">
        <v>0</v>
      </c>
      <c r="Q880" s="502">
        <v>3</v>
      </c>
      <c r="R880" s="500"/>
      <c r="S880" s="507">
        <v>20230101</v>
      </c>
      <c r="T880" s="507">
        <v>20230331</v>
      </c>
      <c r="U880" s="508">
        <v>33811.910000000003</v>
      </c>
      <c r="V880" s="509"/>
    </row>
    <row r="881" spans="2:22">
      <c r="B881" s="498" t="s">
        <v>300</v>
      </c>
      <c r="C881" s="499" t="s">
        <v>3068</v>
      </c>
      <c r="D881" s="500">
        <v>200</v>
      </c>
      <c r="E881" s="500" t="s">
        <v>3402</v>
      </c>
      <c r="F881" s="500" t="s">
        <v>3403</v>
      </c>
      <c r="G881" s="501" t="s">
        <v>3404</v>
      </c>
      <c r="H881" s="502">
        <v>30102</v>
      </c>
      <c r="I881" s="501">
        <v>180</v>
      </c>
      <c r="J881" s="503">
        <v>83101</v>
      </c>
      <c r="K881" s="504">
        <v>1003</v>
      </c>
      <c r="L881" s="503">
        <v>2</v>
      </c>
      <c r="M881" s="503">
        <v>19</v>
      </c>
      <c r="N881" s="505" t="s">
        <v>635</v>
      </c>
      <c r="O881" s="506">
        <v>15</v>
      </c>
      <c r="P881" s="503">
        <v>0</v>
      </c>
      <c r="Q881" s="502">
        <v>3</v>
      </c>
      <c r="R881" s="500"/>
      <c r="S881" s="507">
        <v>20230101</v>
      </c>
      <c r="T881" s="507">
        <v>20230331</v>
      </c>
      <c r="U881" s="508">
        <v>25288.760000000002</v>
      </c>
      <c r="V881" s="509"/>
    </row>
    <row r="882" spans="2:22">
      <c r="B882" s="498" t="s">
        <v>300</v>
      </c>
      <c r="C882" s="499" t="s">
        <v>3068</v>
      </c>
      <c r="D882" s="500">
        <v>200</v>
      </c>
      <c r="E882" s="500" t="s">
        <v>3405</v>
      </c>
      <c r="F882" s="500" t="s">
        <v>3406</v>
      </c>
      <c r="G882" s="501" t="s">
        <v>3407</v>
      </c>
      <c r="H882" s="502">
        <v>30102</v>
      </c>
      <c r="I882" s="501">
        <v>216</v>
      </c>
      <c r="J882" s="503">
        <v>83101</v>
      </c>
      <c r="K882" s="504">
        <v>1003</v>
      </c>
      <c r="L882" s="503">
        <v>2</v>
      </c>
      <c r="M882" s="503">
        <v>19</v>
      </c>
      <c r="N882" s="505" t="s">
        <v>635</v>
      </c>
      <c r="O882" s="506">
        <v>18</v>
      </c>
      <c r="P882" s="503">
        <v>0</v>
      </c>
      <c r="Q882" s="502">
        <v>3</v>
      </c>
      <c r="R882" s="500"/>
      <c r="S882" s="507">
        <v>20230101</v>
      </c>
      <c r="T882" s="507">
        <v>20230331</v>
      </c>
      <c r="U882" s="508">
        <v>29227.7</v>
      </c>
      <c r="V882" s="509"/>
    </row>
    <row r="883" spans="2:22">
      <c r="B883" s="498" t="s">
        <v>300</v>
      </c>
      <c r="C883" s="499" t="s">
        <v>3068</v>
      </c>
      <c r="D883" s="500">
        <v>100</v>
      </c>
      <c r="E883" s="500" t="s">
        <v>3408</v>
      </c>
      <c r="F883" s="500" t="s">
        <v>3409</v>
      </c>
      <c r="G883" s="501" t="s">
        <v>3410</v>
      </c>
      <c r="H883" s="502">
        <v>30102</v>
      </c>
      <c r="I883" s="501">
        <v>216</v>
      </c>
      <c r="J883" s="503">
        <v>83101</v>
      </c>
      <c r="K883" s="504">
        <v>1003</v>
      </c>
      <c r="L883" s="503">
        <v>2</v>
      </c>
      <c r="M883" s="503">
        <v>19</v>
      </c>
      <c r="N883" s="505" t="s">
        <v>635</v>
      </c>
      <c r="O883" s="506">
        <v>18</v>
      </c>
      <c r="P883" s="503">
        <v>0</v>
      </c>
      <c r="Q883" s="502">
        <v>3</v>
      </c>
      <c r="R883" s="500"/>
      <c r="S883" s="507">
        <v>20230101</v>
      </c>
      <c r="T883" s="507">
        <v>20230331</v>
      </c>
      <c r="U883" s="508">
        <v>31511.7</v>
      </c>
      <c r="V883" s="509"/>
    </row>
    <row r="884" spans="2:22">
      <c r="B884" s="498" t="s">
        <v>300</v>
      </c>
      <c r="C884" s="499" t="s">
        <v>3068</v>
      </c>
      <c r="D884" s="500">
        <v>100</v>
      </c>
      <c r="E884" s="500" t="s">
        <v>3411</v>
      </c>
      <c r="F884" s="500" t="s">
        <v>3412</v>
      </c>
      <c r="G884" s="501" t="s">
        <v>3496</v>
      </c>
      <c r="H884" s="502">
        <v>30102</v>
      </c>
      <c r="I884" s="501">
        <v>180</v>
      </c>
      <c r="J884" s="503">
        <v>83101</v>
      </c>
      <c r="K884" s="504">
        <v>1003</v>
      </c>
      <c r="L884" s="503">
        <v>2</v>
      </c>
      <c r="M884" s="503">
        <v>19</v>
      </c>
      <c r="N884" s="505" t="s">
        <v>635</v>
      </c>
      <c r="O884" s="506">
        <v>15</v>
      </c>
      <c r="P884" s="503">
        <v>0</v>
      </c>
      <c r="Q884" s="502">
        <v>3</v>
      </c>
      <c r="R884" s="500"/>
      <c r="S884" s="507">
        <v>20230101</v>
      </c>
      <c r="T884" s="507">
        <v>20230331</v>
      </c>
      <c r="U884" s="508">
        <v>29748.760000000002</v>
      </c>
      <c r="V884" s="509"/>
    </row>
    <row r="885" spans="2:22">
      <c r="B885" s="498" t="s">
        <v>300</v>
      </c>
      <c r="C885" s="499" t="s">
        <v>3068</v>
      </c>
      <c r="D885" s="500">
        <v>100</v>
      </c>
      <c r="E885" s="500" t="s">
        <v>3414</v>
      </c>
      <c r="F885" s="500" t="s">
        <v>3415</v>
      </c>
      <c r="G885" s="501" t="s">
        <v>3416</v>
      </c>
      <c r="H885" s="502">
        <v>30102</v>
      </c>
      <c r="I885" s="501">
        <v>240</v>
      </c>
      <c r="J885" s="503">
        <v>83101</v>
      </c>
      <c r="K885" s="504">
        <v>1003</v>
      </c>
      <c r="L885" s="503">
        <v>2</v>
      </c>
      <c r="M885" s="503">
        <v>19</v>
      </c>
      <c r="N885" s="505" t="s">
        <v>635</v>
      </c>
      <c r="O885" s="506">
        <v>20</v>
      </c>
      <c r="P885" s="503">
        <v>0</v>
      </c>
      <c r="Q885" s="502">
        <v>3</v>
      </c>
      <c r="R885" s="500"/>
      <c r="S885" s="507">
        <v>20230101</v>
      </c>
      <c r="T885" s="507">
        <v>20230331</v>
      </c>
      <c r="U885" s="508">
        <v>29265.52</v>
      </c>
      <c r="V885" s="509"/>
    </row>
    <row r="886" spans="2:22">
      <c r="B886" s="498" t="s">
        <v>300</v>
      </c>
      <c r="C886" s="499" t="s">
        <v>3068</v>
      </c>
      <c r="D886" s="500">
        <v>100</v>
      </c>
      <c r="E886" s="500" t="s">
        <v>3417</v>
      </c>
      <c r="F886" s="500" t="s">
        <v>3418</v>
      </c>
      <c r="G886" s="501" t="s">
        <v>3419</v>
      </c>
      <c r="H886" s="502">
        <v>30102</v>
      </c>
      <c r="I886" s="501">
        <v>240</v>
      </c>
      <c r="J886" s="503">
        <v>83101</v>
      </c>
      <c r="K886" s="504">
        <v>1003</v>
      </c>
      <c r="L886" s="503">
        <v>2</v>
      </c>
      <c r="M886" s="503">
        <v>19</v>
      </c>
      <c r="N886" s="505" t="s">
        <v>635</v>
      </c>
      <c r="O886" s="506">
        <v>20</v>
      </c>
      <c r="P886" s="503">
        <v>0</v>
      </c>
      <c r="Q886" s="502">
        <v>3</v>
      </c>
      <c r="R886" s="500"/>
      <c r="S886" s="507">
        <v>20230101</v>
      </c>
      <c r="T886" s="507">
        <v>20230331</v>
      </c>
      <c r="U886" s="508">
        <v>32732</v>
      </c>
      <c r="V886" s="509"/>
    </row>
    <row r="887" spans="2:22">
      <c r="B887" s="498" t="s">
        <v>300</v>
      </c>
      <c r="C887" s="499" t="s">
        <v>3068</v>
      </c>
      <c r="D887" s="500">
        <v>100</v>
      </c>
      <c r="E887" s="500" t="s">
        <v>3420</v>
      </c>
      <c r="F887" s="500" t="s">
        <v>3421</v>
      </c>
      <c r="G887" s="501" t="s">
        <v>3422</v>
      </c>
      <c r="H887" s="502">
        <v>30102</v>
      </c>
      <c r="I887" s="501">
        <v>240</v>
      </c>
      <c r="J887" s="503">
        <v>83101</v>
      </c>
      <c r="K887" s="504">
        <v>1003</v>
      </c>
      <c r="L887" s="503">
        <v>2</v>
      </c>
      <c r="M887" s="503">
        <v>19</v>
      </c>
      <c r="N887" s="505" t="s">
        <v>635</v>
      </c>
      <c r="O887" s="506">
        <v>20</v>
      </c>
      <c r="P887" s="503">
        <v>0</v>
      </c>
      <c r="Q887" s="502">
        <v>3</v>
      </c>
      <c r="R887" s="500"/>
      <c r="S887" s="507">
        <v>20230101</v>
      </c>
      <c r="T887" s="507">
        <v>20230331</v>
      </c>
      <c r="U887" s="508">
        <v>35043</v>
      </c>
      <c r="V887" s="509"/>
    </row>
    <row r="888" spans="2:22">
      <c r="B888" s="498" t="s">
        <v>300</v>
      </c>
      <c r="C888" s="499" t="s">
        <v>3068</v>
      </c>
      <c r="D888" s="500">
        <v>200</v>
      </c>
      <c r="E888" s="500" t="s">
        <v>3423</v>
      </c>
      <c r="F888" s="500" t="s">
        <v>3424</v>
      </c>
      <c r="G888" s="501" t="s">
        <v>3425</v>
      </c>
      <c r="H888" s="502">
        <v>30102</v>
      </c>
      <c r="I888" s="501">
        <v>216</v>
      </c>
      <c r="J888" s="503">
        <v>83101</v>
      </c>
      <c r="K888" s="504">
        <v>1003</v>
      </c>
      <c r="L888" s="503">
        <v>2</v>
      </c>
      <c r="M888" s="503">
        <v>19</v>
      </c>
      <c r="N888" s="505" t="s">
        <v>635</v>
      </c>
      <c r="O888" s="506">
        <v>18</v>
      </c>
      <c r="P888" s="503">
        <v>0</v>
      </c>
      <c r="Q888" s="502">
        <v>3</v>
      </c>
      <c r="R888" s="500"/>
      <c r="S888" s="507">
        <v>20230101</v>
      </c>
      <c r="T888" s="507">
        <v>20230331</v>
      </c>
      <c r="U888" s="508">
        <v>32694.22</v>
      </c>
      <c r="V888" s="509"/>
    </row>
    <row r="889" spans="2:22">
      <c r="B889" s="498" t="s">
        <v>300</v>
      </c>
      <c r="C889" s="499" t="s">
        <v>3068</v>
      </c>
      <c r="D889" s="500">
        <v>200</v>
      </c>
      <c r="E889" s="500" t="s">
        <v>3426</v>
      </c>
      <c r="F889" s="500" t="s">
        <v>3427</v>
      </c>
      <c r="G889" s="501" t="s">
        <v>3428</v>
      </c>
      <c r="H889" s="502">
        <v>30102</v>
      </c>
      <c r="I889" s="501">
        <v>228</v>
      </c>
      <c r="J889" s="503">
        <v>83101</v>
      </c>
      <c r="K889" s="504">
        <v>1003</v>
      </c>
      <c r="L889" s="503">
        <v>2</v>
      </c>
      <c r="M889" s="503">
        <v>19</v>
      </c>
      <c r="N889" s="505" t="s">
        <v>635</v>
      </c>
      <c r="O889" s="506">
        <v>19</v>
      </c>
      <c r="P889" s="503">
        <v>0</v>
      </c>
      <c r="Q889" s="502">
        <v>3</v>
      </c>
      <c r="R889" s="500"/>
      <c r="S889" s="507">
        <v>20230101</v>
      </c>
      <c r="T889" s="507">
        <v>20230331</v>
      </c>
      <c r="U889" s="508">
        <v>34446.36</v>
      </c>
      <c r="V889" s="509"/>
    </row>
    <row r="890" spans="2:22">
      <c r="B890" s="498" t="s">
        <v>300</v>
      </c>
      <c r="C890" s="499" t="s">
        <v>3068</v>
      </c>
      <c r="D890" s="500">
        <v>120</v>
      </c>
      <c r="E890" s="500" t="s">
        <v>3429</v>
      </c>
      <c r="F890" s="500" t="s">
        <v>3430</v>
      </c>
      <c r="G890" s="501" t="s">
        <v>3431</v>
      </c>
      <c r="H890" s="502">
        <v>30102</v>
      </c>
      <c r="I890" s="501">
        <v>207</v>
      </c>
      <c r="J890" s="503">
        <v>83101</v>
      </c>
      <c r="K890" s="504">
        <v>1003</v>
      </c>
      <c r="L890" s="503">
        <v>2</v>
      </c>
      <c r="M890" s="503">
        <v>19</v>
      </c>
      <c r="N890" s="505" t="s">
        <v>637</v>
      </c>
      <c r="O890" s="506">
        <v>17</v>
      </c>
      <c r="P890" s="503">
        <v>0</v>
      </c>
      <c r="Q890" s="502">
        <v>3</v>
      </c>
      <c r="R890" s="500"/>
      <c r="S890" s="507">
        <v>20230101</v>
      </c>
      <c r="T890" s="507">
        <v>20230331</v>
      </c>
      <c r="U890" s="508">
        <v>25410.6</v>
      </c>
      <c r="V890" s="509"/>
    </row>
    <row r="891" spans="2:22">
      <c r="B891" s="498" t="s">
        <v>300</v>
      </c>
      <c r="C891" s="499" t="s">
        <v>3068</v>
      </c>
      <c r="D891" s="500">
        <v>200</v>
      </c>
      <c r="E891" s="500" t="s">
        <v>3432</v>
      </c>
      <c r="F891" s="500" t="s">
        <v>3433</v>
      </c>
      <c r="G891" s="501" t="s">
        <v>3434</v>
      </c>
      <c r="H891" s="502">
        <v>30102</v>
      </c>
      <c r="I891" s="501">
        <v>180</v>
      </c>
      <c r="J891" s="503">
        <v>83101</v>
      </c>
      <c r="K891" s="504">
        <v>1003</v>
      </c>
      <c r="L891" s="503">
        <v>2</v>
      </c>
      <c r="M891" s="503">
        <v>19</v>
      </c>
      <c r="N891" s="505" t="s">
        <v>636</v>
      </c>
      <c r="O891" s="506">
        <v>15</v>
      </c>
      <c r="P891" s="503">
        <v>0</v>
      </c>
      <c r="Q891" s="502">
        <v>3</v>
      </c>
      <c r="R891" s="500"/>
      <c r="S891" s="507">
        <v>20230101</v>
      </c>
      <c r="T891" s="507">
        <v>20230331</v>
      </c>
      <c r="U891" s="508">
        <v>23534.36</v>
      </c>
      <c r="V891" s="509"/>
    </row>
    <row r="892" spans="2:22">
      <c r="B892" s="498" t="s">
        <v>300</v>
      </c>
      <c r="C892" s="499" t="s">
        <v>3068</v>
      </c>
      <c r="D892" s="500">
        <v>200</v>
      </c>
      <c r="E892" s="500" t="s">
        <v>3435</v>
      </c>
      <c r="F892" s="500" t="s">
        <v>3436</v>
      </c>
      <c r="G892" s="501" t="s">
        <v>3437</v>
      </c>
      <c r="H892" s="502">
        <v>30102</v>
      </c>
      <c r="I892" s="501">
        <v>216</v>
      </c>
      <c r="J892" s="503">
        <v>83101</v>
      </c>
      <c r="K892" s="504">
        <v>1003</v>
      </c>
      <c r="L892" s="503">
        <v>2</v>
      </c>
      <c r="M892" s="503">
        <v>19</v>
      </c>
      <c r="N892" s="505" t="s">
        <v>637</v>
      </c>
      <c r="O892" s="506">
        <v>18</v>
      </c>
      <c r="P892" s="503">
        <v>0</v>
      </c>
      <c r="Q892" s="502">
        <v>3</v>
      </c>
      <c r="R892" s="500"/>
      <c r="S892" s="507">
        <v>20230101</v>
      </c>
      <c r="T892" s="507">
        <v>20230331</v>
      </c>
      <c r="U892" s="508">
        <v>25874.200000000004</v>
      </c>
      <c r="V892" s="509"/>
    </row>
    <row r="893" spans="2:22">
      <c r="B893" s="498" t="s">
        <v>300</v>
      </c>
      <c r="C893" s="499" t="s">
        <v>3068</v>
      </c>
      <c r="D893" s="500">
        <v>200</v>
      </c>
      <c r="E893" s="500" t="s">
        <v>3438</v>
      </c>
      <c r="F893" s="500" t="s">
        <v>3439</v>
      </c>
      <c r="G893" s="501" t="s">
        <v>3440</v>
      </c>
      <c r="H893" s="502">
        <v>30102</v>
      </c>
      <c r="I893" s="501">
        <v>144</v>
      </c>
      <c r="J893" s="503">
        <v>83101</v>
      </c>
      <c r="K893" s="504">
        <v>1003</v>
      </c>
      <c r="L893" s="503">
        <v>2</v>
      </c>
      <c r="M893" s="503">
        <v>19</v>
      </c>
      <c r="N893" s="505" t="s">
        <v>637</v>
      </c>
      <c r="O893" s="506">
        <v>12</v>
      </c>
      <c r="P893" s="503">
        <v>0</v>
      </c>
      <c r="Q893" s="502">
        <v>3</v>
      </c>
      <c r="R893" s="500"/>
      <c r="S893" s="507">
        <v>20230101</v>
      </c>
      <c r="T893" s="507">
        <v>20230331</v>
      </c>
      <c r="U893" s="508">
        <v>17334.79</v>
      </c>
      <c r="V893" s="509"/>
    </row>
    <row r="894" spans="2:22">
      <c r="B894" s="498" t="s">
        <v>300</v>
      </c>
      <c r="C894" s="499" t="s">
        <v>3068</v>
      </c>
      <c r="D894" s="500">
        <v>200</v>
      </c>
      <c r="E894" s="500" t="s">
        <v>3441</v>
      </c>
      <c r="F894" s="500" t="s">
        <v>3442</v>
      </c>
      <c r="G894" s="501" t="s">
        <v>3443</v>
      </c>
      <c r="H894" s="502">
        <v>30102</v>
      </c>
      <c r="I894" s="501">
        <v>228</v>
      </c>
      <c r="J894" s="503">
        <v>83101</v>
      </c>
      <c r="K894" s="504">
        <v>1003</v>
      </c>
      <c r="L894" s="503">
        <v>2</v>
      </c>
      <c r="M894" s="503">
        <v>19</v>
      </c>
      <c r="N894" s="505" t="s">
        <v>637</v>
      </c>
      <c r="O894" s="506">
        <v>19</v>
      </c>
      <c r="P894" s="503">
        <v>0</v>
      </c>
      <c r="Q894" s="502">
        <v>3</v>
      </c>
      <c r="R894" s="500"/>
      <c r="S894" s="507">
        <v>20230101</v>
      </c>
      <c r="T894" s="507">
        <v>20230331</v>
      </c>
      <c r="U894" s="508">
        <v>24552.1</v>
      </c>
      <c r="V894" s="509"/>
    </row>
    <row r="895" spans="2:22">
      <c r="B895" s="498" t="s">
        <v>300</v>
      </c>
      <c r="C895" s="499" t="s">
        <v>3068</v>
      </c>
      <c r="D895" s="500">
        <v>200</v>
      </c>
      <c r="E895" s="500" t="s">
        <v>3444</v>
      </c>
      <c r="F895" s="500" t="s">
        <v>3445</v>
      </c>
      <c r="G895" s="501" t="s">
        <v>3446</v>
      </c>
      <c r="H895" s="502">
        <v>30102</v>
      </c>
      <c r="I895" s="501">
        <v>144</v>
      </c>
      <c r="J895" s="503">
        <v>83101</v>
      </c>
      <c r="K895" s="504">
        <v>1003</v>
      </c>
      <c r="L895" s="503">
        <v>2</v>
      </c>
      <c r="M895" s="503">
        <v>19</v>
      </c>
      <c r="N895" s="505" t="s">
        <v>635</v>
      </c>
      <c r="O895" s="506">
        <v>18</v>
      </c>
      <c r="P895" s="503">
        <v>0</v>
      </c>
      <c r="Q895" s="502">
        <v>3</v>
      </c>
      <c r="R895" s="500"/>
      <c r="S895" s="507">
        <v>20230101</v>
      </c>
      <c r="T895" s="507">
        <v>20230331</v>
      </c>
      <c r="U895" s="508">
        <v>20847.599999999999</v>
      </c>
      <c r="V895" s="509"/>
    </row>
    <row r="896" spans="2:22">
      <c r="B896" s="498" t="s">
        <v>300</v>
      </c>
      <c r="C896" s="499" t="s">
        <v>3068</v>
      </c>
      <c r="D896" s="500">
        <v>100</v>
      </c>
      <c r="E896" s="500" t="s">
        <v>3447</v>
      </c>
      <c r="F896" s="500" t="s">
        <v>3448</v>
      </c>
      <c r="G896" s="501" t="s">
        <v>3449</v>
      </c>
      <c r="H896" s="502">
        <v>30102</v>
      </c>
      <c r="I896" s="501">
        <v>240</v>
      </c>
      <c r="J896" s="503">
        <v>83101</v>
      </c>
      <c r="K896" s="504">
        <v>1003</v>
      </c>
      <c r="L896" s="503">
        <v>2</v>
      </c>
      <c r="M896" s="503">
        <v>19</v>
      </c>
      <c r="N896" s="505" t="s">
        <v>635</v>
      </c>
      <c r="O896" s="506">
        <v>20</v>
      </c>
      <c r="P896" s="503">
        <v>0</v>
      </c>
      <c r="Q896" s="502">
        <v>3</v>
      </c>
      <c r="R896" s="500"/>
      <c r="S896" s="507">
        <v>20230101</v>
      </c>
      <c r="T896" s="507">
        <v>20230331</v>
      </c>
      <c r="U896" s="508">
        <v>29816.2</v>
      </c>
      <c r="V896" s="509"/>
    </row>
    <row r="897" spans="2:22">
      <c r="B897" s="498" t="s">
        <v>300</v>
      </c>
      <c r="C897" s="499" t="s">
        <v>3068</v>
      </c>
      <c r="D897" s="500">
        <v>100</v>
      </c>
      <c r="E897" s="500" t="s">
        <v>3450</v>
      </c>
      <c r="F897" s="500" t="s">
        <v>3451</v>
      </c>
      <c r="G897" s="501" t="s">
        <v>3452</v>
      </c>
      <c r="H897" s="502">
        <v>30102</v>
      </c>
      <c r="I897" s="501">
        <v>80</v>
      </c>
      <c r="J897" s="503">
        <v>83101</v>
      </c>
      <c r="K897" s="504">
        <v>1003</v>
      </c>
      <c r="L897" s="503">
        <v>2</v>
      </c>
      <c r="M897" s="503">
        <v>19</v>
      </c>
      <c r="N897" s="505" t="s">
        <v>635</v>
      </c>
      <c r="O897" s="506">
        <v>20</v>
      </c>
      <c r="P897" s="503">
        <v>0</v>
      </c>
      <c r="Q897" s="502">
        <v>3</v>
      </c>
      <c r="R897" s="500"/>
      <c r="S897" s="507">
        <v>20230101</v>
      </c>
      <c r="T897" s="507">
        <v>20230331</v>
      </c>
      <c r="U897" s="508">
        <v>11976.2</v>
      </c>
      <c r="V897" s="509"/>
    </row>
    <row r="898" spans="2:22">
      <c r="B898" s="498" t="s">
        <v>300</v>
      </c>
      <c r="C898" s="499" t="s">
        <v>3068</v>
      </c>
      <c r="D898" s="500">
        <v>200</v>
      </c>
      <c r="E898" s="500" t="s">
        <v>3453</v>
      </c>
      <c r="F898" s="500" t="s">
        <v>3454</v>
      </c>
      <c r="G898" s="501" t="s">
        <v>3455</v>
      </c>
      <c r="H898" s="502">
        <v>30102</v>
      </c>
      <c r="I898" s="501">
        <v>216</v>
      </c>
      <c r="J898" s="503">
        <v>83101</v>
      </c>
      <c r="K898" s="504">
        <v>1003</v>
      </c>
      <c r="L898" s="503">
        <v>2</v>
      </c>
      <c r="M898" s="503">
        <v>19</v>
      </c>
      <c r="N898" s="505" t="s">
        <v>637</v>
      </c>
      <c r="O898" s="506">
        <v>18</v>
      </c>
      <c r="P898" s="503">
        <v>0</v>
      </c>
      <c r="Q898" s="502">
        <v>3</v>
      </c>
      <c r="R898" s="500"/>
      <c r="S898" s="507">
        <v>20230101</v>
      </c>
      <c r="T898" s="507">
        <v>20230331</v>
      </c>
      <c r="U898" s="508">
        <v>21136.800000000003</v>
      </c>
      <c r="V898" s="509"/>
    </row>
    <row r="899" spans="2:22">
      <c r="B899" s="498" t="s">
        <v>300</v>
      </c>
      <c r="C899" s="499" t="s">
        <v>3068</v>
      </c>
      <c r="D899" s="500">
        <v>200</v>
      </c>
      <c r="E899" s="500" t="s">
        <v>3456</v>
      </c>
      <c r="F899" s="500" t="s">
        <v>3457</v>
      </c>
      <c r="G899" s="501" t="s">
        <v>3458</v>
      </c>
      <c r="H899" s="502">
        <v>30102</v>
      </c>
      <c r="I899" s="501">
        <v>228</v>
      </c>
      <c r="J899" s="503">
        <v>83101</v>
      </c>
      <c r="K899" s="504">
        <v>1003</v>
      </c>
      <c r="L899" s="503">
        <v>2</v>
      </c>
      <c r="M899" s="503">
        <v>19</v>
      </c>
      <c r="N899" s="505" t="s">
        <v>637</v>
      </c>
      <c r="O899" s="506">
        <v>19</v>
      </c>
      <c r="P899" s="503">
        <v>0</v>
      </c>
      <c r="Q899" s="502">
        <v>3</v>
      </c>
      <c r="R899" s="500"/>
      <c r="S899" s="507">
        <v>20230101</v>
      </c>
      <c r="T899" s="507">
        <v>20230331</v>
      </c>
      <c r="U899" s="508">
        <v>24960.300000000003</v>
      </c>
      <c r="V899" s="509"/>
    </row>
    <row r="900" spans="2:22">
      <c r="B900" s="498" t="s">
        <v>300</v>
      </c>
      <c r="C900" s="499" t="s">
        <v>3068</v>
      </c>
      <c r="D900" s="500">
        <v>200</v>
      </c>
      <c r="E900" s="500" t="s">
        <v>3459</v>
      </c>
      <c r="F900" s="500" t="s">
        <v>3460</v>
      </c>
      <c r="G900" s="501" t="s">
        <v>3461</v>
      </c>
      <c r="H900" s="502">
        <v>30102</v>
      </c>
      <c r="I900" s="501">
        <v>40</v>
      </c>
      <c r="J900" s="503">
        <v>83101</v>
      </c>
      <c r="K900" s="504">
        <v>1003</v>
      </c>
      <c r="L900" s="503">
        <v>2</v>
      </c>
      <c r="M900" s="503">
        <v>19</v>
      </c>
      <c r="N900" s="505" t="s">
        <v>637</v>
      </c>
      <c r="O900" s="506">
        <v>20</v>
      </c>
      <c r="P900" s="503">
        <v>0</v>
      </c>
      <c r="Q900" s="502">
        <v>3</v>
      </c>
      <c r="R900" s="500"/>
      <c r="S900" s="507">
        <v>20230101</v>
      </c>
      <c r="T900" s="507">
        <v>20230331</v>
      </c>
      <c r="U900" s="508">
        <v>8702</v>
      </c>
      <c r="V900" s="509"/>
    </row>
    <row r="901" spans="2:22">
      <c r="B901" s="498" t="s">
        <v>300</v>
      </c>
      <c r="C901" s="499" t="s">
        <v>3068</v>
      </c>
      <c r="D901" s="500">
        <v>100</v>
      </c>
      <c r="E901" s="500" t="s">
        <v>3462</v>
      </c>
      <c r="F901" s="500" t="s">
        <v>3463</v>
      </c>
      <c r="G901" s="501" t="s">
        <v>3464</v>
      </c>
      <c r="H901" s="502">
        <v>30102</v>
      </c>
      <c r="I901" s="501">
        <v>36</v>
      </c>
      <c r="J901" s="503">
        <v>83101</v>
      </c>
      <c r="K901" s="504">
        <v>1003</v>
      </c>
      <c r="L901" s="503">
        <v>2</v>
      </c>
      <c r="M901" s="503">
        <v>19</v>
      </c>
      <c r="N901" s="505" t="s">
        <v>637</v>
      </c>
      <c r="O901" s="506">
        <v>18</v>
      </c>
      <c r="P901" s="503">
        <v>0</v>
      </c>
      <c r="Q901" s="502">
        <v>3</v>
      </c>
      <c r="R901" s="500"/>
      <c r="S901" s="507">
        <v>20230101</v>
      </c>
      <c r="T901" s="507">
        <v>20230331</v>
      </c>
      <c r="U901" s="508">
        <v>7831.8</v>
      </c>
      <c r="V901" s="509"/>
    </row>
    <row r="902" spans="2:22">
      <c r="B902" s="498"/>
      <c r="C902" s="499"/>
      <c r="D902" s="500"/>
      <c r="E902" s="500"/>
      <c r="F902" s="500"/>
      <c r="G902" s="501"/>
      <c r="H902" s="502"/>
      <c r="I902" s="501"/>
      <c r="J902" s="503"/>
      <c r="K902" s="504"/>
      <c r="L902" s="503"/>
      <c r="M902" s="503"/>
      <c r="N902" s="505"/>
      <c r="O902" s="506"/>
      <c r="P902" s="503"/>
      <c r="Q902" s="502"/>
      <c r="R902" s="500"/>
      <c r="S902" s="507"/>
      <c r="T902" s="507"/>
      <c r="U902" s="508"/>
      <c r="V902" s="509"/>
    </row>
    <row r="903" spans="2:22">
      <c r="B903" s="498"/>
      <c r="C903" s="499"/>
      <c r="D903" s="500"/>
      <c r="E903" s="500"/>
      <c r="F903" s="500"/>
      <c r="G903" s="501"/>
      <c r="H903" s="502"/>
      <c r="I903" s="501"/>
      <c r="J903" s="503"/>
      <c r="K903" s="504"/>
      <c r="L903" s="503"/>
      <c r="M903" s="503"/>
      <c r="N903" s="505"/>
      <c r="O903" s="506"/>
      <c r="P903" s="503"/>
      <c r="Q903" s="502"/>
      <c r="R903" s="500"/>
      <c r="S903" s="507"/>
      <c r="T903" s="507"/>
      <c r="U903" s="508"/>
      <c r="V903" s="509"/>
    </row>
    <row r="904" spans="2:22">
      <c r="B904" s="498"/>
      <c r="C904" s="499"/>
      <c r="D904" s="500"/>
      <c r="E904" s="500"/>
      <c r="F904" s="500"/>
      <c r="G904" s="501"/>
      <c r="H904" s="502"/>
      <c r="I904" s="501"/>
      <c r="J904" s="503"/>
      <c r="K904" s="504"/>
      <c r="L904" s="503"/>
      <c r="M904" s="503"/>
      <c r="N904" s="505"/>
      <c r="O904" s="506"/>
      <c r="P904" s="503"/>
      <c r="Q904" s="502"/>
      <c r="R904" s="500"/>
      <c r="S904" s="507"/>
      <c r="T904" s="507"/>
      <c r="U904" s="508"/>
      <c r="V904" s="509"/>
    </row>
    <row r="905" spans="2:22">
      <c r="B905" s="498"/>
      <c r="C905" s="499"/>
      <c r="D905" s="500"/>
      <c r="E905" s="500"/>
      <c r="F905" s="500"/>
      <c r="G905" s="501"/>
      <c r="H905" s="502"/>
      <c r="I905" s="501"/>
      <c r="J905" s="503"/>
      <c r="K905" s="504"/>
      <c r="L905" s="503"/>
      <c r="M905" s="503"/>
      <c r="N905" s="505"/>
      <c r="O905" s="506"/>
      <c r="P905" s="503"/>
      <c r="Q905" s="502"/>
      <c r="R905" s="500"/>
      <c r="S905" s="507"/>
      <c r="T905" s="507"/>
      <c r="U905" s="508"/>
      <c r="V905" s="509"/>
    </row>
    <row r="906" spans="2:22">
      <c r="B906" s="498"/>
      <c r="C906" s="499"/>
      <c r="D906" s="500"/>
      <c r="E906" s="500"/>
      <c r="F906" s="500"/>
      <c r="G906" s="501"/>
      <c r="H906" s="502"/>
      <c r="I906" s="501"/>
      <c r="J906" s="503"/>
      <c r="K906" s="504"/>
      <c r="L906" s="503"/>
      <c r="M906" s="503"/>
      <c r="N906" s="505"/>
      <c r="O906" s="506"/>
      <c r="P906" s="503"/>
      <c r="Q906" s="502"/>
      <c r="R906" s="500"/>
      <c r="S906" s="507"/>
      <c r="T906" s="507"/>
      <c r="U906" s="508"/>
      <c r="V906" s="509"/>
    </row>
    <row r="907" spans="2:22">
      <c r="B907" s="498"/>
      <c r="C907" s="499"/>
      <c r="D907" s="500"/>
      <c r="E907" s="500"/>
      <c r="F907" s="500"/>
      <c r="G907" s="501"/>
      <c r="H907" s="502"/>
      <c r="I907" s="501"/>
      <c r="J907" s="503"/>
      <c r="K907" s="504"/>
      <c r="L907" s="503"/>
      <c r="M907" s="503"/>
      <c r="N907" s="505"/>
      <c r="O907" s="506"/>
      <c r="P907" s="503"/>
      <c r="Q907" s="502"/>
      <c r="R907" s="500"/>
      <c r="S907" s="507"/>
      <c r="T907" s="507"/>
      <c r="U907" s="508"/>
      <c r="V907" s="509"/>
    </row>
    <row r="908" spans="2:22">
      <c r="B908" s="498"/>
      <c r="C908" s="499"/>
      <c r="D908" s="500"/>
      <c r="E908" s="500"/>
      <c r="F908" s="500"/>
      <c r="G908" s="501"/>
      <c r="H908" s="502"/>
      <c r="I908" s="501"/>
      <c r="J908" s="503"/>
      <c r="K908" s="504"/>
      <c r="L908" s="503"/>
      <c r="M908" s="503"/>
      <c r="N908" s="505"/>
      <c r="O908" s="506"/>
      <c r="P908" s="503"/>
      <c r="Q908" s="502"/>
      <c r="R908" s="500"/>
      <c r="S908" s="507"/>
      <c r="T908" s="507"/>
      <c r="U908" s="508"/>
      <c r="V908" s="509"/>
    </row>
    <row r="909" spans="2:22">
      <c r="B909" s="498"/>
      <c r="C909" s="499"/>
      <c r="D909" s="500"/>
      <c r="E909" s="500"/>
      <c r="F909" s="500"/>
      <c r="G909" s="501"/>
      <c r="H909" s="502"/>
      <c r="I909" s="501"/>
      <c r="J909" s="503"/>
      <c r="K909" s="504"/>
      <c r="L909" s="503"/>
      <c r="M909" s="503"/>
      <c r="N909" s="505"/>
      <c r="O909" s="506"/>
      <c r="P909" s="503"/>
      <c r="Q909" s="502"/>
      <c r="R909" s="500"/>
      <c r="S909" s="507"/>
      <c r="T909" s="507"/>
      <c r="U909" s="508"/>
      <c r="V909" s="509"/>
    </row>
    <row r="910" spans="2:22">
      <c r="B910" s="157"/>
      <c r="C910" s="158"/>
      <c r="D910" s="158"/>
      <c r="E910" s="159"/>
      <c r="F910" s="500"/>
      <c r="G910" s="501"/>
      <c r="H910" s="502"/>
      <c r="I910" s="501"/>
      <c r="J910" s="503"/>
      <c r="K910" s="504"/>
      <c r="L910" s="503"/>
      <c r="M910" s="503"/>
      <c r="N910" s="505"/>
      <c r="O910" s="506"/>
      <c r="P910" s="503"/>
      <c r="Q910" s="502"/>
      <c r="R910" s="500"/>
      <c r="S910" s="507"/>
      <c r="T910" s="507"/>
      <c r="U910" s="508"/>
      <c r="V910" s="509"/>
    </row>
    <row r="911" spans="2:22">
      <c r="B911" s="518"/>
      <c r="C911" s="519"/>
      <c r="D911" s="519"/>
      <c r="E911" s="520"/>
      <c r="F911" s="500"/>
      <c r="G911" s="501"/>
      <c r="H911" s="502"/>
      <c r="I911" s="501"/>
      <c r="J911" s="503"/>
      <c r="K911" s="504"/>
      <c r="L911" s="503"/>
      <c r="M911" s="503"/>
      <c r="N911" s="505"/>
      <c r="O911" s="506"/>
      <c r="P911" s="503"/>
      <c r="Q911" s="502"/>
      <c r="R911" s="500"/>
      <c r="S911" s="507"/>
      <c r="T911" s="507"/>
      <c r="U911" s="508"/>
      <c r="V911" s="509"/>
    </row>
    <row r="912" spans="2:22">
      <c r="B912" s="521" t="s">
        <v>37</v>
      </c>
      <c r="C912" s="522"/>
      <c r="D912" s="522"/>
      <c r="E912" s="523"/>
      <c r="F912" s="500"/>
      <c r="G912" s="501"/>
      <c r="H912" s="502"/>
      <c r="I912" s="501"/>
      <c r="J912" s="503"/>
      <c r="K912" s="504"/>
      <c r="L912" s="503"/>
      <c r="M912" s="503"/>
      <c r="N912" s="505"/>
      <c r="O912" s="506"/>
      <c r="P912" s="503"/>
      <c r="Q912" s="502"/>
      <c r="R912" s="500"/>
      <c r="S912" s="507"/>
      <c r="T912" s="507"/>
      <c r="U912" s="508"/>
      <c r="V912" s="509"/>
    </row>
    <row r="913" spans="2:22">
      <c r="B913" s="524"/>
      <c r="C913" s="525"/>
      <c r="D913" s="525"/>
      <c r="E913" s="526"/>
      <c r="F913" s="500"/>
      <c r="G913" s="501"/>
      <c r="H913" s="502"/>
      <c r="I913" s="501"/>
      <c r="J913" s="503"/>
      <c r="K913" s="504"/>
      <c r="L913" s="503"/>
      <c r="M913" s="503"/>
      <c r="N913" s="505"/>
      <c r="O913" s="506"/>
      <c r="P913" s="503"/>
      <c r="Q913" s="502"/>
      <c r="R913" s="500"/>
      <c r="S913" s="507"/>
      <c r="T913" s="507"/>
      <c r="U913" s="508"/>
      <c r="V913" s="509"/>
    </row>
    <row r="914" spans="2:22">
      <c r="B914" s="518" t="s">
        <v>3555</v>
      </c>
      <c r="C914" s="519"/>
      <c r="D914" s="519"/>
      <c r="E914" s="520"/>
      <c r="F914" s="500"/>
      <c r="G914" s="501"/>
      <c r="H914" s="502"/>
      <c r="I914" s="501"/>
      <c r="J914" s="503"/>
      <c r="K914" s="504"/>
      <c r="L914" s="503"/>
      <c r="M914" s="503"/>
      <c r="N914" s="505"/>
      <c r="O914" s="506"/>
      <c r="P914" s="503"/>
      <c r="Q914" s="502"/>
      <c r="R914" s="500"/>
      <c r="S914" s="507"/>
      <c r="T914" s="507"/>
      <c r="U914" s="508"/>
      <c r="V914" s="509"/>
    </row>
    <row r="915" spans="2:22">
      <c r="B915" s="521" t="s">
        <v>38</v>
      </c>
      <c r="C915" s="522"/>
      <c r="D915" s="522"/>
      <c r="E915" s="523"/>
      <c r="F915" s="500"/>
      <c r="G915" s="501"/>
      <c r="H915" s="502"/>
      <c r="I915" s="501"/>
      <c r="J915" s="503"/>
      <c r="K915" s="504"/>
      <c r="L915" s="503"/>
      <c r="M915" s="503"/>
      <c r="N915" s="505"/>
      <c r="O915" s="506"/>
      <c r="P915" s="503"/>
      <c r="Q915" s="502"/>
      <c r="R915" s="500"/>
      <c r="S915" s="507"/>
      <c r="T915" s="507"/>
      <c r="U915" s="508"/>
      <c r="V915" s="509"/>
    </row>
    <row r="916" spans="2:22">
      <c r="B916" s="524"/>
      <c r="C916" s="525"/>
      <c r="D916" s="525"/>
      <c r="E916" s="526"/>
      <c r="F916" s="500"/>
      <c r="G916" s="501"/>
      <c r="H916" s="502"/>
      <c r="I916" s="501"/>
      <c r="J916" s="503"/>
      <c r="K916" s="504"/>
      <c r="L916" s="503"/>
      <c r="M916" s="503"/>
      <c r="N916" s="505"/>
      <c r="O916" s="506"/>
      <c r="P916" s="503"/>
      <c r="Q916" s="502"/>
      <c r="R916" s="500"/>
      <c r="S916" s="507"/>
      <c r="T916" s="507"/>
      <c r="U916" s="508"/>
      <c r="V916" s="509"/>
    </row>
    <row r="917" spans="2:22">
      <c r="B917" s="518" t="s">
        <v>3723</v>
      </c>
      <c r="C917" s="519"/>
      <c r="D917" s="519"/>
      <c r="E917" s="520"/>
      <c r="F917" s="500"/>
      <c r="G917" s="501"/>
      <c r="H917" s="502"/>
      <c r="I917" s="501"/>
      <c r="J917" s="503"/>
      <c r="K917" s="504"/>
      <c r="L917" s="503"/>
      <c r="M917" s="503"/>
      <c r="N917" s="505"/>
      <c r="O917" s="506"/>
      <c r="P917" s="503"/>
      <c r="Q917" s="502"/>
      <c r="R917" s="500"/>
      <c r="S917" s="507"/>
      <c r="T917" s="507"/>
      <c r="U917" s="508"/>
      <c r="V917" s="509"/>
    </row>
    <row r="918" spans="2:22">
      <c r="B918" s="521" t="s">
        <v>39</v>
      </c>
      <c r="C918" s="522"/>
      <c r="D918" s="522"/>
      <c r="E918" s="523"/>
      <c r="F918" s="500"/>
      <c r="G918" s="501"/>
      <c r="H918" s="502"/>
      <c r="I918" s="501"/>
      <c r="J918" s="503"/>
      <c r="K918" s="504"/>
      <c r="L918" s="503"/>
      <c r="M918" s="503"/>
      <c r="N918" s="505"/>
      <c r="O918" s="506"/>
      <c r="P918" s="503"/>
      <c r="Q918" s="502"/>
      <c r="R918" s="500"/>
      <c r="S918" s="507"/>
      <c r="T918" s="507"/>
      <c r="U918" s="508"/>
      <c r="V918" s="509"/>
    </row>
    <row r="919" spans="2:22">
      <c r="B919" s="524"/>
      <c r="C919" s="525"/>
      <c r="D919" s="525"/>
      <c r="E919" s="526"/>
      <c r="F919" s="500"/>
      <c r="G919" s="501"/>
      <c r="H919" s="502"/>
      <c r="I919" s="501"/>
      <c r="J919" s="503"/>
      <c r="K919" s="504"/>
      <c r="L919" s="503"/>
      <c r="M919" s="503"/>
      <c r="N919" s="505"/>
      <c r="O919" s="506"/>
      <c r="P919" s="503"/>
      <c r="Q919" s="502"/>
      <c r="R919" s="500"/>
      <c r="S919" s="507"/>
      <c r="T919" s="507"/>
      <c r="U919" s="508"/>
      <c r="V919" s="509"/>
    </row>
    <row r="920" spans="2:22" ht="48" customHeight="1">
      <c r="B920" s="527"/>
      <c r="C920" s="519"/>
      <c r="D920" s="519"/>
      <c r="E920" s="520"/>
      <c r="F920" s="500"/>
      <c r="G920" s="501"/>
      <c r="H920" s="502"/>
      <c r="I920" s="501"/>
      <c r="J920" s="503"/>
      <c r="K920" s="504"/>
      <c r="L920" s="503"/>
      <c r="M920" s="503"/>
      <c r="N920" s="505"/>
      <c r="O920" s="506"/>
      <c r="P920" s="503"/>
      <c r="Q920" s="502"/>
      <c r="R920" s="500"/>
      <c r="S920" s="507"/>
      <c r="T920" s="507"/>
      <c r="U920" s="508"/>
      <c r="V920" s="509"/>
    </row>
    <row r="921" spans="2:22">
      <c r="B921" s="521" t="s">
        <v>292</v>
      </c>
      <c r="C921" s="522"/>
      <c r="D921" s="522"/>
      <c r="E921" s="523"/>
      <c r="F921" s="500"/>
      <c r="G921" s="501"/>
      <c r="H921" s="502"/>
      <c r="I921" s="501"/>
      <c r="J921" s="503"/>
      <c r="K921" s="504"/>
      <c r="L921" s="503"/>
      <c r="M921" s="503"/>
      <c r="N921" s="505"/>
      <c r="O921" s="506"/>
      <c r="P921" s="503"/>
      <c r="Q921" s="502"/>
      <c r="R921" s="500"/>
      <c r="S921" s="507"/>
      <c r="T921" s="507"/>
      <c r="U921" s="508"/>
      <c r="V921" s="509"/>
    </row>
    <row r="922" spans="2:22">
      <c r="B922" s="518" t="s">
        <v>3724</v>
      </c>
      <c r="C922" s="519"/>
      <c r="D922" s="519"/>
      <c r="E922" s="520"/>
      <c r="F922" s="500"/>
      <c r="G922" s="501"/>
      <c r="H922" s="502"/>
      <c r="I922" s="501"/>
      <c r="J922" s="503"/>
      <c r="K922" s="504"/>
      <c r="L922" s="503"/>
      <c r="M922" s="503"/>
      <c r="N922" s="505"/>
      <c r="O922" s="506"/>
      <c r="P922" s="503"/>
      <c r="Q922" s="502"/>
      <c r="R922" s="500"/>
      <c r="S922" s="507"/>
      <c r="T922" s="507"/>
      <c r="U922" s="508"/>
      <c r="V922" s="509"/>
    </row>
    <row r="923" spans="2:22">
      <c r="B923"/>
      <c r="C923"/>
      <c r="D923"/>
      <c r="E923"/>
      <c r="F923" s="500"/>
      <c r="G923" s="501"/>
      <c r="H923" s="502"/>
      <c r="I923" s="501"/>
      <c r="J923" s="503"/>
      <c r="K923" s="504"/>
      <c r="L923" s="503"/>
      <c r="M923" s="503"/>
      <c r="N923" s="505"/>
      <c r="O923" s="506"/>
      <c r="P923" s="503"/>
      <c r="Q923" s="502"/>
      <c r="R923" s="500"/>
      <c r="S923" s="507"/>
      <c r="T923" s="507"/>
      <c r="U923" s="508"/>
      <c r="V923" s="509"/>
    </row>
    <row r="924" spans="2:22">
      <c r="B924" s="498"/>
      <c r="C924" s="499"/>
      <c r="D924" s="500"/>
      <c r="E924" s="500"/>
      <c r="F924" s="500"/>
      <c r="G924" s="501"/>
      <c r="H924" s="502"/>
      <c r="I924" s="501"/>
      <c r="J924" s="503"/>
      <c r="K924" s="504"/>
      <c r="L924" s="503"/>
      <c r="M924" s="503"/>
      <c r="N924" s="505"/>
      <c r="O924" s="506"/>
      <c r="P924" s="503"/>
      <c r="Q924" s="502"/>
      <c r="R924" s="500"/>
      <c r="S924" s="507"/>
      <c r="T924" s="507"/>
      <c r="U924" s="508"/>
      <c r="V924" s="509"/>
    </row>
    <row r="925" spans="2:22">
      <c r="B925" s="498"/>
      <c r="C925" s="499"/>
      <c r="D925" s="500"/>
      <c r="E925" s="500"/>
      <c r="F925" s="500"/>
      <c r="G925" s="501"/>
      <c r="H925" s="502"/>
      <c r="I925" s="501"/>
      <c r="J925" s="503"/>
      <c r="K925" s="504"/>
      <c r="L925" s="503"/>
      <c r="M925" s="503"/>
      <c r="N925" s="505"/>
      <c r="O925" s="506"/>
      <c r="P925" s="503"/>
      <c r="Q925" s="502"/>
      <c r="R925" s="500"/>
      <c r="S925" s="507"/>
      <c r="T925" s="507"/>
      <c r="U925" s="508"/>
      <c r="V925" s="509"/>
    </row>
    <row r="926" spans="2:22">
      <c r="B926" s="498"/>
      <c r="C926" s="499"/>
      <c r="D926" s="500"/>
      <c r="E926" s="500"/>
      <c r="F926" s="500"/>
      <c r="G926" s="501"/>
      <c r="H926" s="502"/>
      <c r="I926" s="501"/>
      <c r="J926" s="503"/>
      <c r="K926" s="504"/>
      <c r="L926" s="503"/>
      <c r="M926" s="503"/>
      <c r="N926" s="505"/>
      <c r="O926" s="506"/>
      <c r="P926" s="503"/>
      <c r="Q926" s="502"/>
      <c r="R926" s="500"/>
      <c r="S926" s="507"/>
      <c r="T926" s="507"/>
      <c r="U926" s="508"/>
      <c r="V926" s="509"/>
    </row>
    <row r="927" spans="2:22">
      <c r="B927" s="498"/>
      <c r="C927" s="499"/>
      <c r="D927" s="500"/>
      <c r="E927" s="500"/>
      <c r="F927" s="500"/>
      <c r="G927" s="501"/>
      <c r="H927" s="502"/>
      <c r="I927" s="501"/>
      <c r="J927" s="503"/>
      <c r="K927" s="504"/>
      <c r="L927" s="503"/>
      <c r="M927" s="503"/>
      <c r="N927" s="505"/>
      <c r="O927" s="506"/>
      <c r="P927" s="503"/>
      <c r="Q927" s="502"/>
      <c r="R927" s="500"/>
      <c r="S927" s="507"/>
      <c r="T927" s="507"/>
      <c r="U927" s="508"/>
      <c r="V927" s="509"/>
    </row>
    <row r="928" spans="2:22">
      <c r="B928" s="498"/>
      <c r="C928" s="499"/>
      <c r="D928" s="500"/>
      <c r="E928" s="500"/>
      <c r="F928" s="500"/>
      <c r="G928" s="501"/>
      <c r="H928" s="502"/>
      <c r="I928" s="501"/>
      <c r="J928" s="503"/>
      <c r="K928" s="504"/>
      <c r="L928" s="503"/>
      <c r="M928" s="503"/>
      <c r="N928" s="505"/>
      <c r="O928" s="506"/>
      <c r="P928" s="503"/>
      <c r="Q928" s="502"/>
      <c r="R928" s="500"/>
      <c r="S928" s="507"/>
      <c r="T928" s="507"/>
      <c r="U928" s="508"/>
      <c r="V928" s="509"/>
    </row>
    <row r="929" spans="2:22">
      <c r="B929" s="498"/>
      <c r="C929" s="499"/>
      <c r="D929" s="500"/>
      <c r="E929" s="500"/>
      <c r="F929" s="500"/>
      <c r="G929" s="501"/>
      <c r="H929" s="502"/>
      <c r="I929" s="501"/>
      <c r="J929" s="503"/>
      <c r="K929" s="504"/>
      <c r="L929" s="503"/>
      <c r="M929" s="503"/>
      <c r="N929" s="505"/>
      <c r="O929" s="506"/>
      <c r="P929" s="503"/>
      <c r="Q929" s="502"/>
      <c r="R929" s="500"/>
      <c r="S929" s="507"/>
      <c r="T929" s="507"/>
      <c r="U929" s="508"/>
      <c r="V929" s="509"/>
    </row>
    <row r="930" spans="2:22">
      <c r="B930" s="498"/>
      <c r="C930" s="499"/>
      <c r="D930" s="500"/>
      <c r="E930" s="500"/>
      <c r="F930" s="500"/>
      <c r="G930" s="501"/>
      <c r="H930" s="502"/>
      <c r="I930" s="501"/>
      <c r="J930" s="503"/>
      <c r="K930" s="504"/>
      <c r="L930" s="503"/>
      <c r="M930" s="503"/>
      <c r="N930" s="505"/>
      <c r="O930" s="506"/>
      <c r="P930" s="503"/>
      <c r="Q930" s="502"/>
      <c r="R930" s="500"/>
      <c r="S930" s="507"/>
      <c r="T930" s="507"/>
      <c r="U930" s="508"/>
      <c r="V930" s="509"/>
    </row>
    <row r="931" spans="2:22">
      <c r="B931" s="498"/>
      <c r="C931" s="499"/>
      <c r="D931" s="500"/>
      <c r="E931" s="500"/>
      <c r="F931" s="500"/>
      <c r="G931" s="501"/>
      <c r="H931" s="502"/>
      <c r="I931" s="501"/>
      <c r="J931" s="503"/>
      <c r="K931" s="504"/>
      <c r="L931" s="503"/>
      <c r="M931" s="503"/>
      <c r="N931" s="505"/>
      <c r="O931" s="506"/>
      <c r="P931" s="503"/>
      <c r="Q931" s="502"/>
      <c r="R931" s="500"/>
      <c r="S931" s="507"/>
      <c r="T931" s="507"/>
      <c r="U931" s="508"/>
      <c r="V931" s="509"/>
    </row>
    <row r="932" spans="2:22">
      <c r="B932" s="498"/>
      <c r="C932" s="499"/>
      <c r="D932" s="500"/>
      <c r="E932" s="500"/>
      <c r="F932" s="500"/>
      <c r="G932" s="501"/>
      <c r="H932" s="502"/>
      <c r="I932" s="501"/>
      <c r="J932" s="503"/>
      <c r="K932" s="504"/>
      <c r="L932" s="503"/>
      <c r="M932" s="503"/>
      <c r="N932" s="505"/>
      <c r="O932" s="506"/>
      <c r="P932" s="503"/>
      <c r="Q932" s="502"/>
      <c r="R932" s="500"/>
      <c r="S932" s="507"/>
      <c r="T932" s="507"/>
      <c r="U932" s="508"/>
      <c r="V932" s="509"/>
    </row>
    <row r="933" spans="2:22">
      <c r="B933" s="498"/>
      <c r="C933" s="499"/>
      <c r="D933" s="500"/>
      <c r="E933" s="500"/>
      <c r="F933" s="500"/>
      <c r="G933" s="501"/>
      <c r="H933" s="502"/>
      <c r="I933" s="501"/>
      <c r="J933" s="503"/>
      <c r="K933" s="504"/>
      <c r="L933" s="503"/>
      <c r="M933" s="503"/>
      <c r="N933" s="505"/>
      <c r="O933" s="506"/>
      <c r="P933" s="503"/>
      <c r="Q933" s="502"/>
      <c r="R933" s="500"/>
      <c r="S933" s="507"/>
      <c r="T933" s="507"/>
      <c r="U933" s="508"/>
      <c r="V933" s="509"/>
    </row>
    <row r="934" spans="2:22">
      <c r="B934" s="498"/>
      <c r="C934" s="499"/>
      <c r="D934" s="500"/>
      <c r="E934" s="500"/>
      <c r="F934" s="500"/>
      <c r="G934" s="501"/>
      <c r="H934" s="502"/>
      <c r="I934" s="501"/>
      <c r="J934" s="503"/>
      <c r="K934" s="504"/>
      <c r="L934" s="503"/>
      <c r="M934" s="503"/>
      <c r="N934" s="505"/>
      <c r="O934" s="506"/>
      <c r="P934" s="503"/>
      <c r="Q934" s="502"/>
      <c r="R934" s="500"/>
      <c r="S934" s="507"/>
      <c r="T934" s="507"/>
      <c r="U934" s="508"/>
      <c r="V934" s="509"/>
    </row>
    <row r="935" spans="2:22">
      <c r="B935" s="498"/>
      <c r="C935" s="499"/>
      <c r="D935" s="500"/>
      <c r="E935" s="500"/>
      <c r="F935" s="500"/>
      <c r="G935" s="501"/>
      <c r="H935" s="502"/>
      <c r="I935" s="501"/>
      <c r="J935" s="503"/>
      <c r="K935" s="504"/>
      <c r="L935" s="503"/>
      <c r="M935" s="503"/>
      <c r="N935" s="505"/>
      <c r="O935" s="506"/>
      <c r="P935" s="503"/>
      <c r="Q935" s="502"/>
      <c r="R935" s="500"/>
      <c r="S935" s="507"/>
      <c r="T935" s="507"/>
      <c r="U935" s="508"/>
      <c r="V935" s="509"/>
    </row>
    <row r="936" spans="2:22">
      <c r="B936" s="498"/>
      <c r="C936" s="499"/>
      <c r="D936" s="500"/>
      <c r="E936" s="500"/>
      <c r="F936" s="500"/>
      <c r="G936" s="501"/>
      <c r="H936" s="502"/>
      <c r="I936" s="501"/>
      <c r="J936" s="503"/>
      <c r="K936" s="504"/>
      <c r="L936" s="503"/>
      <c r="M936" s="503"/>
      <c r="N936" s="505"/>
      <c r="O936" s="506"/>
      <c r="P936" s="503"/>
      <c r="Q936" s="502"/>
      <c r="R936" s="500"/>
      <c r="S936" s="507"/>
      <c r="T936" s="507"/>
      <c r="U936" s="508"/>
      <c r="V936" s="509"/>
    </row>
    <row r="937" spans="2:22">
      <c r="B937" s="498"/>
      <c r="C937" s="499"/>
      <c r="D937" s="500"/>
      <c r="E937" s="500"/>
      <c r="F937" s="500"/>
      <c r="G937" s="501"/>
      <c r="H937" s="502"/>
      <c r="I937" s="501"/>
      <c r="J937" s="503"/>
      <c r="K937" s="504"/>
      <c r="L937" s="503"/>
      <c r="M937" s="503"/>
      <c r="N937" s="505"/>
      <c r="O937" s="506"/>
      <c r="P937" s="503"/>
      <c r="Q937" s="502"/>
      <c r="R937" s="500"/>
      <c r="S937" s="507"/>
      <c r="T937" s="507"/>
      <c r="U937" s="508"/>
      <c r="V937" s="509"/>
    </row>
    <row r="938" spans="2:22">
      <c r="B938" s="498"/>
      <c r="C938" s="499"/>
      <c r="D938" s="500"/>
      <c r="E938" s="500"/>
      <c r="F938" s="500"/>
      <c r="G938" s="501"/>
      <c r="H938" s="502"/>
      <c r="I938" s="501"/>
      <c r="J938" s="503"/>
      <c r="K938" s="504"/>
      <c r="L938" s="503"/>
      <c r="M938" s="503"/>
      <c r="N938" s="505"/>
      <c r="O938" s="506"/>
      <c r="P938" s="503"/>
      <c r="Q938" s="502"/>
      <c r="R938" s="500"/>
      <c r="S938" s="507"/>
      <c r="T938" s="507"/>
      <c r="U938" s="508"/>
      <c r="V938" s="509"/>
    </row>
    <row r="939" spans="2:22">
      <c r="B939" s="498"/>
      <c r="C939" s="499"/>
      <c r="D939" s="500"/>
      <c r="E939" s="500"/>
      <c r="F939" s="500"/>
      <c r="G939" s="501"/>
      <c r="H939" s="502"/>
      <c r="I939" s="501"/>
      <c r="J939" s="503"/>
      <c r="K939" s="504"/>
      <c r="L939" s="503"/>
      <c r="M939" s="503"/>
      <c r="N939" s="505"/>
      <c r="O939" s="506"/>
      <c r="P939" s="503"/>
      <c r="Q939" s="502"/>
      <c r="R939" s="500"/>
      <c r="S939" s="507"/>
      <c r="T939" s="507"/>
      <c r="U939" s="508"/>
      <c r="V939" s="509"/>
    </row>
    <row r="940" spans="2:22">
      <c r="B940" s="498"/>
      <c r="C940" s="499"/>
      <c r="D940" s="500"/>
      <c r="E940" s="500"/>
      <c r="F940" s="500"/>
      <c r="G940" s="501"/>
      <c r="H940" s="502"/>
      <c r="I940" s="501"/>
      <c r="J940" s="503"/>
      <c r="K940" s="504"/>
      <c r="L940" s="503"/>
      <c r="M940" s="503"/>
      <c r="N940" s="505"/>
      <c r="O940" s="506"/>
      <c r="P940" s="503"/>
      <c r="Q940" s="502"/>
      <c r="R940" s="500"/>
      <c r="S940" s="507"/>
      <c r="T940" s="507"/>
      <c r="U940" s="508"/>
      <c r="V940" s="509"/>
    </row>
    <row r="941" spans="2:22">
      <c r="B941" s="498"/>
      <c r="C941" s="499"/>
      <c r="D941" s="500"/>
      <c r="E941" s="500"/>
      <c r="F941" s="500"/>
      <c r="G941" s="501"/>
      <c r="H941" s="502"/>
      <c r="I941" s="501"/>
      <c r="J941" s="503"/>
      <c r="K941" s="504"/>
      <c r="L941" s="503"/>
      <c r="M941" s="503"/>
      <c r="N941" s="505"/>
      <c r="O941" s="506"/>
      <c r="P941" s="503"/>
      <c r="Q941" s="502"/>
      <c r="R941" s="500"/>
      <c r="S941" s="507"/>
      <c r="T941" s="507"/>
      <c r="U941" s="508"/>
      <c r="V941" s="509"/>
    </row>
    <row r="942" spans="2:22">
      <c r="B942" s="498"/>
      <c r="C942" s="499"/>
      <c r="D942" s="500"/>
      <c r="E942" s="500"/>
      <c r="F942" s="500"/>
      <c r="G942" s="501"/>
      <c r="H942" s="502"/>
      <c r="I942" s="501"/>
      <c r="J942" s="503"/>
      <c r="K942" s="504"/>
      <c r="L942" s="503"/>
      <c r="M942" s="503"/>
      <c r="N942" s="505"/>
      <c r="O942" s="506"/>
      <c r="P942" s="503"/>
      <c r="Q942" s="502"/>
      <c r="R942" s="500"/>
      <c r="S942" s="507"/>
      <c r="T942" s="507"/>
      <c r="U942" s="508"/>
      <c r="V942" s="509"/>
    </row>
    <row r="943" spans="2:22">
      <c r="B943" s="498"/>
      <c r="C943" s="499"/>
      <c r="D943" s="500"/>
      <c r="E943" s="500"/>
      <c r="F943" s="500"/>
      <c r="G943" s="501"/>
      <c r="H943" s="502"/>
      <c r="I943" s="501"/>
      <c r="J943" s="503"/>
      <c r="K943" s="504"/>
      <c r="L943" s="503"/>
      <c r="M943" s="503"/>
      <c r="N943" s="505"/>
      <c r="O943" s="506"/>
      <c r="P943" s="503"/>
      <c r="Q943" s="502"/>
      <c r="R943" s="500"/>
      <c r="S943" s="507"/>
      <c r="T943" s="507"/>
      <c r="U943" s="508"/>
      <c r="V943" s="509"/>
    </row>
    <row r="944" spans="2:22">
      <c r="B944" s="498"/>
      <c r="C944" s="499"/>
      <c r="D944" s="500"/>
      <c r="E944" s="500"/>
      <c r="F944" s="500"/>
      <c r="G944" s="501"/>
      <c r="H944" s="502"/>
      <c r="I944" s="501"/>
      <c r="J944" s="503"/>
      <c r="K944" s="504"/>
      <c r="L944" s="503"/>
      <c r="M944" s="503"/>
      <c r="N944" s="505"/>
      <c r="O944" s="506"/>
      <c r="P944" s="503"/>
      <c r="Q944" s="502"/>
      <c r="R944" s="500"/>
      <c r="S944" s="507"/>
      <c r="T944" s="507"/>
      <c r="U944" s="508"/>
      <c r="V944" s="509"/>
    </row>
    <row r="945" spans="2:22">
      <c r="B945" s="498"/>
      <c r="C945" s="499"/>
      <c r="D945" s="500"/>
      <c r="E945" s="500"/>
      <c r="F945" s="500"/>
      <c r="G945" s="501"/>
      <c r="H945" s="502"/>
      <c r="I945" s="501"/>
      <c r="J945" s="503"/>
      <c r="K945" s="504"/>
      <c r="L945" s="503"/>
      <c r="M945" s="503"/>
      <c r="N945" s="505"/>
      <c r="O945" s="506"/>
      <c r="P945" s="503"/>
      <c r="Q945" s="502"/>
      <c r="R945" s="500"/>
      <c r="S945" s="507"/>
      <c r="T945" s="507"/>
      <c r="U945" s="508"/>
      <c r="V945" s="509"/>
    </row>
    <row r="946" spans="2:22">
      <c r="B946" s="498"/>
      <c r="C946" s="499"/>
      <c r="D946" s="500"/>
      <c r="E946" s="500"/>
      <c r="F946" s="500"/>
      <c r="G946" s="501"/>
      <c r="H946" s="502"/>
      <c r="I946" s="501"/>
      <c r="J946" s="503"/>
      <c r="K946" s="504"/>
      <c r="L946" s="503"/>
      <c r="M946" s="503"/>
      <c r="N946" s="505"/>
      <c r="O946" s="506"/>
      <c r="P946" s="503"/>
      <c r="Q946" s="502"/>
      <c r="R946" s="500"/>
      <c r="S946" s="507"/>
      <c r="T946" s="507"/>
      <c r="U946" s="508"/>
      <c r="V946" s="509"/>
    </row>
    <row r="947" spans="2:22">
      <c r="B947" s="498"/>
      <c r="C947" s="499"/>
      <c r="D947" s="500"/>
      <c r="E947" s="500"/>
      <c r="F947" s="500"/>
      <c r="G947" s="501"/>
      <c r="H947" s="502"/>
      <c r="I947" s="501"/>
      <c r="J947" s="503"/>
      <c r="K947" s="504"/>
      <c r="L947" s="503"/>
      <c r="M947" s="503"/>
      <c r="N947" s="505"/>
      <c r="O947" s="506"/>
      <c r="P947" s="503"/>
      <c r="Q947" s="502"/>
      <c r="R947" s="500"/>
      <c r="S947" s="507"/>
      <c r="T947" s="507"/>
      <c r="U947" s="508"/>
      <c r="V947" s="509"/>
    </row>
    <row r="948" spans="2:22">
      <c r="B948" s="498"/>
      <c r="C948" s="499"/>
      <c r="D948" s="500"/>
      <c r="E948" s="500"/>
      <c r="F948" s="500"/>
      <c r="G948" s="501"/>
      <c r="H948" s="502"/>
      <c r="I948" s="501"/>
      <c r="J948" s="503"/>
      <c r="K948" s="504"/>
      <c r="L948" s="503"/>
      <c r="M948" s="503"/>
      <c r="N948" s="505"/>
      <c r="O948" s="506"/>
      <c r="P948" s="503"/>
      <c r="Q948" s="502"/>
      <c r="R948" s="500"/>
      <c r="S948" s="507"/>
      <c r="T948" s="507"/>
      <c r="U948" s="508"/>
      <c r="V948" s="509"/>
    </row>
    <row r="949" spans="2:22">
      <c r="B949" s="498"/>
      <c r="C949" s="499"/>
      <c r="D949" s="500"/>
      <c r="E949" s="500"/>
      <c r="F949" s="500"/>
      <c r="G949" s="501"/>
      <c r="H949" s="502"/>
      <c r="I949" s="501"/>
      <c r="J949" s="503"/>
      <c r="K949" s="504"/>
      <c r="L949" s="503"/>
      <c r="M949" s="503"/>
      <c r="N949" s="505"/>
      <c r="O949" s="506"/>
      <c r="P949" s="503"/>
      <c r="Q949" s="502"/>
      <c r="R949" s="500"/>
      <c r="S949" s="507"/>
      <c r="T949" s="507"/>
      <c r="U949" s="508"/>
      <c r="V949" s="509"/>
    </row>
    <row r="950" spans="2:22">
      <c r="B950" s="498"/>
      <c r="C950" s="499"/>
      <c r="D950" s="500"/>
      <c r="E950" s="500"/>
      <c r="F950" s="500"/>
      <c r="G950" s="501"/>
      <c r="H950" s="502"/>
      <c r="I950" s="501"/>
      <c r="J950" s="503"/>
      <c r="K950" s="504"/>
      <c r="L950" s="503"/>
      <c r="M950" s="503"/>
      <c r="N950" s="505"/>
      <c r="O950" s="506"/>
      <c r="P950" s="503"/>
      <c r="Q950" s="502"/>
      <c r="R950" s="500"/>
      <c r="S950" s="507"/>
      <c r="T950" s="507"/>
      <c r="U950" s="508"/>
      <c r="V950" s="509"/>
    </row>
    <row r="951" spans="2:22">
      <c r="B951" s="498"/>
      <c r="C951" s="499"/>
      <c r="D951" s="500"/>
      <c r="E951" s="500"/>
      <c r="F951" s="500"/>
      <c r="G951" s="501"/>
      <c r="H951" s="502"/>
      <c r="I951" s="501"/>
      <c r="J951" s="503"/>
      <c r="K951" s="504"/>
      <c r="L951" s="503"/>
      <c r="M951" s="503"/>
      <c r="N951" s="505"/>
      <c r="O951" s="506"/>
      <c r="P951" s="503"/>
      <c r="Q951" s="502"/>
      <c r="R951" s="500"/>
      <c r="S951" s="507"/>
      <c r="T951" s="507"/>
      <c r="U951" s="508"/>
      <c r="V951" s="509"/>
    </row>
    <row r="952" spans="2:22">
      <c r="B952" s="498"/>
      <c r="C952" s="499"/>
      <c r="D952" s="500"/>
      <c r="E952" s="500"/>
      <c r="F952" s="500"/>
      <c r="G952" s="501"/>
      <c r="H952" s="502"/>
      <c r="I952" s="501"/>
      <c r="J952" s="503"/>
      <c r="K952" s="504"/>
      <c r="L952" s="503"/>
      <c r="M952" s="503"/>
      <c r="N952" s="505"/>
      <c r="O952" s="506"/>
      <c r="P952" s="503"/>
      <c r="Q952" s="502"/>
      <c r="R952" s="500"/>
      <c r="S952" s="507"/>
      <c r="T952" s="507"/>
      <c r="U952" s="508"/>
      <c r="V952" s="509"/>
    </row>
    <row r="953" spans="2:22">
      <c r="B953" s="498"/>
      <c r="C953" s="499"/>
      <c r="D953" s="500"/>
      <c r="E953" s="500"/>
      <c r="F953" s="500"/>
      <c r="G953" s="501"/>
      <c r="H953" s="502"/>
      <c r="I953" s="501"/>
      <c r="J953" s="503"/>
      <c r="K953" s="504"/>
      <c r="L953" s="503"/>
      <c r="M953" s="503"/>
      <c r="N953" s="505"/>
      <c r="O953" s="506"/>
      <c r="P953" s="503"/>
      <c r="Q953" s="502"/>
      <c r="R953" s="500"/>
      <c r="S953" s="507"/>
      <c r="T953" s="507"/>
      <c r="U953" s="508"/>
      <c r="V953" s="509"/>
    </row>
    <row r="954" spans="2:22">
      <c r="B954" s="498"/>
      <c r="C954" s="499"/>
      <c r="D954" s="500"/>
      <c r="E954" s="500"/>
      <c r="F954" s="500"/>
      <c r="G954" s="501"/>
      <c r="H954" s="502"/>
      <c r="I954" s="501"/>
      <c r="J954" s="503"/>
      <c r="K954" s="504"/>
      <c r="L954" s="503"/>
      <c r="M954" s="503"/>
      <c r="N954" s="505"/>
      <c r="O954" s="506"/>
      <c r="P954" s="503"/>
      <c r="Q954" s="502"/>
      <c r="R954" s="500"/>
      <c r="S954" s="507"/>
      <c r="T954" s="507"/>
      <c r="U954" s="508"/>
      <c r="V954" s="509"/>
    </row>
    <row r="955" spans="2:22">
      <c r="B955" s="498"/>
      <c r="C955" s="499"/>
      <c r="D955" s="500"/>
      <c r="E955" s="500"/>
      <c r="F955" s="500"/>
      <c r="G955" s="501"/>
      <c r="H955" s="502"/>
      <c r="I955" s="501"/>
      <c r="J955" s="503"/>
      <c r="K955" s="504"/>
      <c r="L955" s="503"/>
      <c r="M955" s="503"/>
      <c r="N955" s="505"/>
      <c r="O955" s="506"/>
      <c r="P955" s="503"/>
      <c r="Q955" s="502"/>
      <c r="R955" s="500"/>
      <c r="S955" s="507"/>
      <c r="T955" s="507"/>
      <c r="U955" s="508"/>
      <c r="V955" s="509"/>
    </row>
    <row r="956" spans="2:22">
      <c r="B956" s="498"/>
      <c r="C956" s="499"/>
      <c r="D956" s="500"/>
      <c r="E956" s="500"/>
      <c r="F956" s="500"/>
      <c r="G956" s="501"/>
      <c r="H956" s="502"/>
      <c r="I956" s="501"/>
      <c r="J956" s="503"/>
      <c r="K956" s="504"/>
      <c r="L956" s="503"/>
      <c r="M956" s="503"/>
      <c r="N956" s="505"/>
      <c r="O956" s="506"/>
      <c r="P956" s="503"/>
      <c r="Q956" s="502"/>
      <c r="R956" s="500"/>
      <c r="S956" s="507"/>
      <c r="T956" s="507"/>
      <c r="U956" s="508"/>
      <c r="V956" s="509"/>
    </row>
    <row r="957" spans="2:22">
      <c r="B957" s="498"/>
      <c r="C957" s="499"/>
      <c r="D957" s="500"/>
      <c r="E957" s="500"/>
      <c r="F957" s="500"/>
      <c r="G957" s="501"/>
      <c r="H957" s="502"/>
      <c r="I957" s="501"/>
      <c r="J957" s="503"/>
      <c r="K957" s="504"/>
      <c r="L957" s="503"/>
      <c r="M957" s="503"/>
      <c r="N957" s="505"/>
      <c r="O957" s="506"/>
      <c r="P957" s="503"/>
      <c r="Q957" s="502"/>
      <c r="R957" s="500"/>
      <c r="S957" s="507"/>
      <c r="T957" s="507"/>
      <c r="U957" s="508"/>
      <c r="V957" s="509"/>
    </row>
    <row r="958" spans="2:22">
      <c r="B958" s="498"/>
      <c r="C958" s="499"/>
      <c r="D958" s="500"/>
      <c r="E958" s="500"/>
      <c r="F958" s="500"/>
      <c r="G958" s="501"/>
      <c r="H958" s="502"/>
      <c r="I958" s="501"/>
      <c r="J958" s="503"/>
      <c r="K958" s="504"/>
      <c r="L958" s="503"/>
      <c r="M958" s="503"/>
      <c r="N958" s="505"/>
      <c r="O958" s="506"/>
      <c r="P958" s="503"/>
      <c r="Q958" s="502"/>
      <c r="R958" s="500"/>
      <c r="S958" s="507"/>
      <c r="T958" s="507"/>
      <c r="U958" s="508"/>
      <c r="V958" s="509"/>
    </row>
    <row r="959" spans="2:22">
      <c r="B959" s="498"/>
      <c r="C959" s="499"/>
      <c r="D959" s="500"/>
      <c r="E959" s="500"/>
      <c r="F959" s="500"/>
      <c r="G959" s="501"/>
      <c r="H959" s="502"/>
      <c r="I959" s="501"/>
      <c r="J959" s="503"/>
      <c r="K959" s="504"/>
      <c r="L959" s="503"/>
      <c r="M959" s="503"/>
      <c r="N959" s="505"/>
      <c r="O959" s="506"/>
      <c r="P959" s="503"/>
      <c r="Q959" s="502"/>
      <c r="R959" s="500"/>
      <c r="S959" s="507"/>
      <c r="T959" s="507"/>
      <c r="U959" s="508"/>
      <c r="V959" s="509"/>
    </row>
    <row r="960" spans="2:22">
      <c r="B960" s="498"/>
      <c r="C960" s="499"/>
      <c r="D960" s="500"/>
      <c r="E960" s="500"/>
      <c r="F960" s="500"/>
      <c r="G960" s="501"/>
      <c r="H960" s="502"/>
      <c r="I960" s="501"/>
      <c r="J960" s="503"/>
      <c r="K960" s="504"/>
      <c r="L960" s="503"/>
      <c r="M960" s="503"/>
      <c r="N960" s="505"/>
      <c r="O960" s="506"/>
      <c r="P960" s="503"/>
      <c r="Q960" s="502"/>
      <c r="R960" s="500"/>
      <c r="S960" s="507"/>
      <c r="T960" s="507"/>
      <c r="U960" s="508"/>
      <c r="V960" s="509"/>
    </row>
    <row r="961" spans="2:22">
      <c r="B961" s="498"/>
      <c r="C961" s="499"/>
      <c r="D961" s="500"/>
      <c r="E961" s="500"/>
      <c r="F961" s="500"/>
      <c r="G961" s="501"/>
      <c r="H961" s="502"/>
      <c r="I961" s="501"/>
      <c r="J961" s="503"/>
      <c r="K961" s="504"/>
      <c r="L961" s="503"/>
      <c r="M961" s="503"/>
      <c r="N961" s="505"/>
      <c r="O961" s="506"/>
      <c r="P961" s="503"/>
      <c r="Q961" s="502"/>
      <c r="R961" s="500"/>
      <c r="S961" s="507"/>
      <c r="T961" s="507"/>
      <c r="U961" s="508"/>
      <c r="V961" s="509"/>
    </row>
    <row r="962" spans="2:22">
      <c r="B962" s="498"/>
      <c r="C962" s="499"/>
      <c r="D962" s="500"/>
      <c r="E962" s="500"/>
      <c r="F962" s="500"/>
      <c r="G962" s="501"/>
      <c r="H962" s="502"/>
      <c r="I962" s="501"/>
      <c r="J962" s="503"/>
      <c r="K962" s="504"/>
      <c r="L962" s="503"/>
      <c r="M962" s="503"/>
      <c r="N962" s="505"/>
      <c r="O962" s="506"/>
      <c r="P962" s="503"/>
      <c r="Q962" s="502"/>
      <c r="R962" s="500"/>
      <c r="S962" s="507"/>
      <c r="T962" s="507"/>
      <c r="U962" s="508"/>
      <c r="V962" s="509"/>
    </row>
    <row r="963" spans="2:22">
      <c r="B963" s="498"/>
      <c r="C963" s="499"/>
      <c r="D963" s="500"/>
      <c r="E963" s="500"/>
      <c r="F963" s="500"/>
      <c r="G963" s="501"/>
      <c r="H963" s="502"/>
      <c r="I963" s="501"/>
      <c r="J963" s="503"/>
      <c r="K963" s="504"/>
      <c r="L963" s="503"/>
      <c r="M963" s="503"/>
      <c r="N963" s="505"/>
      <c r="O963" s="506"/>
      <c r="P963" s="503"/>
      <c r="Q963" s="502"/>
      <c r="R963" s="500"/>
      <c r="S963" s="507"/>
      <c r="T963" s="507"/>
      <c r="U963" s="508"/>
      <c r="V963" s="509"/>
    </row>
    <row r="964" spans="2:22">
      <c r="B964" s="498"/>
      <c r="C964" s="499"/>
      <c r="D964" s="500"/>
      <c r="E964" s="500"/>
      <c r="F964" s="500"/>
      <c r="G964" s="501"/>
      <c r="H964" s="502"/>
      <c r="I964" s="501"/>
      <c r="J964" s="503"/>
      <c r="K964" s="504"/>
      <c r="L964" s="503"/>
      <c r="M964" s="503"/>
      <c r="N964" s="505"/>
      <c r="O964" s="506"/>
      <c r="P964" s="503"/>
      <c r="Q964" s="502"/>
      <c r="R964" s="500"/>
      <c r="S964" s="507"/>
      <c r="T964" s="507"/>
      <c r="U964" s="508"/>
      <c r="V964" s="509"/>
    </row>
    <row r="965" spans="2:22">
      <c r="B965" s="498"/>
      <c r="C965" s="499"/>
      <c r="D965" s="500"/>
      <c r="E965" s="500"/>
      <c r="F965" s="500"/>
      <c r="G965" s="501"/>
      <c r="H965" s="502"/>
      <c r="I965" s="501"/>
      <c r="J965" s="503"/>
      <c r="K965" s="504"/>
      <c r="L965" s="503"/>
      <c r="M965" s="503"/>
      <c r="N965" s="505"/>
      <c r="O965" s="506"/>
      <c r="P965" s="503"/>
      <c r="Q965" s="502"/>
      <c r="R965" s="500"/>
      <c r="S965" s="507"/>
      <c r="T965" s="507"/>
      <c r="U965" s="508"/>
      <c r="V965" s="509"/>
    </row>
    <row r="966" spans="2:22">
      <c r="B966" s="498"/>
      <c r="C966" s="499"/>
      <c r="D966" s="500"/>
      <c r="E966" s="500"/>
      <c r="F966" s="500"/>
      <c r="G966" s="501"/>
      <c r="H966" s="502"/>
      <c r="I966" s="501"/>
      <c r="J966" s="503"/>
      <c r="K966" s="504"/>
      <c r="L966" s="503"/>
      <c r="M966" s="503"/>
      <c r="N966" s="505"/>
      <c r="O966" s="506"/>
      <c r="P966" s="503"/>
      <c r="Q966" s="502"/>
      <c r="R966" s="500"/>
      <c r="S966" s="507"/>
      <c r="T966" s="507"/>
      <c r="U966" s="508"/>
      <c r="V966" s="509"/>
    </row>
    <row r="967" spans="2:22">
      <c r="B967" s="498"/>
      <c r="C967" s="499"/>
      <c r="D967" s="500"/>
      <c r="E967" s="500"/>
      <c r="F967" s="500"/>
      <c r="G967" s="501"/>
      <c r="H967" s="502"/>
      <c r="I967" s="501"/>
      <c r="J967" s="503"/>
      <c r="K967" s="504"/>
      <c r="L967" s="503"/>
      <c r="M967" s="503"/>
      <c r="N967" s="505"/>
      <c r="O967" s="506"/>
      <c r="P967" s="503"/>
      <c r="Q967" s="502"/>
      <c r="R967" s="500"/>
      <c r="S967" s="507"/>
      <c r="T967" s="507"/>
      <c r="U967" s="508"/>
      <c r="V967" s="509"/>
    </row>
    <row r="968" spans="2:22">
      <c r="B968" s="498"/>
      <c r="C968" s="499"/>
      <c r="D968" s="500"/>
      <c r="E968" s="500"/>
      <c r="F968" s="500"/>
      <c r="G968" s="501"/>
      <c r="H968" s="502"/>
      <c r="I968" s="501"/>
      <c r="J968" s="503"/>
      <c r="K968" s="504"/>
      <c r="L968" s="503"/>
      <c r="M968" s="503"/>
      <c r="N968" s="505"/>
      <c r="O968" s="506"/>
      <c r="P968" s="503"/>
      <c r="Q968" s="502"/>
      <c r="R968" s="500"/>
      <c r="S968" s="507"/>
      <c r="T968" s="507"/>
      <c r="U968" s="508"/>
      <c r="V968" s="509"/>
    </row>
    <row r="969" spans="2:22">
      <c r="B969" s="498"/>
      <c r="C969" s="499"/>
      <c r="D969" s="500"/>
      <c r="E969" s="500"/>
      <c r="F969" s="500"/>
      <c r="G969" s="501"/>
      <c r="H969" s="502"/>
      <c r="I969" s="501"/>
      <c r="J969" s="503"/>
      <c r="K969" s="504"/>
      <c r="L969" s="503"/>
      <c r="M969" s="503"/>
      <c r="N969" s="505"/>
      <c r="O969" s="506"/>
      <c r="P969" s="503"/>
      <c r="Q969" s="502"/>
      <c r="R969" s="500"/>
      <c r="S969" s="507"/>
      <c r="T969" s="507"/>
      <c r="U969" s="508"/>
      <c r="V969" s="509"/>
    </row>
    <row r="970" spans="2:22">
      <c r="B970" s="498"/>
      <c r="C970" s="499"/>
      <c r="D970" s="500"/>
      <c r="E970" s="500"/>
      <c r="F970" s="500"/>
      <c r="G970" s="501"/>
      <c r="H970" s="502"/>
      <c r="I970" s="501"/>
      <c r="J970" s="503"/>
      <c r="K970" s="504"/>
      <c r="L970" s="503"/>
      <c r="M970" s="503"/>
      <c r="N970" s="505"/>
      <c r="O970" s="506"/>
      <c r="P970" s="503"/>
      <c r="Q970" s="502"/>
      <c r="R970" s="500"/>
      <c r="S970" s="507"/>
      <c r="T970" s="507"/>
      <c r="U970" s="508"/>
      <c r="V970" s="509"/>
    </row>
    <row r="971" spans="2:22">
      <c r="B971" s="498"/>
      <c r="C971" s="499"/>
      <c r="D971" s="500"/>
      <c r="E971" s="500"/>
      <c r="F971" s="500"/>
      <c r="G971" s="501"/>
      <c r="H971" s="502"/>
      <c r="I971" s="501"/>
      <c r="J971" s="503"/>
      <c r="K971" s="504"/>
      <c r="L971" s="503"/>
      <c r="M971" s="503"/>
      <c r="N971" s="505"/>
      <c r="O971" s="506"/>
      <c r="P971" s="503"/>
      <c r="Q971" s="502"/>
      <c r="R971" s="500"/>
      <c r="S971" s="507"/>
      <c r="T971" s="507"/>
      <c r="U971" s="508"/>
      <c r="V971" s="509"/>
    </row>
    <row r="972" spans="2:22">
      <c r="B972" s="498"/>
      <c r="C972" s="499"/>
      <c r="D972" s="500"/>
      <c r="E972" s="500"/>
      <c r="F972" s="500"/>
      <c r="G972" s="501"/>
      <c r="H972" s="502"/>
      <c r="I972" s="501"/>
      <c r="J972" s="503"/>
      <c r="K972" s="504"/>
      <c r="L972" s="503"/>
      <c r="M972" s="503"/>
      <c r="N972" s="505"/>
      <c r="O972" s="506"/>
      <c r="P972" s="503"/>
      <c r="Q972" s="502"/>
      <c r="R972" s="500"/>
      <c r="S972" s="507"/>
      <c r="T972" s="507"/>
      <c r="U972" s="508"/>
      <c r="V972" s="509"/>
    </row>
    <row r="973" spans="2:22">
      <c r="B973" s="498"/>
      <c r="C973" s="499"/>
      <c r="D973" s="500"/>
      <c r="E973" s="500"/>
      <c r="F973" s="500"/>
      <c r="G973" s="501"/>
      <c r="H973" s="502"/>
      <c r="I973" s="501"/>
      <c r="J973" s="503"/>
      <c r="K973" s="504"/>
      <c r="L973" s="503"/>
      <c r="M973" s="503"/>
      <c r="N973" s="505"/>
      <c r="O973" s="506"/>
      <c r="P973" s="503"/>
      <c r="Q973" s="502"/>
      <c r="R973" s="500"/>
      <c r="S973" s="507"/>
      <c r="T973" s="507"/>
      <c r="U973" s="508"/>
      <c r="V973" s="509"/>
    </row>
    <row r="974" spans="2:22">
      <c r="B974" s="498"/>
      <c r="C974" s="499"/>
      <c r="D974" s="500"/>
      <c r="E974" s="500"/>
      <c r="F974" s="500"/>
      <c r="G974" s="501"/>
      <c r="H974" s="502"/>
      <c r="I974" s="501"/>
      <c r="J974" s="503"/>
      <c r="K974" s="504"/>
      <c r="L974" s="503"/>
      <c r="M974" s="503"/>
      <c r="N974" s="505"/>
      <c r="O974" s="506"/>
      <c r="P974" s="503"/>
      <c r="Q974" s="502"/>
      <c r="R974" s="500"/>
      <c r="S974" s="507"/>
      <c r="T974" s="507"/>
      <c r="U974" s="508"/>
      <c r="V974" s="509"/>
    </row>
    <row r="975" spans="2:22">
      <c r="B975" s="498"/>
      <c r="C975" s="499"/>
      <c r="D975" s="500"/>
      <c r="E975" s="500"/>
      <c r="F975" s="500"/>
      <c r="G975" s="501"/>
      <c r="H975" s="502"/>
      <c r="I975" s="501"/>
      <c r="J975" s="503"/>
      <c r="K975" s="504"/>
      <c r="L975" s="503"/>
      <c r="M975" s="503"/>
      <c r="N975" s="505"/>
      <c r="O975" s="506"/>
      <c r="P975" s="503"/>
      <c r="Q975" s="502"/>
      <c r="R975" s="500"/>
      <c r="S975" s="507"/>
      <c r="T975" s="507"/>
      <c r="U975" s="508"/>
      <c r="V975" s="509"/>
    </row>
    <row r="976" spans="2:22">
      <c r="B976" s="498"/>
      <c r="C976" s="499"/>
      <c r="D976" s="500"/>
      <c r="E976" s="500"/>
      <c r="F976" s="500"/>
      <c r="G976" s="501"/>
      <c r="H976" s="502"/>
      <c r="I976" s="501"/>
      <c r="J976" s="503"/>
      <c r="K976" s="504"/>
      <c r="L976" s="503"/>
      <c r="M976" s="503"/>
      <c r="N976" s="505"/>
      <c r="O976" s="506"/>
      <c r="P976" s="503"/>
      <c r="Q976" s="502"/>
      <c r="R976" s="500"/>
      <c r="S976" s="507"/>
      <c r="T976" s="507"/>
      <c r="U976" s="508"/>
      <c r="V976" s="509"/>
    </row>
    <row r="977" spans="2:22">
      <c r="B977" s="498"/>
      <c r="C977" s="499"/>
      <c r="D977" s="500"/>
      <c r="E977" s="500"/>
      <c r="F977" s="500"/>
      <c r="G977" s="501"/>
      <c r="H977" s="502"/>
      <c r="I977" s="501"/>
      <c r="J977" s="503"/>
      <c r="K977" s="504"/>
      <c r="L977" s="503"/>
      <c r="M977" s="503"/>
      <c r="N977" s="505"/>
      <c r="O977" s="506"/>
      <c r="P977" s="503"/>
      <c r="Q977" s="502"/>
      <c r="R977" s="500"/>
      <c r="S977" s="507"/>
      <c r="T977" s="507"/>
      <c r="U977" s="508"/>
      <c r="V977" s="509"/>
    </row>
    <row r="978" spans="2:22">
      <c r="B978" s="498"/>
      <c r="C978" s="499"/>
      <c r="D978" s="500"/>
      <c r="E978" s="500"/>
      <c r="F978" s="500"/>
      <c r="G978" s="501"/>
      <c r="H978" s="502"/>
      <c r="I978" s="501"/>
      <c r="J978" s="503"/>
      <c r="K978" s="504"/>
      <c r="L978" s="503"/>
      <c r="M978" s="503"/>
      <c r="N978" s="505"/>
      <c r="O978" s="506"/>
      <c r="P978" s="503"/>
      <c r="Q978" s="502"/>
      <c r="R978" s="500"/>
      <c r="S978" s="507"/>
      <c r="T978" s="507"/>
      <c r="U978" s="508"/>
      <c r="V978" s="509"/>
    </row>
    <row r="979" spans="2:22">
      <c r="B979" s="498"/>
      <c r="C979" s="499"/>
      <c r="D979" s="500"/>
      <c r="E979" s="500"/>
      <c r="F979" s="500"/>
      <c r="G979" s="501"/>
      <c r="H979" s="502"/>
      <c r="I979" s="501"/>
      <c r="J979" s="503"/>
      <c r="K979" s="504"/>
      <c r="L979" s="503"/>
      <c r="M979" s="503"/>
      <c r="N979" s="505"/>
      <c r="O979" s="506"/>
      <c r="P979" s="503"/>
      <c r="Q979" s="502"/>
      <c r="R979" s="500"/>
      <c r="S979" s="507"/>
      <c r="T979" s="507"/>
      <c r="U979" s="508"/>
      <c r="V979" s="509"/>
    </row>
    <row r="980" spans="2:22">
      <c r="B980" s="498"/>
      <c r="C980" s="499"/>
      <c r="D980" s="500"/>
      <c r="E980" s="500"/>
      <c r="F980" s="500"/>
      <c r="G980" s="501"/>
      <c r="H980" s="502"/>
      <c r="I980" s="501"/>
      <c r="J980" s="503"/>
      <c r="K980" s="504"/>
      <c r="L980" s="503"/>
      <c r="M980" s="503"/>
      <c r="N980" s="505"/>
      <c r="O980" s="506"/>
      <c r="P980" s="503"/>
      <c r="Q980" s="502"/>
      <c r="R980" s="500"/>
      <c r="S980" s="507"/>
      <c r="T980" s="507"/>
      <c r="U980" s="508"/>
      <c r="V980" s="509"/>
    </row>
    <row r="981" spans="2:22">
      <c r="B981" s="498"/>
      <c r="C981" s="499"/>
      <c r="D981" s="500"/>
      <c r="E981" s="500"/>
      <c r="F981" s="500"/>
      <c r="G981" s="501"/>
      <c r="H981" s="502"/>
      <c r="I981" s="501"/>
      <c r="J981" s="503"/>
      <c r="K981" s="504"/>
      <c r="L981" s="503"/>
      <c r="M981" s="503"/>
      <c r="N981" s="505"/>
      <c r="O981" s="506"/>
      <c r="P981" s="503"/>
      <c r="Q981" s="502"/>
      <c r="R981" s="500"/>
      <c r="S981" s="507"/>
      <c r="T981" s="507"/>
      <c r="U981" s="508"/>
      <c r="V981" s="509"/>
    </row>
    <row r="982" spans="2:22">
      <c r="B982" s="498"/>
      <c r="C982" s="499"/>
      <c r="D982" s="500"/>
      <c r="E982" s="500"/>
      <c r="F982" s="500"/>
      <c r="G982" s="501"/>
      <c r="H982" s="502"/>
      <c r="I982" s="501"/>
      <c r="J982" s="503"/>
      <c r="K982" s="504"/>
      <c r="L982" s="503"/>
      <c r="M982" s="503"/>
      <c r="N982" s="505"/>
      <c r="O982" s="506"/>
      <c r="P982" s="503"/>
      <c r="Q982" s="502"/>
      <c r="R982" s="500"/>
      <c r="S982" s="507"/>
      <c r="T982" s="507"/>
      <c r="U982" s="508"/>
      <c r="V982" s="509"/>
    </row>
    <row r="983" spans="2:22">
      <c r="B983" s="498"/>
      <c r="C983" s="499"/>
      <c r="D983" s="500"/>
      <c r="E983" s="500"/>
      <c r="F983" s="500"/>
      <c r="G983" s="501"/>
      <c r="H983" s="502"/>
      <c r="I983" s="501"/>
      <c r="J983" s="503"/>
      <c r="K983" s="504"/>
      <c r="L983" s="503"/>
      <c r="M983" s="503"/>
      <c r="N983" s="505"/>
      <c r="O983" s="506"/>
      <c r="P983" s="503"/>
      <c r="Q983" s="502"/>
      <c r="R983" s="500"/>
      <c r="S983" s="507"/>
      <c r="T983" s="507"/>
      <c r="U983" s="508"/>
      <c r="V983" s="509"/>
    </row>
    <row r="984" spans="2:22">
      <c r="B984" s="498"/>
      <c r="C984" s="499"/>
      <c r="D984" s="500"/>
      <c r="E984" s="500"/>
      <c r="F984" s="500"/>
      <c r="G984" s="501"/>
      <c r="H984" s="502"/>
      <c r="I984" s="501"/>
      <c r="J984" s="503"/>
      <c r="K984" s="504"/>
      <c r="L984" s="503"/>
      <c r="M984" s="503"/>
      <c r="N984" s="505"/>
      <c r="O984" s="506"/>
      <c r="P984" s="503"/>
      <c r="Q984" s="502"/>
      <c r="R984" s="500"/>
      <c r="S984" s="507"/>
      <c r="T984" s="507"/>
      <c r="U984" s="508"/>
      <c r="V984" s="509"/>
    </row>
    <row r="985" spans="2:22">
      <c r="B985" s="498"/>
      <c r="C985" s="499"/>
      <c r="D985" s="500"/>
      <c r="E985" s="500"/>
      <c r="F985" s="500"/>
      <c r="G985" s="501"/>
      <c r="H985" s="502"/>
      <c r="I985" s="501"/>
      <c r="J985" s="503"/>
      <c r="K985" s="504"/>
      <c r="L985" s="503"/>
      <c r="M985" s="503"/>
      <c r="N985" s="505"/>
      <c r="O985" s="506"/>
      <c r="P985" s="503"/>
      <c r="Q985" s="502"/>
      <c r="R985" s="500"/>
      <c r="S985" s="507"/>
      <c r="T985" s="507"/>
      <c r="U985" s="508"/>
      <c r="V985" s="509"/>
    </row>
    <row r="986" spans="2:22">
      <c r="B986" s="498"/>
      <c r="C986" s="499"/>
      <c r="D986" s="500"/>
      <c r="E986" s="500"/>
      <c r="F986" s="500"/>
      <c r="G986" s="501"/>
      <c r="H986" s="502"/>
      <c r="I986" s="501"/>
      <c r="J986" s="503"/>
      <c r="K986" s="504"/>
      <c r="L986" s="503"/>
      <c r="M986" s="503"/>
      <c r="N986" s="505"/>
      <c r="O986" s="506"/>
      <c r="P986" s="503"/>
      <c r="Q986" s="502"/>
      <c r="R986" s="500"/>
      <c r="S986" s="507"/>
      <c r="T986" s="507"/>
      <c r="U986" s="508"/>
      <c r="V986" s="509"/>
    </row>
    <row r="987" spans="2:22">
      <c r="B987" s="498"/>
      <c r="C987" s="499"/>
      <c r="D987" s="500"/>
      <c r="E987" s="500"/>
      <c r="F987" s="500"/>
      <c r="G987" s="501"/>
      <c r="H987" s="502"/>
      <c r="I987" s="501"/>
      <c r="J987" s="503"/>
      <c r="K987" s="504"/>
      <c r="L987" s="503"/>
      <c r="M987" s="503"/>
      <c r="N987" s="505"/>
      <c r="O987" s="506"/>
      <c r="P987" s="503"/>
      <c r="Q987" s="502"/>
      <c r="R987" s="500"/>
      <c r="S987" s="507"/>
      <c r="T987" s="507"/>
      <c r="U987" s="508"/>
      <c r="V987" s="509"/>
    </row>
    <row r="988" spans="2:22">
      <c r="B988" s="498"/>
      <c r="C988" s="499"/>
      <c r="D988" s="500"/>
      <c r="E988" s="500"/>
      <c r="F988" s="500"/>
      <c r="G988" s="501"/>
      <c r="H988" s="502"/>
      <c r="I988" s="501"/>
      <c r="J988" s="503"/>
      <c r="K988" s="504"/>
      <c r="L988" s="503"/>
      <c r="M988" s="503"/>
      <c r="N988" s="505"/>
      <c r="O988" s="506"/>
      <c r="P988" s="503"/>
      <c r="Q988" s="502"/>
      <c r="R988" s="500"/>
      <c r="S988" s="507"/>
      <c r="T988" s="507"/>
      <c r="U988" s="508"/>
      <c r="V988" s="509"/>
    </row>
    <row r="989" spans="2:22">
      <c r="B989" s="498"/>
      <c r="C989" s="499"/>
      <c r="D989" s="500"/>
      <c r="E989" s="500"/>
      <c r="F989" s="500"/>
      <c r="G989" s="501"/>
      <c r="H989" s="502"/>
      <c r="I989" s="501"/>
      <c r="J989" s="503"/>
      <c r="K989" s="504"/>
      <c r="L989" s="503"/>
      <c r="M989" s="503"/>
      <c r="N989" s="505"/>
      <c r="O989" s="506"/>
      <c r="P989" s="503"/>
      <c r="Q989" s="502"/>
      <c r="R989" s="500"/>
      <c r="S989" s="507"/>
      <c r="T989" s="507"/>
      <c r="U989" s="508"/>
      <c r="V989" s="509"/>
    </row>
    <row r="990" spans="2:22">
      <c r="B990" s="498"/>
      <c r="C990" s="499"/>
      <c r="D990" s="500"/>
      <c r="E990" s="500"/>
      <c r="F990" s="500"/>
      <c r="G990" s="501"/>
      <c r="H990" s="502"/>
      <c r="I990" s="501"/>
      <c r="J990" s="503"/>
      <c r="K990" s="504"/>
      <c r="L990" s="503"/>
      <c r="M990" s="503"/>
      <c r="N990" s="505"/>
      <c r="O990" s="506"/>
      <c r="P990" s="503"/>
      <c r="Q990" s="502"/>
      <c r="R990" s="500"/>
      <c r="S990" s="507"/>
      <c r="T990" s="507"/>
      <c r="U990" s="508"/>
      <c r="V990" s="509"/>
    </row>
    <row r="991" spans="2:22">
      <c r="B991" s="498"/>
      <c r="C991" s="499"/>
      <c r="D991" s="500"/>
      <c r="E991" s="500"/>
      <c r="F991" s="500"/>
      <c r="G991" s="501"/>
      <c r="H991" s="502"/>
      <c r="I991" s="501"/>
      <c r="J991" s="503"/>
      <c r="K991" s="504"/>
      <c r="L991" s="503"/>
      <c r="M991" s="503"/>
      <c r="N991" s="505"/>
      <c r="O991" s="506"/>
      <c r="P991" s="503"/>
      <c r="Q991" s="502"/>
      <c r="R991" s="500"/>
      <c r="S991" s="507"/>
      <c r="T991" s="507"/>
      <c r="U991" s="508"/>
      <c r="V991" s="509"/>
    </row>
    <row r="992" spans="2:22">
      <c r="B992" s="498"/>
      <c r="C992" s="499"/>
      <c r="D992" s="500"/>
      <c r="E992" s="500"/>
      <c r="F992" s="500"/>
      <c r="G992" s="501"/>
      <c r="H992" s="502"/>
      <c r="I992" s="501"/>
      <c r="J992" s="503"/>
      <c r="K992" s="504"/>
      <c r="L992" s="503"/>
      <c r="M992" s="503"/>
      <c r="N992" s="505"/>
      <c r="O992" s="506"/>
      <c r="P992" s="503"/>
      <c r="Q992" s="502"/>
      <c r="R992" s="500"/>
      <c r="S992" s="507"/>
      <c r="T992" s="507"/>
      <c r="U992" s="508"/>
      <c r="V992" s="509"/>
    </row>
    <row r="993" spans="2:22">
      <c r="B993" s="498"/>
      <c r="C993" s="499"/>
      <c r="D993" s="500"/>
      <c r="E993" s="500"/>
      <c r="F993" s="500"/>
      <c r="G993" s="501"/>
      <c r="H993" s="502"/>
      <c r="I993" s="501"/>
      <c r="J993" s="503"/>
      <c r="K993" s="504"/>
      <c r="L993" s="503"/>
      <c r="M993" s="503"/>
      <c r="N993" s="505"/>
      <c r="O993" s="506"/>
      <c r="P993" s="503"/>
      <c r="Q993" s="502"/>
      <c r="R993" s="500"/>
      <c r="S993" s="507"/>
      <c r="T993" s="507"/>
      <c r="U993" s="508"/>
      <c r="V993" s="509"/>
    </row>
    <row r="994" spans="2:22">
      <c r="B994" s="498"/>
      <c r="C994" s="499"/>
      <c r="D994" s="500"/>
      <c r="E994" s="500"/>
      <c r="F994" s="500"/>
      <c r="G994" s="501"/>
      <c r="H994" s="502"/>
      <c r="I994" s="501"/>
      <c r="J994" s="503"/>
      <c r="K994" s="504"/>
      <c r="L994" s="503"/>
      <c r="M994" s="503"/>
      <c r="N994" s="505"/>
      <c r="O994" s="506"/>
      <c r="P994" s="503"/>
      <c r="Q994" s="502"/>
      <c r="R994" s="500"/>
      <c r="S994" s="507"/>
      <c r="T994" s="507"/>
      <c r="U994" s="508"/>
      <c r="V994" s="509"/>
    </row>
    <row r="995" spans="2:22">
      <c r="B995" s="498"/>
      <c r="C995" s="499"/>
      <c r="D995" s="500"/>
      <c r="E995" s="500"/>
      <c r="F995" s="500"/>
      <c r="G995" s="501"/>
      <c r="H995" s="502"/>
      <c r="I995" s="501"/>
      <c r="J995" s="503"/>
      <c r="K995" s="504"/>
      <c r="L995" s="503"/>
      <c r="M995" s="503"/>
      <c r="N995" s="505"/>
      <c r="O995" s="506"/>
      <c r="P995" s="503"/>
      <c r="Q995" s="502"/>
      <c r="R995" s="500"/>
      <c r="S995" s="507"/>
      <c r="T995" s="507"/>
      <c r="U995" s="508"/>
      <c r="V995" s="509"/>
    </row>
    <row r="996" spans="2:22">
      <c r="B996" s="498"/>
      <c r="C996" s="499"/>
      <c r="D996" s="500"/>
      <c r="E996" s="500"/>
      <c r="F996" s="500"/>
      <c r="G996" s="501"/>
      <c r="H996" s="502"/>
      <c r="I996" s="501"/>
      <c r="J996" s="503"/>
      <c r="K996" s="504"/>
      <c r="L996" s="503"/>
      <c r="M996" s="503"/>
      <c r="N996" s="505"/>
      <c r="O996" s="506"/>
      <c r="P996" s="503"/>
      <c r="Q996" s="502"/>
      <c r="R996" s="500"/>
      <c r="S996" s="507"/>
      <c r="T996" s="507"/>
      <c r="U996" s="508"/>
      <c r="V996" s="509"/>
    </row>
    <row r="997" spans="2:22">
      <c r="B997" s="498"/>
      <c r="C997" s="499"/>
      <c r="D997" s="500"/>
      <c r="E997" s="500"/>
      <c r="F997" s="500"/>
      <c r="G997" s="501"/>
      <c r="H997" s="502"/>
      <c r="I997" s="501"/>
      <c r="J997" s="503"/>
      <c r="K997" s="504"/>
      <c r="L997" s="503"/>
      <c r="M997" s="503"/>
      <c r="N997" s="505"/>
      <c r="O997" s="506"/>
      <c r="P997" s="503"/>
      <c r="Q997" s="502"/>
      <c r="R997" s="500"/>
      <c r="S997" s="507"/>
      <c r="T997" s="507"/>
      <c r="U997" s="508"/>
      <c r="V997" s="509"/>
    </row>
    <row r="998" spans="2:22">
      <c r="B998" s="498"/>
      <c r="C998" s="499"/>
      <c r="D998" s="500"/>
      <c r="E998" s="500"/>
      <c r="F998" s="500"/>
      <c r="G998" s="501"/>
      <c r="H998" s="502"/>
      <c r="I998" s="501"/>
      <c r="J998" s="503"/>
      <c r="K998" s="504"/>
      <c r="L998" s="503"/>
      <c r="M998" s="503"/>
      <c r="N998" s="505"/>
      <c r="O998" s="506"/>
      <c r="P998" s="503"/>
      <c r="Q998" s="502"/>
      <c r="R998" s="500"/>
      <c r="S998" s="507"/>
      <c r="T998" s="507"/>
      <c r="U998" s="508"/>
      <c r="V998" s="509"/>
    </row>
    <row r="999" spans="2:22">
      <c r="B999" s="498"/>
      <c r="C999" s="499"/>
      <c r="D999" s="500"/>
      <c r="E999" s="500"/>
      <c r="F999" s="500"/>
      <c r="G999" s="501"/>
      <c r="H999" s="502"/>
      <c r="I999" s="501"/>
      <c r="J999" s="503"/>
      <c r="K999" s="504"/>
      <c r="L999" s="503"/>
      <c r="M999" s="503"/>
      <c r="N999" s="505"/>
      <c r="O999" s="506"/>
      <c r="P999" s="503"/>
      <c r="Q999" s="502"/>
      <c r="R999" s="500"/>
      <c r="S999" s="507"/>
      <c r="T999" s="507"/>
      <c r="U999" s="508"/>
      <c r="V999" s="509"/>
    </row>
    <row r="1000" spans="2:22">
      <c r="B1000" s="498"/>
      <c r="C1000" s="499"/>
      <c r="D1000" s="500"/>
      <c r="E1000" s="500"/>
      <c r="F1000" s="500"/>
      <c r="G1000" s="501"/>
      <c r="H1000" s="502"/>
      <c r="I1000" s="501"/>
      <c r="J1000" s="503"/>
      <c r="K1000" s="504"/>
      <c r="L1000" s="503"/>
      <c r="M1000" s="503"/>
      <c r="N1000" s="505"/>
      <c r="O1000" s="506"/>
      <c r="P1000" s="503"/>
      <c r="Q1000" s="502"/>
      <c r="R1000" s="500"/>
      <c r="S1000" s="507"/>
      <c r="T1000" s="507"/>
      <c r="U1000" s="508"/>
      <c r="V1000" s="509"/>
    </row>
    <row r="1001" spans="2:22">
      <c r="B1001" s="498"/>
      <c r="C1001" s="499"/>
      <c r="D1001" s="500"/>
      <c r="E1001" s="500"/>
      <c r="F1001" s="500"/>
      <c r="G1001" s="501"/>
      <c r="H1001" s="502"/>
      <c r="I1001" s="501"/>
      <c r="J1001" s="503"/>
      <c r="K1001" s="504"/>
      <c r="L1001" s="503"/>
      <c r="M1001" s="503"/>
      <c r="N1001" s="505"/>
      <c r="O1001" s="506"/>
      <c r="P1001" s="503"/>
      <c r="Q1001" s="502"/>
      <c r="R1001" s="500"/>
      <c r="S1001" s="507"/>
      <c r="T1001" s="507"/>
      <c r="U1001" s="508"/>
      <c r="V1001" s="509"/>
    </row>
    <row r="1002" spans="2:22">
      <c r="B1002" s="498"/>
      <c r="C1002" s="499"/>
      <c r="D1002" s="500"/>
      <c r="E1002" s="500"/>
      <c r="F1002" s="500"/>
      <c r="G1002" s="501"/>
      <c r="H1002" s="502"/>
      <c r="I1002" s="501"/>
      <c r="J1002" s="503"/>
      <c r="K1002" s="504"/>
      <c r="L1002" s="503"/>
      <c r="M1002" s="503"/>
      <c r="N1002" s="505"/>
      <c r="O1002" s="506"/>
      <c r="P1002" s="503"/>
      <c r="Q1002" s="502"/>
      <c r="R1002" s="500"/>
      <c r="S1002" s="507"/>
      <c r="T1002" s="507"/>
      <c r="U1002" s="508"/>
      <c r="V1002" s="509"/>
    </row>
    <row r="1003" spans="2:22">
      <c r="B1003" s="498"/>
      <c r="C1003" s="499"/>
      <c r="D1003" s="500"/>
      <c r="E1003" s="500"/>
      <c r="F1003" s="500"/>
      <c r="G1003" s="501"/>
      <c r="H1003" s="502"/>
      <c r="I1003" s="501"/>
      <c r="J1003" s="503"/>
      <c r="K1003" s="504"/>
      <c r="L1003" s="503"/>
      <c r="M1003" s="503"/>
      <c r="N1003" s="505"/>
      <c r="O1003" s="506"/>
      <c r="P1003" s="503"/>
      <c r="Q1003" s="502"/>
      <c r="R1003" s="500"/>
      <c r="S1003" s="507"/>
      <c r="T1003" s="507"/>
      <c r="U1003" s="508"/>
      <c r="V1003" s="509"/>
    </row>
    <row r="1004" spans="2:22">
      <c r="B1004" s="498"/>
      <c r="C1004" s="499"/>
      <c r="D1004" s="500"/>
      <c r="E1004" s="500"/>
      <c r="F1004" s="500"/>
      <c r="G1004" s="501"/>
      <c r="H1004" s="502"/>
      <c r="I1004" s="501"/>
      <c r="J1004" s="503"/>
      <c r="K1004" s="504"/>
      <c r="L1004" s="503"/>
      <c r="M1004" s="503"/>
      <c r="N1004" s="505"/>
      <c r="O1004" s="506"/>
      <c r="P1004" s="503"/>
      <c r="Q1004" s="502"/>
      <c r="R1004" s="500"/>
      <c r="S1004" s="507"/>
      <c r="T1004" s="507"/>
      <c r="U1004" s="508"/>
      <c r="V1004" s="509"/>
    </row>
    <row r="1005" spans="2:22">
      <c r="B1005" s="498"/>
      <c r="C1005" s="499"/>
      <c r="D1005" s="500"/>
      <c r="E1005" s="500"/>
      <c r="F1005" s="500"/>
      <c r="G1005" s="501"/>
      <c r="H1005" s="502"/>
      <c r="I1005" s="501"/>
      <c r="J1005" s="503"/>
      <c r="K1005" s="504"/>
      <c r="L1005" s="503"/>
      <c r="M1005" s="503"/>
      <c r="N1005" s="505"/>
      <c r="O1005" s="506"/>
      <c r="P1005" s="503"/>
      <c r="Q1005" s="502"/>
      <c r="R1005" s="500"/>
      <c r="S1005" s="507"/>
      <c r="T1005" s="507"/>
      <c r="U1005" s="508"/>
      <c r="V1005" s="509"/>
    </row>
    <row r="1006" spans="2:22">
      <c r="B1006" s="498"/>
      <c r="C1006" s="499"/>
      <c r="D1006" s="500"/>
      <c r="E1006" s="500"/>
      <c r="F1006" s="500"/>
      <c r="G1006" s="501"/>
      <c r="H1006" s="502"/>
      <c r="I1006" s="501"/>
      <c r="J1006" s="503"/>
      <c r="K1006" s="504"/>
      <c r="L1006" s="503"/>
      <c r="M1006" s="503"/>
      <c r="N1006" s="505"/>
      <c r="O1006" s="506"/>
      <c r="P1006" s="503"/>
      <c r="Q1006" s="502"/>
      <c r="R1006" s="500"/>
      <c r="S1006" s="507"/>
      <c r="T1006" s="507"/>
      <c r="U1006" s="508"/>
      <c r="V1006" s="509"/>
    </row>
    <row r="1007" spans="2:22">
      <c r="B1007" s="498"/>
      <c r="C1007" s="499"/>
      <c r="D1007" s="500"/>
      <c r="E1007" s="500"/>
      <c r="F1007" s="500"/>
      <c r="G1007" s="501"/>
      <c r="H1007" s="502"/>
      <c r="I1007" s="501"/>
      <c r="J1007" s="503"/>
      <c r="K1007" s="504"/>
      <c r="L1007" s="503"/>
      <c r="M1007" s="503"/>
      <c r="N1007" s="505"/>
      <c r="O1007" s="506"/>
      <c r="P1007" s="503"/>
      <c r="Q1007" s="502"/>
      <c r="R1007" s="500"/>
      <c r="S1007" s="507"/>
      <c r="T1007" s="507"/>
      <c r="U1007" s="508"/>
      <c r="V1007" s="509"/>
    </row>
    <row r="1008" spans="2:22">
      <c r="B1008" s="498"/>
      <c r="C1008" s="499"/>
      <c r="D1008" s="500"/>
      <c r="E1008" s="500"/>
      <c r="F1008" s="500"/>
      <c r="G1008" s="501"/>
      <c r="H1008" s="502"/>
      <c r="I1008" s="501"/>
      <c r="J1008" s="503"/>
      <c r="K1008" s="504"/>
      <c r="L1008" s="503"/>
      <c r="M1008" s="503"/>
      <c r="N1008" s="505"/>
      <c r="O1008" s="506"/>
      <c r="P1008" s="503"/>
      <c r="Q1008" s="502"/>
      <c r="R1008" s="500"/>
      <c r="S1008" s="507"/>
      <c r="T1008" s="507"/>
      <c r="U1008" s="508"/>
      <c r="V1008" s="509"/>
    </row>
    <row r="1009" spans="2:22">
      <c r="B1009" s="498"/>
      <c r="C1009" s="499"/>
      <c r="D1009" s="500"/>
      <c r="E1009" s="500"/>
      <c r="F1009" s="500"/>
      <c r="G1009" s="501"/>
      <c r="H1009" s="502"/>
      <c r="I1009" s="501"/>
      <c r="J1009" s="503"/>
      <c r="K1009" s="504"/>
      <c r="L1009" s="503"/>
      <c r="M1009" s="503"/>
      <c r="N1009" s="505"/>
      <c r="O1009" s="506"/>
      <c r="P1009" s="503"/>
      <c r="Q1009" s="502"/>
      <c r="R1009" s="500"/>
      <c r="S1009" s="507"/>
      <c r="T1009" s="507"/>
      <c r="U1009" s="508"/>
      <c r="V1009" s="509"/>
    </row>
    <row r="1010" spans="2:22">
      <c r="B1010" s="498"/>
      <c r="C1010" s="499"/>
      <c r="D1010" s="500"/>
      <c r="E1010" s="500"/>
      <c r="F1010" s="500"/>
      <c r="G1010" s="501"/>
      <c r="H1010" s="502"/>
      <c r="I1010" s="501"/>
      <c r="J1010" s="503"/>
      <c r="K1010" s="504"/>
      <c r="L1010" s="503"/>
      <c r="M1010" s="503"/>
      <c r="N1010" s="505"/>
      <c r="O1010" s="506"/>
      <c r="P1010" s="503"/>
      <c r="Q1010" s="502"/>
      <c r="R1010" s="500"/>
      <c r="S1010" s="507"/>
      <c r="T1010" s="507"/>
      <c r="U1010" s="508"/>
      <c r="V1010" s="509"/>
    </row>
    <row r="1011" spans="2:22">
      <c r="B1011" s="498"/>
      <c r="C1011" s="499"/>
      <c r="D1011" s="500"/>
      <c r="E1011" s="500"/>
      <c r="F1011" s="500"/>
      <c r="G1011" s="501"/>
      <c r="H1011" s="502"/>
      <c r="I1011" s="501"/>
      <c r="J1011" s="503"/>
      <c r="K1011" s="504"/>
      <c r="L1011" s="503"/>
      <c r="M1011" s="503"/>
      <c r="N1011" s="505"/>
      <c r="O1011" s="506"/>
      <c r="P1011" s="503"/>
      <c r="Q1011" s="502"/>
      <c r="R1011" s="500"/>
      <c r="S1011" s="507"/>
      <c r="T1011" s="507"/>
      <c r="U1011" s="508"/>
      <c r="V1011" s="509"/>
    </row>
    <row r="1012" spans="2:22">
      <c r="B1012" s="498"/>
      <c r="C1012" s="499"/>
      <c r="D1012" s="500"/>
      <c r="E1012" s="500"/>
      <c r="F1012" s="500"/>
      <c r="G1012" s="501"/>
      <c r="H1012" s="502"/>
      <c r="I1012" s="501"/>
      <c r="J1012" s="503"/>
      <c r="K1012" s="504"/>
      <c r="L1012" s="503"/>
      <c r="M1012" s="503"/>
      <c r="N1012" s="505"/>
      <c r="O1012" s="506"/>
      <c r="P1012" s="503"/>
      <c r="Q1012" s="502"/>
      <c r="R1012" s="500"/>
      <c r="S1012" s="507"/>
      <c r="T1012" s="507"/>
      <c r="U1012" s="508"/>
      <c r="V1012" s="509"/>
    </row>
    <row r="1013" spans="2:22">
      <c r="B1013" s="498"/>
      <c r="C1013" s="499"/>
      <c r="D1013" s="500"/>
      <c r="E1013" s="500"/>
      <c r="F1013" s="500"/>
      <c r="G1013" s="501"/>
      <c r="H1013" s="502"/>
      <c r="I1013" s="501"/>
      <c r="J1013" s="503"/>
      <c r="K1013" s="504"/>
      <c r="L1013" s="503"/>
      <c r="M1013" s="503"/>
      <c r="N1013" s="505"/>
      <c r="O1013" s="506"/>
      <c r="P1013" s="503"/>
      <c r="Q1013" s="502"/>
      <c r="R1013" s="500"/>
      <c r="S1013" s="507"/>
      <c r="T1013" s="507"/>
      <c r="U1013" s="508"/>
      <c r="V1013" s="509"/>
    </row>
    <row r="1014" spans="2:22">
      <c r="B1014" s="498"/>
      <c r="C1014" s="499"/>
      <c r="D1014" s="500"/>
      <c r="E1014" s="500"/>
      <c r="F1014" s="500"/>
      <c r="G1014" s="501"/>
      <c r="H1014" s="502"/>
      <c r="I1014" s="501"/>
      <c r="J1014" s="503"/>
      <c r="K1014" s="504"/>
      <c r="L1014" s="503"/>
      <c r="M1014" s="503"/>
      <c r="N1014" s="505"/>
      <c r="O1014" s="506"/>
      <c r="P1014" s="503"/>
      <c r="Q1014" s="502"/>
      <c r="R1014" s="500"/>
      <c r="S1014" s="507"/>
      <c r="T1014" s="507"/>
      <c r="U1014" s="508"/>
      <c r="V1014" s="509"/>
    </row>
    <row r="1015" spans="2:22">
      <c r="B1015" s="498"/>
      <c r="C1015" s="499"/>
      <c r="D1015" s="500"/>
      <c r="E1015" s="500"/>
      <c r="F1015" s="500"/>
      <c r="G1015" s="501"/>
      <c r="H1015" s="502"/>
      <c r="I1015" s="501"/>
      <c r="J1015" s="503"/>
      <c r="K1015" s="504"/>
      <c r="L1015" s="503"/>
      <c r="M1015" s="503"/>
      <c r="N1015" s="505"/>
      <c r="O1015" s="506"/>
      <c r="P1015" s="503"/>
      <c r="Q1015" s="502"/>
      <c r="R1015" s="500"/>
      <c r="S1015" s="507"/>
      <c r="T1015" s="507"/>
      <c r="U1015" s="508"/>
      <c r="V1015" s="509"/>
    </row>
    <row r="1016" spans="2:22">
      <c r="B1016" s="498"/>
      <c r="C1016" s="499"/>
      <c r="D1016" s="500"/>
      <c r="E1016" s="500"/>
      <c r="F1016" s="500"/>
      <c r="G1016" s="501"/>
      <c r="H1016" s="502"/>
      <c r="I1016" s="501"/>
      <c r="J1016" s="503"/>
      <c r="K1016" s="504"/>
      <c r="L1016" s="503"/>
      <c r="M1016" s="503"/>
      <c r="N1016" s="505"/>
      <c r="O1016" s="506"/>
      <c r="P1016" s="503"/>
      <c r="Q1016" s="502"/>
      <c r="R1016" s="500"/>
      <c r="S1016" s="507"/>
      <c r="T1016" s="507"/>
      <c r="U1016" s="508"/>
      <c r="V1016" s="509"/>
    </row>
    <row r="1017" spans="2:22">
      <c r="B1017" s="498"/>
      <c r="C1017" s="499"/>
      <c r="D1017" s="500"/>
      <c r="E1017" s="500"/>
      <c r="F1017" s="500"/>
      <c r="G1017" s="501"/>
      <c r="H1017" s="502"/>
      <c r="I1017" s="501"/>
      <c r="J1017" s="503"/>
      <c r="K1017" s="504"/>
      <c r="L1017" s="503"/>
      <c r="M1017" s="503"/>
      <c r="N1017" s="505"/>
      <c r="O1017" s="506"/>
      <c r="P1017" s="503"/>
      <c r="Q1017" s="502"/>
      <c r="R1017" s="500"/>
      <c r="S1017" s="507"/>
      <c r="T1017" s="507"/>
      <c r="U1017" s="508"/>
      <c r="V1017" s="509"/>
    </row>
    <row r="1018" spans="2:22">
      <c r="B1018" s="498"/>
      <c r="C1018" s="499"/>
      <c r="D1018" s="500"/>
      <c r="E1018" s="500"/>
      <c r="F1018" s="500"/>
      <c r="G1018" s="501"/>
      <c r="H1018" s="502"/>
      <c r="I1018" s="501"/>
      <c r="J1018" s="503"/>
      <c r="K1018" s="504"/>
      <c r="L1018" s="503"/>
      <c r="M1018" s="503"/>
      <c r="N1018" s="505"/>
      <c r="O1018" s="506"/>
      <c r="P1018" s="503"/>
      <c r="Q1018" s="502"/>
      <c r="R1018" s="500"/>
      <c r="S1018" s="507"/>
      <c r="T1018" s="507"/>
      <c r="U1018" s="508"/>
      <c r="V1018" s="509"/>
    </row>
    <row r="1019" spans="2:22">
      <c r="B1019" s="498"/>
      <c r="C1019" s="499"/>
      <c r="D1019" s="500"/>
      <c r="E1019" s="500"/>
      <c r="F1019" s="500"/>
      <c r="G1019" s="501"/>
      <c r="H1019" s="502"/>
      <c r="I1019" s="501"/>
      <c r="J1019" s="503"/>
      <c r="K1019" s="504"/>
      <c r="L1019" s="503"/>
      <c r="M1019" s="503"/>
      <c r="N1019" s="505"/>
      <c r="O1019" s="506"/>
      <c r="P1019" s="503"/>
      <c r="Q1019" s="502"/>
      <c r="R1019" s="500"/>
      <c r="S1019" s="507"/>
      <c r="T1019" s="507"/>
      <c r="U1019" s="508"/>
      <c r="V1019" s="509"/>
    </row>
    <row r="1020" spans="2:22">
      <c r="B1020" s="498"/>
      <c r="C1020" s="499"/>
      <c r="D1020" s="500"/>
      <c r="E1020" s="500"/>
      <c r="F1020" s="500"/>
      <c r="G1020" s="501"/>
      <c r="H1020" s="502"/>
      <c r="I1020" s="501"/>
      <c r="J1020" s="503"/>
      <c r="K1020" s="504"/>
      <c r="L1020" s="503"/>
      <c r="M1020" s="503"/>
      <c r="N1020" s="505"/>
      <c r="O1020" s="506"/>
      <c r="P1020" s="503"/>
      <c r="Q1020" s="502"/>
      <c r="R1020" s="500"/>
      <c r="S1020" s="507"/>
      <c r="T1020" s="507"/>
      <c r="U1020" s="508"/>
      <c r="V1020" s="509"/>
    </row>
    <row r="1021" spans="2:22">
      <c r="B1021" s="498"/>
      <c r="C1021" s="499"/>
      <c r="D1021" s="500"/>
      <c r="E1021" s="500"/>
      <c r="F1021" s="500"/>
      <c r="G1021" s="501"/>
      <c r="H1021" s="502"/>
      <c r="I1021" s="501"/>
      <c r="J1021" s="503"/>
      <c r="K1021" s="504"/>
      <c r="L1021" s="503"/>
      <c r="M1021" s="503"/>
      <c r="N1021" s="505"/>
      <c r="O1021" s="506"/>
      <c r="P1021" s="503"/>
      <c r="Q1021" s="502"/>
      <c r="R1021" s="500"/>
      <c r="S1021" s="507"/>
      <c r="T1021" s="507"/>
      <c r="U1021" s="508"/>
      <c r="V1021" s="509"/>
    </row>
    <row r="1022" spans="2:22">
      <c r="B1022" s="498"/>
      <c r="C1022" s="499"/>
      <c r="D1022" s="500"/>
      <c r="E1022" s="500"/>
      <c r="F1022" s="500"/>
      <c r="G1022" s="501"/>
      <c r="H1022" s="502"/>
      <c r="I1022" s="501"/>
      <c r="J1022" s="503"/>
      <c r="K1022" s="504"/>
      <c r="L1022" s="503"/>
      <c r="M1022" s="503"/>
      <c r="N1022" s="505"/>
      <c r="O1022" s="506"/>
      <c r="P1022" s="503"/>
      <c r="Q1022" s="502"/>
      <c r="R1022" s="500"/>
      <c r="S1022" s="507"/>
      <c r="T1022" s="507"/>
      <c r="U1022" s="508"/>
      <c r="V1022" s="509"/>
    </row>
    <row r="1023" spans="2:22">
      <c r="B1023" s="498"/>
      <c r="C1023" s="499"/>
      <c r="D1023" s="500"/>
      <c r="E1023" s="500"/>
      <c r="F1023" s="500"/>
      <c r="G1023" s="501"/>
      <c r="H1023" s="502"/>
      <c r="I1023" s="501"/>
      <c r="J1023" s="503"/>
      <c r="K1023" s="504"/>
      <c r="L1023" s="503"/>
      <c r="M1023" s="503"/>
      <c r="N1023" s="505"/>
      <c r="O1023" s="506"/>
      <c r="P1023" s="503"/>
      <c r="Q1023" s="502"/>
      <c r="R1023" s="500"/>
      <c r="S1023" s="507"/>
      <c r="T1023" s="507"/>
      <c r="U1023" s="508"/>
      <c r="V1023" s="509"/>
    </row>
    <row r="1024" spans="2:22">
      <c r="B1024" s="498"/>
      <c r="C1024" s="499"/>
      <c r="D1024" s="500"/>
      <c r="E1024" s="500"/>
      <c r="F1024" s="500"/>
      <c r="G1024" s="501"/>
      <c r="H1024" s="502"/>
      <c r="I1024" s="501"/>
      <c r="J1024" s="503"/>
      <c r="K1024" s="504"/>
      <c r="L1024" s="503"/>
      <c r="M1024" s="503"/>
      <c r="N1024" s="505"/>
      <c r="O1024" s="506"/>
      <c r="P1024" s="503"/>
      <c r="Q1024" s="502"/>
      <c r="R1024" s="500"/>
      <c r="S1024" s="507"/>
      <c r="T1024" s="507"/>
      <c r="U1024" s="508"/>
      <c r="V1024" s="509"/>
    </row>
    <row r="1025" spans="2:22">
      <c r="B1025" s="498"/>
      <c r="C1025" s="499"/>
      <c r="D1025" s="500"/>
      <c r="E1025" s="500"/>
      <c r="F1025" s="500"/>
      <c r="G1025" s="501"/>
      <c r="H1025" s="502"/>
      <c r="I1025" s="501"/>
      <c r="J1025" s="503"/>
      <c r="K1025" s="504"/>
      <c r="L1025" s="503"/>
      <c r="M1025" s="503"/>
      <c r="N1025" s="505"/>
      <c r="O1025" s="506"/>
      <c r="P1025" s="503"/>
      <c r="Q1025" s="502"/>
      <c r="R1025" s="500"/>
      <c r="S1025" s="507"/>
      <c r="T1025" s="507"/>
      <c r="U1025" s="508"/>
      <c r="V1025" s="509"/>
    </row>
    <row r="1026" spans="2:22">
      <c r="B1026" s="498"/>
      <c r="C1026" s="499"/>
      <c r="D1026" s="500"/>
      <c r="E1026" s="500"/>
      <c r="F1026" s="500"/>
      <c r="G1026" s="501"/>
      <c r="H1026" s="502"/>
      <c r="I1026" s="501"/>
      <c r="J1026" s="503"/>
      <c r="K1026" s="504"/>
      <c r="L1026" s="503"/>
      <c r="M1026" s="503"/>
      <c r="N1026" s="505"/>
      <c r="O1026" s="506"/>
      <c r="P1026" s="503"/>
      <c r="Q1026" s="502"/>
      <c r="R1026" s="500"/>
      <c r="S1026" s="507"/>
      <c r="T1026" s="507"/>
      <c r="U1026" s="508"/>
      <c r="V1026" s="509"/>
    </row>
    <row r="1027" spans="2:22">
      <c r="B1027" s="498"/>
      <c r="C1027" s="499"/>
      <c r="D1027" s="500"/>
      <c r="E1027" s="500"/>
      <c r="F1027" s="500"/>
      <c r="G1027" s="501"/>
      <c r="H1027" s="502"/>
      <c r="I1027" s="501"/>
      <c r="J1027" s="503"/>
      <c r="K1027" s="504"/>
      <c r="L1027" s="503"/>
      <c r="M1027" s="503"/>
      <c r="N1027" s="505"/>
      <c r="O1027" s="506"/>
      <c r="P1027" s="503"/>
      <c r="Q1027" s="502"/>
      <c r="R1027" s="500"/>
      <c r="S1027" s="507"/>
      <c r="T1027" s="507"/>
      <c r="U1027" s="508"/>
      <c r="V1027" s="509"/>
    </row>
    <row r="1028" spans="2:22">
      <c r="B1028" s="498"/>
      <c r="C1028" s="499"/>
      <c r="D1028" s="500"/>
      <c r="E1028" s="500"/>
      <c r="F1028" s="500"/>
      <c r="G1028" s="501"/>
      <c r="H1028" s="502"/>
      <c r="I1028" s="501"/>
      <c r="J1028" s="503"/>
      <c r="K1028" s="504"/>
      <c r="L1028" s="503"/>
      <c r="M1028" s="503"/>
      <c r="N1028" s="505"/>
      <c r="O1028" s="506"/>
      <c r="P1028" s="503"/>
      <c r="Q1028" s="502"/>
      <c r="R1028" s="500"/>
      <c r="S1028" s="507"/>
      <c r="T1028" s="507"/>
      <c r="U1028" s="508"/>
      <c r="V1028" s="509"/>
    </row>
    <row r="1029" spans="2:22">
      <c r="B1029" s="498"/>
      <c r="C1029" s="499"/>
      <c r="D1029" s="500"/>
      <c r="E1029" s="500"/>
      <c r="F1029" s="500"/>
      <c r="G1029" s="501"/>
      <c r="H1029" s="502"/>
      <c r="I1029" s="501"/>
      <c r="J1029" s="503"/>
      <c r="K1029" s="504"/>
      <c r="L1029" s="503"/>
      <c r="M1029" s="503"/>
      <c r="N1029" s="505"/>
      <c r="O1029" s="506"/>
      <c r="P1029" s="503"/>
      <c r="Q1029" s="502"/>
      <c r="R1029" s="500"/>
      <c r="S1029" s="507"/>
      <c r="T1029" s="507"/>
      <c r="U1029" s="508"/>
      <c r="V1029" s="509"/>
    </row>
    <row r="1030" spans="2:22">
      <c r="B1030" s="498"/>
      <c r="C1030" s="499"/>
      <c r="D1030" s="500"/>
      <c r="E1030" s="500"/>
      <c r="F1030" s="500"/>
      <c r="G1030" s="501"/>
      <c r="H1030" s="502"/>
      <c r="I1030" s="501"/>
      <c r="J1030" s="503"/>
      <c r="K1030" s="504"/>
      <c r="L1030" s="503"/>
      <c r="M1030" s="503"/>
      <c r="N1030" s="505"/>
      <c r="O1030" s="506"/>
      <c r="P1030" s="503"/>
      <c r="Q1030" s="502"/>
      <c r="R1030" s="500"/>
      <c r="S1030" s="507"/>
      <c r="T1030" s="507"/>
      <c r="U1030" s="508"/>
      <c r="V1030" s="509"/>
    </row>
    <row r="1031" spans="2:22">
      <c r="B1031" s="498"/>
      <c r="C1031" s="499"/>
      <c r="D1031" s="500"/>
      <c r="E1031" s="500"/>
      <c r="F1031" s="500"/>
      <c r="G1031" s="501"/>
      <c r="H1031" s="502"/>
      <c r="I1031" s="501"/>
      <c r="J1031" s="503"/>
      <c r="K1031" s="504"/>
      <c r="L1031" s="503"/>
      <c r="M1031" s="503"/>
      <c r="N1031" s="505"/>
      <c r="O1031" s="506"/>
      <c r="P1031" s="503"/>
      <c r="Q1031" s="502"/>
      <c r="R1031" s="500"/>
      <c r="S1031" s="507"/>
      <c r="T1031" s="507"/>
      <c r="U1031" s="508"/>
      <c r="V1031" s="509"/>
    </row>
    <row r="1032" spans="2:22">
      <c r="B1032" s="498"/>
      <c r="C1032" s="499"/>
      <c r="D1032" s="500"/>
      <c r="E1032" s="500"/>
      <c r="F1032" s="500"/>
      <c r="G1032" s="501"/>
      <c r="H1032" s="502"/>
      <c r="I1032" s="501"/>
      <c r="J1032" s="503"/>
      <c r="K1032" s="504"/>
      <c r="L1032" s="503"/>
      <c r="M1032" s="503"/>
      <c r="N1032" s="505"/>
      <c r="O1032" s="506"/>
      <c r="P1032" s="503"/>
      <c r="Q1032" s="502"/>
      <c r="R1032" s="500"/>
      <c r="S1032" s="507"/>
      <c r="T1032" s="507"/>
      <c r="U1032" s="508"/>
      <c r="V1032" s="509"/>
    </row>
    <row r="1033" spans="2:22">
      <c r="B1033" s="498"/>
      <c r="C1033" s="499"/>
      <c r="D1033" s="500"/>
      <c r="E1033" s="500"/>
      <c r="F1033" s="500"/>
      <c r="G1033" s="501"/>
      <c r="H1033" s="502"/>
      <c r="I1033" s="501"/>
      <c r="J1033" s="503"/>
      <c r="K1033" s="504"/>
      <c r="L1033" s="503"/>
      <c r="M1033" s="503"/>
      <c r="N1033" s="505"/>
      <c r="O1033" s="506"/>
      <c r="P1033" s="503"/>
      <c r="Q1033" s="502"/>
      <c r="R1033" s="500"/>
      <c r="S1033" s="507"/>
      <c r="T1033" s="507"/>
      <c r="U1033" s="508"/>
      <c r="V1033" s="509"/>
    </row>
    <row r="1034" spans="2:22">
      <c r="B1034" s="498"/>
      <c r="C1034" s="499"/>
      <c r="D1034" s="500"/>
      <c r="E1034" s="500"/>
      <c r="F1034" s="500"/>
      <c r="G1034" s="501"/>
      <c r="H1034" s="502"/>
      <c r="I1034" s="501"/>
      <c r="J1034" s="503"/>
      <c r="K1034" s="504"/>
      <c r="L1034" s="503"/>
      <c r="M1034" s="503"/>
      <c r="N1034" s="505"/>
      <c r="O1034" s="506"/>
      <c r="P1034" s="503"/>
      <c r="Q1034" s="502"/>
      <c r="R1034" s="500"/>
      <c r="S1034" s="507"/>
      <c r="T1034" s="507"/>
      <c r="U1034" s="508"/>
      <c r="V1034" s="509"/>
    </row>
    <row r="1035" spans="2:22">
      <c r="B1035" s="498"/>
      <c r="C1035" s="499"/>
      <c r="D1035" s="500"/>
      <c r="E1035" s="500"/>
      <c r="F1035" s="500"/>
      <c r="G1035" s="501"/>
      <c r="H1035" s="502"/>
      <c r="I1035" s="501"/>
      <c r="J1035" s="503"/>
      <c r="K1035" s="504"/>
      <c r="L1035" s="503"/>
      <c r="M1035" s="503"/>
      <c r="N1035" s="505"/>
      <c r="O1035" s="506"/>
      <c r="P1035" s="503"/>
      <c r="Q1035" s="502"/>
      <c r="R1035" s="500"/>
      <c r="S1035" s="507"/>
      <c r="T1035" s="507"/>
      <c r="U1035" s="508"/>
      <c r="V1035" s="509"/>
    </row>
    <row r="1036" spans="2:22">
      <c r="B1036" s="498"/>
      <c r="C1036" s="499"/>
      <c r="D1036" s="500"/>
      <c r="E1036" s="500"/>
      <c r="F1036" s="500"/>
      <c r="G1036" s="501"/>
      <c r="H1036" s="502"/>
      <c r="I1036" s="501"/>
      <c r="J1036" s="503"/>
      <c r="K1036" s="504"/>
      <c r="L1036" s="503"/>
      <c r="M1036" s="503"/>
      <c r="N1036" s="505"/>
      <c r="O1036" s="506"/>
      <c r="P1036" s="503"/>
      <c r="Q1036" s="502"/>
      <c r="R1036" s="500"/>
      <c r="S1036" s="507"/>
      <c r="T1036" s="507"/>
      <c r="U1036" s="508"/>
      <c r="V1036" s="509"/>
    </row>
    <row r="1037" spans="2:22">
      <c r="B1037" s="498"/>
      <c r="C1037" s="499"/>
      <c r="D1037" s="500"/>
      <c r="E1037" s="500"/>
      <c r="F1037" s="500"/>
      <c r="G1037" s="501"/>
      <c r="H1037" s="502"/>
      <c r="I1037" s="501"/>
      <c r="J1037" s="503"/>
      <c r="K1037" s="504"/>
      <c r="L1037" s="503"/>
      <c r="M1037" s="503"/>
      <c r="N1037" s="505"/>
      <c r="O1037" s="506"/>
      <c r="P1037" s="503"/>
      <c r="Q1037" s="502"/>
      <c r="R1037" s="500"/>
      <c r="S1037" s="507"/>
      <c r="T1037" s="507"/>
      <c r="U1037" s="508"/>
      <c r="V1037" s="509"/>
    </row>
    <row r="1038" spans="2:22">
      <c r="B1038" s="498"/>
      <c r="C1038" s="499"/>
      <c r="D1038" s="500"/>
      <c r="E1038" s="500"/>
      <c r="F1038" s="500"/>
      <c r="G1038" s="501"/>
      <c r="H1038" s="502"/>
      <c r="I1038" s="501"/>
      <c r="J1038" s="503"/>
      <c r="K1038" s="504"/>
      <c r="L1038" s="503"/>
      <c r="M1038" s="503"/>
      <c r="N1038" s="505"/>
      <c r="O1038" s="506"/>
      <c r="P1038" s="503"/>
      <c r="Q1038" s="502"/>
      <c r="R1038" s="500"/>
      <c r="S1038" s="507"/>
      <c r="T1038" s="507"/>
      <c r="U1038" s="508"/>
      <c r="V1038" s="509"/>
    </row>
    <row r="1039" spans="2:22">
      <c r="B1039" s="498"/>
      <c r="C1039" s="499"/>
      <c r="D1039" s="500"/>
      <c r="E1039" s="500"/>
      <c r="F1039" s="500"/>
      <c r="G1039" s="501"/>
      <c r="H1039" s="502"/>
      <c r="I1039" s="501"/>
      <c r="J1039" s="503"/>
      <c r="K1039" s="504"/>
      <c r="L1039" s="503"/>
      <c r="M1039" s="503"/>
      <c r="N1039" s="505"/>
      <c r="O1039" s="506"/>
      <c r="P1039" s="503"/>
      <c r="Q1039" s="502"/>
      <c r="R1039" s="500"/>
      <c r="S1039" s="507"/>
      <c r="T1039" s="507"/>
      <c r="U1039" s="508"/>
      <c r="V1039" s="509"/>
    </row>
    <row r="1040" spans="2:22">
      <c r="B1040" s="498"/>
      <c r="C1040" s="499"/>
      <c r="D1040" s="500"/>
      <c r="E1040" s="500"/>
      <c r="F1040" s="500"/>
      <c r="G1040" s="501"/>
      <c r="H1040" s="502"/>
      <c r="I1040" s="501"/>
      <c r="J1040" s="503"/>
      <c r="K1040" s="504"/>
      <c r="L1040" s="503"/>
      <c r="M1040" s="503"/>
      <c r="N1040" s="505"/>
      <c r="O1040" s="506"/>
      <c r="P1040" s="503"/>
      <c r="Q1040" s="502"/>
      <c r="R1040" s="500"/>
      <c r="S1040" s="507"/>
      <c r="T1040" s="507"/>
      <c r="U1040" s="508"/>
      <c r="V1040" s="509"/>
    </row>
    <row r="1041" spans="2:22">
      <c r="B1041" s="498"/>
      <c r="C1041" s="499"/>
      <c r="D1041" s="500"/>
      <c r="E1041" s="500"/>
      <c r="F1041" s="500"/>
      <c r="G1041" s="501"/>
      <c r="H1041" s="502"/>
      <c r="I1041" s="501"/>
      <c r="J1041" s="503"/>
      <c r="K1041" s="504"/>
      <c r="L1041" s="503"/>
      <c r="M1041" s="503"/>
      <c r="N1041" s="505"/>
      <c r="O1041" s="506"/>
      <c r="P1041" s="503"/>
      <c r="Q1041" s="502"/>
      <c r="R1041" s="500"/>
      <c r="S1041" s="507"/>
      <c r="T1041" s="507"/>
      <c r="U1041" s="508"/>
      <c r="V1041" s="509"/>
    </row>
    <row r="1042" spans="2:22">
      <c r="B1042" s="498"/>
      <c r="C1042" s="499"/>
      <c r="D1042" s="500"/>
      <c r="E1042" s="500"/>
      <c r="F1042" s="500"/>
      <c r="G1042" s="501"/>
      <c r="H1042" s="502"/>
      <c r="I1042" s="501"/>
      <c r="J1042" s="503"/>
      <c r="K1042" s="504"/>
      <c r="L1042" s="503"/>
      <c r="M1042" s="503"/>
      <c r="N1042" s="505"/>
      <c r="O1042" s="506"/>
      <c r="P1042" s="503"/>
      <c r="Q1042" s="502"/>
      <c r="R1042" s="500"/>
      <c r="S1042" s="507"/>
      <c r="T1042" s="507"/>
      <c r="U1042" s="508"/>
      <c r="V1042" s="509"/>
    </row>
    <row r="1043" spans="2:22">
      <c r="B1043" s="498"/>
      <c r="C1043" s="499"/>
      <c r="D1043" s="500"/>
      <c r="E1043" s="500"/>
      <c r="F1043" s="500"/>
      <c r="G1043" s="501"/>
      <c r="H1043" s="502"/>
      <c r="I1043" s="501"/>
      <c r="J1043" s="503"/>
      <c r="K1043" s="504"/>
      <c r="L1043" s="503"/>
      <c r="M1043" s="503"/>
      <c r="N1043" s="505"/>
      <c r="O1043" s="506"/>
      <c r="P1043" s="503"/>
      <c r="Q1043" s="502"/>
      <c r="R1043" s="500"/>
      <c r="S1043" s="507"/>
      <c r="T1043" s="507"/>
      <c r="U1043" s="508"/>
      <c r="V1043" s="509"/>
    </row>
    <row r="1044" spans="2:22">
      <c r="B1044" s="498"/>
      <c r="C1044" s="499"/>
      <c r="D1044" s="500"/>
      <c r="E1044" s="500"/>
      <c r="F1044" s="500"/>
      <c r="G1044" s="501"/>
      <c r="H1044" s="502"/>
      <c r="I1044" s="501"/>
      <c r="J1044" s="503"/>
      <c r="K1044" s="504"/>
      <c r="L1044" s="503"/>
      <c r="M1044" s="503"/>
      <c r="N1044" s="505"/>
      <c r="O1044" s="506"/>
      <c r="P1044" s="503"/>
      <c r="Q1044" s="502"/>
      <c r="R1044" s="500"/>
      <c r="S1044" s="507"/>
      <c r="T1044" s="507"/>
      <c r="U1044" s="508"/>
      <c r="V1044" s="509"/>
    </row>
    <row r="1045" spans="2:22">
      <c r="B1045" s="498"/>
      <c r="C1045" s="499"/>
      <c r="D1045" s="500"/>
      <c r="E1045" s="500"/>
      <c r="F1045" s="500"/>
      <c r="G1045" s="501"/>
      <c r="H1045" s="502"/>
      <c r="I1045" s="501"/>
      <c r="J1045" s="503"/>
      <c r="K1045" s="504"/>
      <c r="L1045" s="503"/>
      <c r="M1045" s="503"/>
      <c r="N1045" s="505"/>
      <c r="O1045" s="506"/>
      <c r="P1045" s="503"/>
      <c r="Q1045" s="502"/>
      <c r="R1045" s="500"/>
      <c r="S1045" s="507"/>
      <c r="T1045" s="507"/>
      <c r="U1045" s="508"/>
      <c r="V1045" s="509"/>
    </row>
    <row r="1046" spans="2:22">
      <c r="B1046" s="498"/>
      <c r="C1046" s="499"/>
      <c r="D1046" s="500"/>
      <c r="E1046" s="500"/>
      <c r="F1046" s="500"/>
      <c r="G1046" s="501"/>
      <c r="H1046" s="502"/>
      <c r="I1046" s="501"/>
      <c r="J1046" s="503"/>
      <c r="K1046" s="504"/>
      <c r="L1046" s="503"/>
      <c r="M1046" s="503"/>
      <c r="N1046" s="505"/>
      <c r="O1046" s="506"/>
      <c r="P1046" s="503"/>
      <c r="Q1046" s="502"/>
      <c r="R1046" s="500"/>
      <c r="S1046" s="507"/>
      <c r="T1046" s="507"/>
      <c r="U1046" s="508"/>
      <c r="V1046" s="509"/>
    </row>
    <row r="1047" spans="2:22">
      <c r="B1047" s="498"/>
      <c r="C1047" s="499"/>
      <c r="D1047" s="500"/>
      <c r="E1047" s="500"/>
      <c r="F1047" s="500"/>
      <c r="G1047" s="501"/>
      <c r="H1047" s="502"/>
      <c r="I1047" s="501"/>
      <c r="J1047" s="503"/>
      <c r="K1047" s="504"/>
      <c r="L1047" s="503"/>
      <c r="M1047" s="503"/>
      <c r="N1047" s="505"/>
      <c r="O1047" s="506"/>
      <c r="P1047" s="503"/>
      <c r="Q1047" s="502"/>
      <c r="R1047" s="500"/>
      <c r="S1047" s="507"/>
      <c r="T1047" s="507"/>
      <c r="U1047" s="508"/>
      <c r="V1047" s="509"/>
    </row>
    <row r="1048" spans="2:22">
      <c r="B1048" s="498"/>
      <c r="C1048" s="499"/>
      <c r="D1048" s="500"/>
      <c r="E1048" s="500"/>
      <c r="F1048" s="500"/>
      <c r="G1048" s="501"/>
      <c r="H1048" s="502"/>
      <c r="I1048" s="501"/>
      <c r="J1048" s="503"/>
      <c r="K1048" s="504"/>
      <c r="L1048" s="503"/>
      <c r="M1048" s="503"/>
      <c r="N1048" s="505"/>
      <c r="O1048" s="506"/>
      <c r="P1048" s="503"/>
      <c r="Q1048" s="502"/>
      <c r="R1048" s="500"/>
      <c r="S1048" s="507"/>
      <c r="T1048" s="507"/>
      <c r="U1048" s="508"/>
      <c r="V1048" s="509"/>
    </row>
    <row r="1049" spans="2:22">
      <c r="B1049" s="498"/>
      <c r="C1049" s="499"/>
      <c r="D1049" s="500"/>
      <c r="E1049" s="500"/>
      <c r="F1049" s="500"/>
      <c r="G1049" s="501"/>
      <c r="H1049" s="502"/>
      <c r="I1049" s="501"/>
      <c r="J1049" s="503"/>
      <c r="K1049" s="504"/>
      <c r="L1049" s="503"/>
      <c r="M1049" s="503"/>
      <c r="N1049" s="505"/>
      <c r="O1049" s="506"/>
      <c r="P1049" s="503"/>
      <c r="Q1049" s="502"/>
      <c r="R1049" s="500"/>
      <c r="S1049" s="507"/>
      <c r="T1049" s="507"/>
      <c r="U1049" s="508"/>
      <c r="V1049" s="509"/>
    </row>
    <row r="1050" spans="2:22">
      <c r="B1050" s="498"/>
      <c r="C1050" s="499"/>
      <c r="D1050" s="500"/>
      <c r="E1050" s="500"/>
      <c r="F1050" s="500"/>
      <c r="G1050" s="501"/>
      <c r="H1050" s="502"/>
      <c r="I1050" s="501"/>
      <c r="J1050" s="503"/>
      <c r="K1050" s="504"/>
      <c r="L1050" s="503"/>
      <c r="M1050" s="503"/>
      <c r="N1050" s="505"/>
      <c r="O1050" s="506"/>
      <c r="P1050" s="503"/>
      <c r="Q1050" s="502"/>
      <c r="R1050" s="500"/>
      <c r="S1050" s="507"/>
      <c r="T1050" s="507"/>
      <c r="U1050" s="508"/>
      <c r="V1050" s="509"/>
    </row>
    <row r="1051" spans="2:22">
      <c r="B1051" s="498"/>
      <c r="C1051" s="499"/>
      <c r="D1051" s="500"/>
      <c r="E1051" s="500"/>
      <c r="F1051" s="500"/>
      <c r="G1051" s="501"/>
      <c r="H1051" s="502"/>
      <c r="I1051" s="501"/>
      <c r="J1051" s="503"/>
      <c r="K1051" s="504"/>
      <c r="L1051" s="503"/>
      <c r="M1051" s="503"/>
      <c r="N1051" s="505"/>
      <c r="O1051" s="506"/>
      <c r="P1051" s="503"/>
      <c r="Q1051" s="502"/>
      <c r="R1051" s="500"/>
      <c r="S1051" s="507"/>
      <c r="T1051" s="507"/>
      <c r="U1051" s="508"/>
      <c r="V1051" s="509"/>
    </row>
    <row r="1052" spans="2:22">
      <c r="B1052" s="498"/>
      <c r="C1052" s="499"/>
      <c r="D1052" s="500"/>
      <c r="E1052" s="500"/>
      <c r="F1052" s="500"/>
      <c r="G1052" s="501"/>
      <c r="H1052" s="502"/>
      <c r="I1052" s="501"/>
      <c r="J1052" s="503"/>
      <c r="K1052" s="504"/>
      <c r="L1052" s="503"/>
      <c r="M1052" s="503"/>
      <c r="N1052" s="505"/>
      <c r="O1052" s="506"/>
      <c r="P1052" s="503"/>
      <c r="Q1052" s="502"/>
      <c r="R1052" s="500"/>
      <c r="S1052" s="507"/>
      <c r="T1052" s="507"/>
      <c r="U1052" s="508"/>
      <c r="V1052" s="509"/>
    </row>
    <row r="1053" spans="2:22">
      <c r="B1053" s="498"/>
      <c r="C1053" s="499"/>
      <c r="D1053" s="500"/>
      <c r="E1053" s="500"/>
      <c r="F1053" s="500"/>
      <c r="G1053" s="501"/>
      <c r="H1053" s="502"/>
      <c r="I1053" s="501"/>
      <c r="J1053" s="503"/>
      <c r="K1053" s="504"/>
      <c r="L1053" s="503"/>
      <c r="M1053" s="503"/>
      <c r="N1053" s="505"/>
      <c r="O1053" s="506"/>
      <c r="P1053" s="503"/>
      <c r="Q1053" s="502"/>
      <c r="R1053" s="500"/>
      <c r="S1053" s="507"/>
      <c r="T1053" s="507"/>
      <c r="U1053" s="508"/>
      <c r="V1053" s="509"/>
    </row>
    <row r="1054" spans="2:22">
      <c r="B1054" s="498"/>
      <c r="C1054" s="499"/>
      <c r="D1054" s="500"/>
      <c r="E1054" s="500"/>
      <c r="F1054" s="500"/>
      <c r="G1054" s="501"/>
      <c r="H1054" s="502"/>
      <c r="I1054" s="501"/>
      <c r="J1054" s="503"/>
      <c r="K1054" s="504"/>
      <c r="L1054" s="503"/>
      <c r="M1054" s="503"/>
      <c r="N1054" s="505"/>
      <c r="O1054" s="506"/>
      <c r="P1054" s="503"/>
      <c r="Q1054" s="502"/>
      <c r="R1054" s="500"/>
      <c r="S1054" s="507"/>
      <c r="T1054" s="507"/>
      <c r="U1054" s="508"/>
      <c r="V1054" s="509"/>
    </row>
    <row r="1055" spans="2:22">
      <c r="B1055" s="498"/>
      <c r="C1055" s="499"/>
      <c r="D1055" s="500"/>
      <c r="E1055" s="500"/>
      <c r="F1055" s="500"/>
      <c r="G1055" s="501"/>
      <c r="H1055" s="502"/>
      <c r="I1055" s="501"/>
      <c r="J1055" s="503"/>
      <c r="K1055" s="504"/>
      <c r="L1055" s="503"/>
      <c r="M1055" s="503"/>
      <c r="N1055" s="505"/>
      <c r="O1055" s="506"/>
      <c r="P1055" s="503"/>
      <c r="Q1055" s="502"/>
      <c r="R1055" s="500"/>
      <c r="S1055" s="507"/>
      <c r="T1055" s="507"/>
      <c r="U1055" s="508"/>
      <c r="V1055" s="509"/>
    </row>
    <row r="1056" spans="2:22">
      <c r="B1056" s="498"/>
      <c r="C1056" s="499"/>
      <c r="D1056" s="500"/>
      <c r="E1056" s="500"/>
      <c r="F1056" s="500"/>
      <c r="G1056" s="501"/>
      <c r="H1056" s="502"/>
      <c r="I1056" s="501"/>
      <c r="J1056" s="503"/>
      <c r="K1056" s="504"/>
      <c r="L1056" s="503"/>
      <c r="M1056" s="503"/>
      <c r="N1056" s="505"/>
      <c r="O1056" s="506"/>
      <c r="P1056" s="503"/>
      <c r="Q1056" s="502"/>
      <c r="R1056" s="500"/>
      <c r="S1056" s="507"/>
      <c r="T1056" s="507"/>
      <c r="U1056" s="508"/>
      <c r="V1056" s="509"/>
    </row>
    <row r="1057" spans="2:22">
      <c r="B1057" s="498"/>
      <c r="C1057" s="499"/>
      <c r="D1057" s="500"/>
      <c r="E1057" s="500"/>
      <c r="F1057" s="500"/>
      <c r="G1057" s="501"/>
      <c r="H1057" s="502"/>
      <c r="I1057" s="501"/>
      <c r="J1057" s="503"/>
      <c r="K1057" s="504"/>
      <c r="L1057" s="503"/>
      <c r="M1057" s="503"/>
      <c r="N1057" s="505"/>
      <c r="O1057" s="506"/>
      <c r="P1057" s="503"/>
      <c r="Q1057" s="502"/>
      <c r="R1057" s="500"/>
      <c r="S1057" s="507"/>
      <c r="T1057" s="507"/>
      <c r="U1057" s="508"/>
      <c r="V1057" s="509"/>
    </row>
    <row r="1058" spans="2:22">
      <c r="B1058" s="498"/>
      <c r="C1058" s="499"/>
      <c r="D1058" s="500"/>
      <c r="E1058" s="500"/>
      <c r="F1058" s="500"/>
      <c r="G1058" s="501"/>
      <c r="H1058" s="502"/>
      <c r="I1058" s="501"/>
      <c r="J1058" s="503"/>
      <c r="K1058" s="504"/>
      <c r="L1058" s="503"/>
      <c r="M1058" s="503"/>
      <c r="N1058" s="505"/>
      <c r="O1058" s="506"/>
      <c r="P1058" s="503"/>
      <c r="Q1058" s="502"/>
      <c r="R1058" s="500"/>
      <c r="S1058" s="507"/>
      <c r="T1058" s="507"/>
      <c r="U1058" s="508"/>
      <c r="V1058" s="509"/>
    </row>
    <row r="1059" spans="2:22">
      <c r="B1059" s="498"/>
      <c r="C1059" s="499"/>
      <c r="D1059" s="500"/>
      <c r="E1059" s="500"/>
      <c r="F1059" s="500"/>
      <c r="G1059" s="501"/>
      <c r="H1059" s="502"/>
      <c r="I1059" s="501"/>
      <c r="J1059" s="503"/>
      <c r="K1059" s="504"/>
      <c r="L1059" s="503"/>
      <c r="M1059" s="503"/>
      <c r="N1059" s="505"/>
      <c r="O1059" s="506"/>
      <c r="P1059" s="503"/>
      <c r="Q1059" s="502"/>
      <c r="R1059" s="500"/>
      <c r="S1059" s="507"/>
      <c r="T1059" s="507"/>
      <c r="U1059" s="508"/>
      <c r="V1059" s="509"/>
    </row>
    <row r="1060" spans="2:22">
      <c r="B1060" s="498"/>
      <c r="C1060" s="499"/>
      <c r="D1060" s="500"/>
      <c r="E1060" s="500"/>
      <c r="F1060" s="500"/>
      <c r="G1060" s="501"/>
      <c r="H1060" s="502"/>
      <c r="I1060" s="501"/>
      <c r="J1060" s="503"/>
      <c r="K1060" s="504"/>
      <c r="L1060" s="503"/>
      <c r="M1060" s="503"/>
      <c r="N1060" s="505"/>
      <c r="O1060" s="506"/>
      <c r="P1060" s="503"/>
      <c r="Q1060" s="502"/>
      <c r="R1060" s="500"/>
      <c r="S1060" s="507"/>
      <c r="T1060" s="507"/>
      <c r="U1060" s="508"/>
      <c r="V1060" s="509"/>
    </row>
    <row r="1061" spans="2:22">
      <c r="B1061" s="498"/>
      <c r="C1061" s="499"/>
      <c r="D1061" s="500"/>
      <c r="E1061" s="500"/>
      <c r="F1061" s="500"/>
      <c r="G1061" s="501"/>
      <c r="H1061" s="502"/>
      <c r="I1061" s="501"/>
      <c r="J1061" s="503"/>
      <c r="K1061" s="504"/>
      <c r="L1061" s="503"/>
      <c r="M1061" s="503"/>
      <c r="N1061" s="505"/>
      <c r="O1061" s="506"/>
      <c r="P1061" s="503"/>
      <c r="Q1061" s="502"/>
      <c r="R1061" s="500"/>
      <c r="S1061" s="507"/>
      <c r="T1061" s="507"/>
      <c r="U1061" s="508"/>
      <c r="V1061" s="509"/>
    </row>
    <row r="1062" spans="2:22">
      <c r="B1062" s="498"/>
      <c r="C1062" s="499"/>
      <c r="D1062" s="500"/>
      <c r="E1062" s="500"/>
      <c r="F1062" s="500"/>
      <c r="G1062" s="501"/>
      <c r="H1062" s="502"/>
      <c r="I1062" s="501"/>
      <c r="J1062" s="503"/>
      <c r="K1062" s="504"/>
      <c r="L1062" s="503"/>
      <c r="M1062" s="503"/>
      <c r="N1062" s="505"/>
      <c r="O1062" s="506"/>
      <c r="P1062" s="503"/>
      <c r="Q1062" s="502"/>
      <c r="R1062" s="500"/>
      <c r="S1062" s="507"/>
      <c r="T1062" s="507"/>
      <c r="U1062" s="508"/>
      <c r="V1062" s="509"/>
    </row>
    <row r="1063" spans="2:22">
      <c r="B1063" s="498"/>
      <c r="C1063" s="499"/>
      <c r="D1063" s="500"/>
      <c r="E1063" s="500"/>
      <c r="F1063" s="500"/>
      <c r="G1063" s="501"/>
      <c r="H1063" s="502"/>
      <c r="I1063" s="501"/>
      <c r="J1063" s="503"/>
      <c r="K1063" s="504"/>
      <c r="L1063" s="503"/>
      <c r="M1063" s="503"/>
      <c r="N1063" s="505"/>
      <c r="O1063" s="506"/>
      <c r="P1063" s="503"/>
      <c r="Q1063" s="502"/>
      <c r="R1063" s="500"/>
      <c r="S1063" s="507"/>
      <c r="T1063" s="507"/>
      <c r="U1063" s="508"/>
      <c r="V1063" s="509"/>
    </row>
    <row r="1064" spans="2:22">
      <c r="B1064" s="498"/>
      <c r="C1064" s="499"/>
      <c r="D1064" s="500"/>
      <c r="E1064" s="500"/>
      <c r="F1064" s="500"/>
      <c r="G1064" s="501"/>
      <c r="H1064" s="502"/>
      <c r="I1064" s="501"/>
      <c r="J1064" s="503"/>
      <c r="K1064" s="504"/>
      <c r="L1064" s="503"/>
      <c r="M1064" s="503"/>
      <c r="N1064" s="505"/>
      <c r="O1064" s="506"/>
      <c r="P1064" s="503"/>
      <c r="Q1064" s="502"/>
      <c r="R1064" s="500"/>
      <c r="S1064" s="507"/>
      <c r="T1064" s="507"/>
      <c r="U1064" s="508"/>
      <c r="V1064" s="509"/>
    </row>
    <row r="1065" spans="2:22">
      <c r="B1065" s="498"/>
      <c r="C1065" s="499"/>
      <c r="D1065" s="500"/>
      <c r="E1065" s="500"/>
      <c r="F1065" s="500"/>
      <c r="G1065" s="501"/>
      <c r="H1065" s="502"/>
      <c r="I1065" s="501"/>
      <c r="J1065" s="503"/>
      <c r="K1065" s="504"/>
      <c r="L1065" s="503"/>
      <c r="M1065" s="503"/>
      <c r="N1065" s="505"/>
      <c r="O1065" s="506"/>
      <c r="P1065" s="503"/>
      <c r="Q1065" s="502"/>
      <c r="R1065" s="500"/>
      <c r="S1065" s="507"/>
      <c r="T1065" s="507"/>
      <c r="U1065" s="508"/>
      <c r="V1065" s="509"/>
    </row>
    <row r="1066" spans="2:22">
      <c r="B1066" s="498"/>
      <c r="C1066" s="499"/>
      <c r="D1066" s="500"/>
      <c r="E1066" s="500"/>
      <c r="F1066" s="500"/>
      <c r="G1066" s="501"/>
      <c r="H1066" s="502"/>
      <c r="I1066" s="501"/>
      <c r="J1066" s="503"/>
      <c r="K1066" s="504"/>
      <c r="L1066" s="503"/>
      <c r="M1066" s="503"/>
      <c r="N1066" s="505"/>
      <c r="O1066" s="506"/>
      <c r="P1066" s="503"/>
      <c r="Q1066" s="502"/>
      <c r="R1066" s="500"/>
      <c r="S1066" s="507"/>
      <c r="T1066" s="507"/>
      <c r="U1066" s="508"/>
      <c r="V1066" s="509"/>
    </row>
    <row r="1067" spans="2:22">
      <c r="B1067" s="498"/>
      <c r="C1067" s="499"/>
      <c r="D1067" s="500"/>
      <c r="E1067" s="500"/>
      <c r="F1067" s="500"/>
      <c r="G1067" s="501"/>
      <c r="H1067" s="502"/>
      <c r="I1067" s="501"/>
      <c r="J1067" s="503"/>
      <c r="K1067" s="504"/>
      <c r="L1067" s="503"/>
      <c r="M1067" s="503"/>
      <c r="N1067" s="505"/>
      <c r="O1067" s="506"/>
      <c r="P1067" s="503"/>
      <c r="Q1067" s="502"/>
      <c r="R1067" s="500"/>
      <c r="S1067" s="507"/>
      <c r="T1067" s="507"/>
      <c r="U1067" s="508"/>
      <c r="V1067" s="509"/>
    </row>
    <row r="1068" spans="2:22">
      <c r="B1068" s="498"/>
      <c r="C1068" s="499"/>
      <c r="D1068" s="500"/>
      <c r="E1068" s="500"/>
      <c r="F1068" s="500"/>
      <c r="G1068" s="501"/>
      <c r="H1068" s="502"/>
      <c r="I1068" s="501"/>
      <c r="J1068" s="503"/>
      <c r="K1068" s="504"/>
      <c r="L1068" s="503"/>
      <c r="M1068" s="503"/>
      <c r="N1068" s="505"/>
      <c r="O1068" s="506"/>
      <c r="P1068" s="503"/>
      <c r="Q1068" s="502"/>
      <c r="R1068" s="500"/>
      <c r="S1068" s="507"/>
      <c r="T1068" s="507"/>
      <c r="U1068" s="508"/>
      <c r="V1068" s="509"/>
    </row>
    <row r="1069" spans="2:22">
      <c r="B1069" s="498"/>
      <c r="C1069" s="499"/>
      <c r="D1069" s="500"/>
      <c r="E1069" s="500"/>
      <c r="F1069" s="500"/>
      <c r="G1069" s="501"/>
      <c r="H1069" s="502"/>
      <c r="I1069" s="501"/>
      <c r="J1069" s="503"/>
      <c r="K1069" s="504"/>
      <c r="L1069" s="503"/>
      <c r="M1069" s="503"/>
      <c r="N1069" s="505"/>
      <c r="O1069" s="506"/>
      <c r="P1069" s="503"/>
      <c r="Q1069" s="502"/>
      <c r="R1069" s="500"/>
      <c r="S1069" s="507"/>
      <c r="T1069" s="507"/>
      <c r="U1069" s="508"/>
      <c r="V1069" s="509"/>
    </row>
    <row r="1070" spans="2:22">
      <c r="B1070" s="498"/>
      <c r="C1070" s="499"/>
      <c r="D1070" s="500"/>
      <c r="E1070" s="500"/>
      <c r="F1070" s="500"/>
      <c r="G1070" s="501"/>
      <c r="H1070" s="502"/>
      <c r="I1070" s="501"/>
      <c r="J1070" s="503"/>
      <c r="K1070" s="504"/>
      <c r="L1070" s="503"/>
      <c r="M1070" s="503"/>
      <c r="N1070" s="505"/>
      <c r="O1070" s="506"/>
      <c r="P1070" s="503"/>
      <c r="Q1070" s="502"/>
      <c r="R1070" s="500"/>
      <c r="S1070" s="507"/>
      <c r="T1070" s="507"/>
      <c r="U1070" s="508"/>
      <c r="V1070" s="509"/>
    </row>
    <row r="1071" spans="2:22">
      <c r="B1071" s="498"/>
      <c r="C1071" s="499"/>
      <c r="D1071" s="500"/>
      <c r="E1071" s="500"/>
      <c r="F1071" s="500"/>
      <c r="G1071" s="501"/>
      <c r="H1071" s="502"/>
      <c r="I1071" s="501"/>
      <c r="J1071" s="503"/>
      <c r="K1071" s="504"/>
      <c r="L1071" s="503"/>
      <c r="M1071" s="503"/>
      <c r="N1071" s="505"/>
      <c r="O1071" s="506"/>
      <c r="P1071" s="503"/>
      <c r="Q1071" s="502"/>
      <c r="R1071" s="500"/>
      <c r="S1071" s="507"/>
      <c r="T1071" s="507"/>
      <c r="U1071" s="508"/>
      <c r="V1071" s="509"/>
    </row>
    <row r="1072" spans="2:22">
      <c r="B1072" s="498"/>
      <c r="C1072" s="499"/>
      <c r="D1072" s="500"/>
      <c r="E1072" s="500"/>
      <c r="F1072" s="500"/>
      <c r="G1072" s="501"/>
      <c r="H1072" s="502"/>
      <c r="I1072" s="501"/>
      <c r="J1072" s="503"/>
      <c r="K1072" s="504"/>
      <c r="L1072" s="503"/>
      <c r="M1072" s="503"/>
      <c r="N1072" s="505"/>
      <c r="O1072" s="506"/>
      <c r="P1072" s="503"/>
      <c r="Q1072" s="502"/>
      <c r="R1072" s="500"/>
      <c r="S1072" s="507"/>
      <c r="T1072" s="507"/>
      <c r="U1072" s="508"/>
      <c r="V1072" s="509"/>
    </row>
    <row r="1073" spans="2:22">
      <c r="B1073" s="498"/>
      <c r="C1073" s="499"/>
      <c r="D1073" s="500"/>
      <c r="E1073" s="500"/>
      <c r="F1073" s="500"/>
      <c r="G1073" s="501"/>
      <c r="H1073" s="502"/>
      <c r="I1073" s="501"/>
      <c r="J1073" s="503"/>
      <c r="K1073" s="504"/>
      <c r="L1073" s="503"/>
      <c r="M1073" s="503"/>
      <c r="N1073" s="505"/>
      <c r="O1073" s="506"/>
      <c r="P1073" s="503"/>
      <c r="Q1073" s="502"/>
      <c r="R1073" s="500"/>
      <c r="S1073" s="507"/>
      <c r="T1073" s="507"/>
      <c r="U1073" s="508"/>
      <c r="V1073" s="509"/>
    </row>
    <row r="1074" spans="2:22">
      <c r="B1074" s="498"/>
      <c r="C1074" s="499"/>
      <c r="D1074" s="500"/>
      <c r="E1074" s="500"/>
      <c r="F1074" s="500"/>
      <c r="G1074" s="501"/>
      <c r="H1074" s="502"/>
      <c r="I1074" s="501"/>
      <c r="J1074" s="503"/>
      <c r="K1074" s="504"/>
      <c r="L1074" s="503"/>
      <c r="M1074" s="503"/>
      <c r="N1074" s="505"/>
      <c r="O1074" s="506"/>
      <c r="P1074" s="503"/>
      <c r="Q1074" s="502"/>
      <c r="R1074" s="500"/>
      <c r="S1074" s="507"/>
      <c r="T1074" s="507"/>
      <c r="U1074" s="508"/>
      <c r="V1074" s="509"/>
    </row>
    <row r="1075" spans="2:22">
      <c r="B1075" s="498"/>
      <c r="C1075" s="499"/>
      <c r="D1075" s="500"/>
      <c r="E1075" s="500"/>
      <c r="F1075" s="500"/>
      <c r="G1075" s="501"/>
      <c r="H1075" s="502"/>
      <c r="I1075" s="501"/>
      <c r="J1075" s="503"/>
      <c r="K1075" s="504"/>
      <c r="L1075" s="503"/>
      <c r="M1075" s="503"/>
      <c r="N1075" s="505"/>
      <c r="O1075" s="506"/>
      <c r="P1075" s="503"/>
      <c r="Q1075" s="502"/>
      <c r="R1075" s="500"/>
      <c r="S1075" s="507"/>
      <c r="T1075" s="507"/>
      <c r="U1075" s="508"/>
      <c r="V1075" s="509"/>
    </row>
    <row r="1076" spans="2:22">
      <c r="B1076" s="498"/>
      <c r="C1076" s="499"/>
      <c r="D1076" s="500"/>
      <c r="E1076" s="500"/>
      <c r="F1076" s="500"/>
      <c r="G1076" s="501"/>
      <c r="H1076" s="502"/>
      <c r="I1076" s="501"/>
      <c r="J1076" s="503"/>
      <c r="K1076" s="504"/>
      <c r="L1076" s="503"/>
      <c r="M1076" s="503"/>
      <c r="N1076" s="505"/>
      <c r="O1076" s="506"/>
      <c r="P1076" s="503"/>
      <c r="Q1076" s="502"/>
      <c r="R1076" s="500"/>
      <c r="S1076" s="507"/>
      <c r="T1076" s="507"/>
      <c r="U1076" s="508"/>
      <c r="V1076" s="509"/>
    </row>
    <row r="1077" spans="2:22">
      <c r="B1077" s="498"/>
      <c r="C1077" s="499"/>
      <c r="D1077" s="500"/>
      <c r="E1077" s="500"/>
      <c r="F1077" s="500"/>
      <c r="G1077" s="501"/>
      <c r="H1077" s="502"/>
      <c r="I1077" s="501"/>
      <c r="J1077" s="503"/>
      <c r="K1077" s="504"/>
      <c r="L1077" s="503"/>
      <c r="M1077" s="503"/>
      <c r="N1077" s="505"/>
      <c r="O1077" s="506"/>
      <c r="P1077" s="503"/>
      <c r="Q1077" s="502"/>
      <c r="R1077" s="500"/>
      <c r="S1077" s="507"/>
      <c r="T1077" s="507"/>
      <c r="U1077" s="508"/>
      <c r="V1077" s="509"/>
    </row>
    <row r="1078" spans="2:22">
      <c r="B1078" s="498"/>
      <c r="C1078" s="499"/>
      <c r="D1078" s="500"/>
      <c r="E1078" s="500"/>
      <c r="F1078" s="500"/>
      <c r="G1078" s="501"/>
      <c r="H1078" s="502"/>
      <c r="I1078" s="501"/>
      <c r="J1078" s="503"/>
      <c r="K1078" s="504"/>
      <c r="L1078" s="503"/>
      <c r="M1078" s="503"/>
      <c r="N1078" s="505"/>
      <c r="O1078" s="506"/>
      <c r="P1078" s="503"/>
      <c r="Q1078" s="502"/>
      <c r="R1078" s="500"/>
      <c r="S1078" s="507"/>
      <c r="T1078" s="507"/>
      <c r="U1078" s="508"/>
      <c r="V1078" s="509"/>
    </row>
    <row r="1079" spans="2:22">
      <c r="B1079" s="498"/>
      <c r="C1079" s="499"/>
      <c r="D1079" s="500"/>
      <c r="E1079" s="500"/>
      <c r="F1079" s="500"/>
      <c r="G1079" s="501"/>
      <c r="H1079" s="502"/>
      <c r="I1079" s="501"/>
      <c r="J1079" s="503"/>
      <c r="K1079" s="504"/>
      <c r="L1079" s="503"/>
      <c r="M1079" s="503"/>
      <c r="N1079" s="505"/>
      <c r="O1079" s="506"/>
      <c r="P1079" s="503"/>
      <c r="Q1079" s="502"/>
      <c r="R1079" s="500"/>
      <c r="S1079" s="507"/>
      <c r="T1079" s="507"/>
      <c r="U1079" s="508"/>
      <c r="V1079" s="509"/>
    </row>
    <row r="1080" spans="2:22">
      <c r="B1080" s="498"/>
      <c r="C1080" s="499"/>
      <c r="D1080" s="500"/>
      <c r="E1080" s="500"/>
      <c r="F1080" s="500"/>
      <c r="G1080" s="501"/>
      <c r="H1080" s="502"/>
      <c r="I1080" s="501"/>
      <c r="J1080" s="503"/>
      <c r="K1080" s="504"/>
      <c r="L1080" s="503"/>
      <c r="M1080" s="503"/>
      <c r="N1080" s="505"/>
      <c r="O1080" s="506"/>
      <c r="P1080" s="503"/>
      <c r="Q1080" s="502"/>
      <c r="R1080" s="500"/>
      <c r="S1080" s="507"/>
      <c r="T1080" s="507"/>
      <c r="U1080" s="508"/>
      <c r="V1080" s="509"/>
    </row>
    <row r="1081" spans="2:22">
      <c r="B1081" s="498"/>
      <c r="C1081" s="499"/>
      <c r="D1081" s="500"/>
      <c r="E1081" s="500"/>
      <c r="F1081" s="500"/>
      <c r="G1081" s="501"/>
      <c r="H1081" s="502"/>
      <c r="I1081" s="501"/>
      <c r="J1081" s="503"/>
      <c r="K1081" s="504"/>
      <c r="L1081" s="503"/>
      <c r="M1081" s="503"/>
      <c r="N1081" s="505"/>
      <c r="O1081" s="506"/>
      <c r="P1081" s="503"/>
      <c r="Q1081" s="502"/>
      <c r="R1081" s="500"/>
      <c r="S1081" s="507"/>
      <c r="T1081" s="507"/>
      <c r="U1081" s="508"/>
      <c r="V1081" s="509"/>
    </row>
    <row r="1082" spans="2:22">
      <c r="B1082" s="498"/>
      <c r="C1082" s="499"/>
      <c r="D1082" s="500"/>
      <c r="E1082" s="500"/>
      <c r="F1082" s="500"/>
      <c r="G1082" s="501"/>
      <c r="H1082" s="502"/>
      <c r="I1082" s="501"/>
      <c r="J1082" s="503"/>
      <c r="K1082" s="504"/>
      <c r="L1082" s="503"/>
      <c r="M1082" s="503"/>
      <c r="N1082" s="505"/>
      <c r="O1082" s="506"/>
      <c r="P1082" s="503"/>
      <c r="Q1082" s="502"/>
      <c r="R1082" s="500"/>
      <c r="S1082" s="507"/>
      <c r="T1082" s="507"/>
      <c r="U1082" s="508"/>
      <c r="V1082" s="509"/>
    </row>
    <row r="1083" spans="2:22">
      <c r="B1083" s="498"/>
      <c r="C1083" s="499"/>
      <c r="D1083" s="500"/>
      <c r="E1083" s="500"/>
      <c r="F1083" s="500"/>
      <c r="G1083" s="501"/>
      <c r="H1083" s="502"/>
      <c r="I1083" s="501"/>
      <c r="J1083" s="503"/>
      <c r="K1083" s="504"/>
      <c r="L1083" s="503"/>
      <c r="M1083" s="503"/>
      <c r="N1083" s="505"/>
      <c r="O1083" s="506"/>
      <c r="P1083" s="503"/>
      <c r="Q1083" s="502"/>
      <c r="R1083" s="500"/>
      <c r="S1083" s="507"/>
      <c r="T1083" s="507"/>
      <c r="U1083" s="508"/>
      <c r="V1083" s="509"/>
    </row>
    <row r="1084" spans="2:22">
      <c r="B1084" s="498"/>
      <c r="C1084" s="499"/>
      <c r="D1084" s="500"/>
      <c r="E1084" s="500"/>
      <c r="F1084" s="500"/>
      <c r="G1084" s="501"/>
      <c r="H1084" s="502"/>
      <c r="I1084" s="501"/>
      <c r="J1084" s="503"/>
      <c r="K1084" s="504"/>
      <c r="L1084" s="503"/>
      <c r="M1084" s="503"/>
      <c r="N1084" s="505"/>
      <c r="O1084" s="506"/>
      <c r="P1084" s="503"/>
      <c r="Q1084" s="502"/>
      <c r="R1084" s="500"/>
      <c r="S1084" s="507"/>
      <c r="T1084" s="507"/>
      <c r="U1084" s="508"/>
      <c r="V1084" s="509"/>
    </row>
    <row r="1085" spans="2:22">
      <c r="B1085" s="498"/>
      <c r="C1085" s="499"/>
      <c r="D1085" s="500"/>
      <c r="E1085" s="500"/>
      <c r="F1085" s="500"/>
      <c r="G1085" s="501"/>
      <c r="H1085" s="502"/>
      <c r="I1085" s="501"/>
      <c r="J1085" s="503"/>
      <c r="K1085" s="504"/>
      <c r="L1085" s="503"/>
      <c r="M1085" s="503"/>
      <c r="N1085" s="505"/>
      <c r="O1085" s="506"/>
      <c r="P1085" s="503"/>
      <c r="Q1085" s="502"/>
      <c r="R1085" s="500"/>
      <c r="S1085" s="507"/>
      <c r="T1085" s="507"/>
      <c r="U1085" s="508"/>
      <c r="V1085" s="509"/>
    </row>
    <row r="1086" spans="2:22">
      <c r="B1086" s="498"/>
      <c r="C1086" s="499"/>
      <c r="D1086" s="500"/>
      <c r="E1086" s="500"/>
      <c r="F1086" s="500"/>
      <c r="G1086" s="501"/>
      <c r="H1086" s="502"/>
      <c r="I1086" s="501"/>
      <c r="J1086" s="503"/>
      <c r="K1086" s="504"/>
      <c r="L1086" s="503"/>
      <c r="M1086" s="503"/>
      <c r="N1086" s="505"/>
      <c r="O1086" s="506"/>
      <c r="P1086" s="503"/>
      <c r="Q1086" s="502"/>
      <c r="R1086" s="500"/>
      <c r="S1086" s="507"/>
      <c r="T1086" s="507"/>
      <c r="U1086" s="508"/>
      <c r="V1086" s="509"/>
    </row>
    <row r="1087" spans="2:22">
      <c r="B1087" s="498"/>
      <c r="C1087" s="499"/>
      <c r="D1087" s="500"/>
      <c r="E1087" s="500"/>
      <c r="F1087" s="500"/>
      <c r="G1087" s="501"/>
      <c r="H1087" s="502"/>
      <c r="I1087" s="501"/>
      <c r="J1087" s="503"/>
      <c r="K1087" s="504"/>
      <c r="L1087" s="503"/>
      <c r="M1087" s="503"/>
      <c r="N1087" s="505"/>
      <c r="O1087" s="506"/>
      <c r="P1087" s="503"/>
      <c r="Q1087" s="502"/>
      <c r="R1087" s="500"/>
      <c r="S1087" s="507"/>
      <c r="T1087" s="507"/>
      <c r="U1087" s="508"/>
      <c r="V1087" s="509"/>
    </row>
    <row r="1088" spans="2:22">
      <c r="B1088" s="498"/>
      <c r="C1088" s="499"/>
      <c r="D1088" s="500"/>
      <c r="E1088" s="500"/>
      <c r="F1088" s="500"/>
      <c r="G1088" s="501"/>
      <c r="H1088" s="502"/>
      <c r="I1088" s="501"/>
      <c r="J1088" s="503"/>
      <c r="K1088" s="504"/>
      <c r="L1088" s="503"/>
      <c r="M1088" s="503"/>
      <c r="N1088" s="505"/>
      <c r="O1088" s="506"/>
      <c r="P1088" s="503"/>
      <c r="Q1088" s="502"/>
      <c r="R1088" s="500"/>
      <c r="S1088" s="507"/>
      <c r="T1088" s="507"/>
      <c r="U1088" s="508"/>
      <c r="V1088" s="509"/>
    </row>
    <row r="1089" spans="2:22">
      <c r="B1089" s="498"/>
      <c r="C1089" s="499"/>
      <c r="D1089" s="500"/>
      <c r="E1089" s="500"/>
      <c r="F1089" s="500"/>
      <c r="G1089" s="501"/>
      <c r="H1089" s="502"/>
      <c r="I1089" s="501"/>
      <c r="J1089" s="503"/>
      <c r="K1089" s="504"/>
      <c r="L1089" s="503"/>
      <c r="M1089" s="503"/>
      <c r="N1089" s="505"/>
      <c r="O1089" s="506"/>
      <c r="P1089" s="503"/>
      <c r="Q1089" s="502"/>
      <c r="R1089" s="500"/>
      <c r="S1089" s="507"/>
      <c r="T1089" s="507"/>
      <c r="U1089" s="508"/>
      <c r="V1089" s="509"/>
    </row>
    <row r="1090" spans="2:22">
      <c r="B1090" s="498"/>
      <c r="C1090" s="499"/>
      <c r="D1090" s="500"/>
      <c r="E1090" s="500"/>
      <c r="F1090" s="500"/>
      <c r="G1090" s="501"/>
      <c r="H1090" s="502"/>
      <c r="I1090" s="501"/>
      <c r="J1090" s="503"/>
      <c r="K1090" s="504"/>
      <c r="L1090" s="503"/>
      <c r="M1090" s="503"/>
      <c r="N1090" s="505"/>
      <c r="O1090" s="506"/>
      <c r="P1090" s="503"/>
      <c r="Q1090" s="502"/>
      <c r="R1090" s="500"/>
      <c r="S1090" s="507"/>
      <c r="T1090" s="507"/>
      <c r="U1090" s="508"/>
      <c r="V1090" s="509"/>
    </row>
    <row r="1091" spans="2:22">
      <c r="B1091" s="498"/>
      <c r="C1091" s="499"/>
      <c r="D1091" s="500"/>
      <c r="E1091" s="500"/>
      <c r="F1091" s="500"/>
      <c r="G1091" s="501"/>
      <c r="H1091" s="502"/>
      <c r="I1091" s="501"/>
      <c r="J1091" s="503"/>
      <c r="K1091" s="504"/>
      <c r="L1091" s="503"/>
      <c r="M1091" s="503"/>
      <c r="N1091" s="505"/>
      <c r="O1091" s="506"/>
      <c r="P1091" s="503"/>
      <c r="Q1091" s="502"/>
      <c r="R1091" s="500"/>
      <c r="S1091" s="507"/>
      <c r="T1091" s="507"/>
      <c r="U1091" s="508"/>
      <c r="V1091" s="509"/>
    </row>
    <row r="1092" spans="2:22">
      <c r="B1092" s="498"/>
      <c r="C1092" s="499"/>
      <c r="D1092" s="500"/>
      <c r="E1092" s="500"/>
      <c r="F1092" s="500"/>
      <c r="G1092" s="501"/>
      <c r="H1092" s="502"/>
      <c r="I1092" s="501"/>
      <c r="J1092" s="503"/>
      <c r="K1092" s="504"/>
      <c r="L1092" s="503"/>
      <c r="M1092" s="503"/>
      <c r="N1092" s="505"/>
      <c r="O1092" s="506"/>
      <c r="P1092" s="503"/>
      <c r="Q1092" s="502"/>
      <c r="R1092" s="500"/>
      <c r="S1092" s="507"/>
      <c r="T1092" s="507"/>
      <c r="U1092" s="508"/>
      <c r="V1092" s="509"/>
    </row>
    <row r="1093" spans="2:22">
      <c r="B1093" s="498"/>
      <c r="C1093" s="499"/>
      <c r="D1093" s="500"/>
      <c r="E1093" s="500"/>
      <c r="F1093" s="500"/>
      <c r="G1093" s="501"/>
      <c r="H1093" s="502"/>
      <c r="I1093" s="501"/>
      <c r="J1093" s="503"/>
      <c r="K1093" s="504"/>
      <c r="L1093" s="503"/>
      <c r="M1093" s="503"/>
      <c r="N1093" s="505"/>
      <c r="O1093" s="506"/>
      <c r="P1093" s="503"/>
      <c r="Q1093" s="502"/>
      <c r="R1093" s="500"/>
      <c r="S1093" s="507"/>
      <c r="T1093" s="507"/>
      <c r="U1093" s="508"/>
      <c r="V1093" s="509"/>
    </row>
    <row r="1094" spans="2:22">
      <c r="B1094" s="498"/>
      <c r="C1094" s="499"/>
      <c r="D1094" s="500"/>
      <c r="E1094" s="500"/>
      <c r="F1094" s="500"/>
      <c r="G1094" s="501"/>
      <c r="H1094" s="502"/>
      <c r="I1094" s="501"/>
      <c r="J1094" s="503"/>
      <c r="K1094" s="504"/>
      <c r="L1094" s="503"/>
      <c r="M1094" s="503"/>
      <c r="N1094" s="505"/>
      <c r="O1094" s="506"/>
      <c r="P1094" s="503"/>
      <c r="Q1094" s="502"/>
      <c r="R1094" s="500"/>
      <c r="S1094" s="507"/>
      <c r="T1094" s="507"/>
      <c r="U1094" s="508"/>
      <c r="V1094" s="509"/>
    </row>
    <row r="1095" spans="2:22">
      <c r="B1095" s="498"/>
      <c r="C1095" s="499"/>
      <c r="D1095" s="500"/>
      <c r="E1095" s="500"/>
      <c r="F1095" s="500"/>
      <c r="G1095" s="501"/>
      <c r="H1095" s="502"/>
      <c r="I1095" s="501"/>
      <c r="J1095" s="503"/>
      <c r="K1095" s="504"/>
      <c r="L1095" s="503"/>
      <c r="M1095" s="503"/>
      <c r="N1095" s="505"/>
      <c r="O1095" s="506"/>
      <c r="P1095" s="503"/>
      <c r="Q1095" s="502"/>
      <c r="R1095" s="500"/>
      <c r="S1095" s="507"/>
      <c r="T1095" s="507"/>
      <c r="U1095" s="508"/>
      <c r="V1095" s="509"/>
    </row>
    <row r="1096" spans="2:22">
      <c r="B1096" s="498"/>
      <c r="C1096" s="499"/>
      <c r="D1096" s="500"/>
      <c r="E1096" s="500"/>
      <c r="F1096" s="500"/>
      <c r="G1096" s="501"/>
      <c r="H1096" s="502"/>
      <c r="I1096" s="501"/>
      <c r="J1096" s="503"/>
      <c r="K1096" s="504"/>
      <c r="L1096" s="503"/>
      <c r="M1096" s="503"/>
      <c r="N1096" s="505"/>
      <c r="O1096" s="506"/>
      <c r="P1096" s="503"/>
      <c r="Q1096" s="502"/>
      <c r="R1096" s="500"/>
      <c r="S1096" s="507"/>
      <c r="T1096" s="507"/>
      <c r="U1096" s="508"/>
      <c r="V1096" s="509"/>
    </row>
    <row r="1097" spans="2:22">
      <c r="B1097" s="498"/>
      <c r="C1097" s="499"/>
      <c r="D1097" s="500"/>
      <c r="E1097" s="500"/>
      <c r="F1097" s="500"/>
      <c r="G1097" s="501"/>
      <c r="H1097" s="502"/>
      <c r="I1097" s="501"/>
      <c r="J1097" s="503"/>
      <c r="K1097" s="504"/>
      <c r="L1097" s="503"/>
      <c r="M1097" s="503"/>
      <c r="N1097" s="505"/>
      <c r="O1097" s="506"/>
      <c r="P1097" s="503"/>
      <c r="Q1097" s="502"/>
      <c r="R1097" s="500"/>
      <c r="S1097" s="507"/>
      <c r="T1097" s="507"/>
      <c r="U1097" s="508"/>
      <c r="V1097" s="509"/>
    </row>
    <row r="1098" spans="2:22">
      <c r="B1098" s="498"/>
      <c r="C1098" s="499"/>
      <c r="D1098" s="500"/>
      <c r="E1098" s="500"/>
      <c r="F1098" s="500"/>
      <c r="G1098" s="501"/>
      <c r="H1098" s="502"/>
      <c r="I1098" s="501"/>
      <c r="J1098" s="503"/>
      <c r="K1098" s="504"/>
      <c r="L1098" s="503"/>
      <c r="M1098" s="503"/>
      <c r="N1098" s="505"/>
      <c r="O1098" s="506"/>
      <c r="P1098" s="503"/>
      <c r="Q1098" s="502"/>
      <c r="R1098" s="500"/>
      <c r="S1098" s="507"/>
      <c r="T1098" s="507"/>
      <c r="U1098" s="508"/>
      <c r="V1098" s="509"/>
    </row>
    <row r="1099" spans="2:22">
      <c r="B1099" s="498"/>
      <c r="C1099" s="499"/>
      <c r="D1099" s="500"/>
      <c r="E1099" s="500"/>
      <c r="F1099" s="500"/>
      <c r="G1099" s="501"/>
      <c r="H1099" s="502"/>
      <c r="I1099" s="501"/>
      <c r="J1099" s="503"/>
      <c r="K1099" s="504"/>
      <c r="L1099" s="503"/>
      <c r="M1099" s="503"/>
      <c r="N1099" s="505"/>
      <c r="O1099" s="506"/>
      <c r="P1099" s="503"/>
      <c r="Q1099" s="502"/>
      <c r="R1099" s="500"/>
      <c r="S1099" s="507"/>
      <c r="T1099" s="507"/>
      <c r="U1099" s="508"/>
      <c r="V1099" s="509"/>
    </row>
    <row r="1100" spans="2:22">
      <c r="B1100" s="498"/>
      <c r="C1100" s="499"/>
      <c r="D1100" s="500"/>
      <c r="E1100" s="500"/>
      <c r="F1100" s="500"/>
      <c r="G1100" s="501"/>
      <c r="H1100" s="502"/>
      <c r="I1100" s="501"/>
      <c r="J1100" s="503"/>
      <c r="K1100" s="504"/>
      <c r="L1100" s="503"/>
      <c r="M1100" s="503"/>
      <c r="N1100" s="505"/>
      <c r="O1100" s="506"/>
      <c r="P1100" s="503"/>
      <c r="Q1100" s="502"/>
      <c r="R1100" s="500"/>
      <c r="S1100" s="507"/>
      <c r="T1100" s="507"/>
      <c r="U1100" s="508"/>
      <c r="V1100" s="509"/>
    </row>
    <row r="1101" spans="2:22">
      <c r="B1101" s="498"/>
      <c r="C1101" s="499"/>
      <c r="D1101" s="500"/>
      <c r="E1101" s="500"/>
      <c r="F1101" s="500"/>
      <c r="G1101" s="501"/>
      <c r="H1101" s="502"/>
      <c r="I1101" s="501"/>
      <c r="J1101" s="503"/>
      <c r="K1101" s="504"/>
      <c r="L1101" s="503"/>
      <c r="M1101" s="503"/>
      <c r="N1101" s="505"/>
      <c r="O1101" s="506"/>
      <c r="P1101" s="503"/>
      <c r="Q1101" s="502"/>
      <c r="R1101" s="500"/>
      <c r="S1101" s="507"/>
      <c r="T1101" s="507"/>
      <c r="U1101" s="508"/>
      <c r="V1101" s="509"/>
    </row>
    <row r="1102" spans="2:22">
      <c r="B1102" s="498"/>
      <c r="C1102" s="499"/>
      <c r="D1102" s="500"/>
      <c r="E1102" s="500"/>
      <c r="F1102" s="500"/>
      <c r="G1102" s="501"/>
      <c r="H1102" s="502"/>
      <c r="I1102" s="501"/>
      <c r="J1102" s="503"/>
      <c r="K1102" s="504"/>
      <c r="L1102" s="503"/>
      <c r="M1102" s="503"/>
      <c r="N1102" s="505"/>
      <c r="O1102" s="506"/>
      <c r="P1102" s="503"/>
      <c r="Q1102" s="502"/>
      <c r="R1102" s="500"/>
      <c r="S1102" s="507"/>
      <c r="T1102" s="507"/>
      <c r="U1102" s="508"/>
      <c r="V1102" s="509"/>
    </row>
    <row r="1103" spans="2:22">
      <c r="B1103" s="498"/>
      <c r="C1103" s="499"/>
      <c r="D1103" s="500"/>
      <c r="E1103" s="500"/>
      <c r="F1103" s="500"/>
      <c r="G1103" s="501"/>
      <c r="H1103" s="502"/>
      <c r="I1103" s="501"/>
      <c r="J1103" s="503"/>
      <c r="K1103" s="504"/>
      <c r="L1103" s="503"/>
      <c r="M1103" s="503"/>
      <c r="N1103" s="505"/>
      <c r="O1103" s="506"/>
      <c r="P1103" s="503"/>
      <c r="Q1103" s="502"/>
      <c r="R1103" s="500"/>
      <c r="S1103" s="507"/>
      <c r="T1103" s="507"/>
      <c r="U1103" s="508"/>
      <c r="V1103" s="509"/>
    </row>
    <row r="1104" spans="2:22">
      <c r="B1104" s="498"/>
      <c r="C1104" s="499"/>
      <c r="D1104" s="500"/>
      <c r="E1104" s="500"/>
      <c r="F1104" s="500"/>
      <c r="G1104" s="501"/>
      <c r="H1104" s="502"/>
      <c r="I1104" s="501"/>
      <c r="J1104" s="503"/>
      <c r="K1104" s="504"/>
      <c r="L1104" s="503"/>
      <c r="M1104" s="503"/>
      <c r="N1104" s="505"/>
      <c r="O1104" s="506"/>
      <c r="P1104" s="503"/>
      <c r="Q1104" s="502"/>
      <c r="R1104" s="500"/>
      <c r="S1104" s="507"/>
      <c r="T1104" s="507"/>
      <c r="U1104" s="508"/>
      <c r="V1104" s="509"/>
    </row>
    <row r="1105" spans="2:22">
      <c r="B1105" s="498"/>
      <c r="C1105" s="499"/>
      <c r="D1105" s="500"/>
      <c r="E1105" s="500"/>
      <c r="F1105" s="500"/>
      <c r="G1105" s="501"/>
      <c r="H1105" s="502"/>
      <c r="I1105" s="501"/>
      <c r="J1105" s="503"/>
      <c r="K1105" s="504"/>
      <c r="L1105" s="503"/>
      <c r="M1105" s="503"/>
      <c r="N1105" s="505"/>
      <c r="O1105" s="506"/>
      <c r="P1105" s="503"/>
      <c r="Q1105" s="502"/>
      <c r="R1105" s="500"/>
      <c r="S1105" s="507"/>
      <c r="T1105" s="507"/>
      <c r="U1105" s="508"/>
      <c r="V1105" s="509"/>
    </row>
    <row r="1106" spans="2:22">
      <c r="B1106" s="498"/>
      <c r="C1106" s="499"/>
      <c r="D1106" s="500"/>
      <c r="E1106" s="500"/>
      <c r="F1106" s="500"/>
      <c r="G1106" s="501"/>
      <c r="H1106" s="502"/>
      <c r="I1106" s="501"/>
      <c r="J1106" s="503"/>
      <c r="K1106" s="504"/>
      <c r="L1106" s="503"/>
      <c r="M1106" s="503"/>
      <c r="N1106" s="505"/>
      <c r="O1106" s="506"/>
      <c r="P1106" s="503"/>
      <c r="Q1106" s="502"/>
      <c r="R1106" s="500"/>
      <c r="S1106" s="507"/>
      <c r="T1106" s="507"/>
      <c r="U1106" s="508"/>
      <c r="V1106" s="509"/>
    </row>
    <row r="1107" spans="2:22">
      <c r="B1107" s="294"/>
      <c r="C1107" s="295"/>
      <c r="D1107" s="296"/>
      <c r="E1107" s="297"/>
      <c r="F1107" s="297"/>
      <c r="G1107" s="298"/>
      <c r="H1107" s="299"/>
      <c r="I1107" s="300"/>
      <c r="J1107" s="301"/>
      <c r="K1107" s="302"/>
      <c r="L1107" s="303"/>
      <c r="M1107" s="301"/>
      <c r="N1107" s="304"/>
      <c r="O1107" s="305"/>
      <c r="P1107" s="301"/>
      <c r="Q1107" s="299"/>
      <c r="R1107" s="296"/>
      <c r="S1107" s="306"/>
      <c r="T1107" s="306"/>
      <c r="U1107" s="348"/>
      <c r="V1107" s="279"/>
    </row>
    <row r="1108" spans="2:22">
      <c r="B1108" s="294"/>
      <c r="C1108" s="295"/>
      <c r="D1108" s="296"/>
      <c r="E1108" s="297"/>
      <c r="F1108" s="297"/>
      <c r="G1108" s="298"/>
      <c r="H1108" s="299"/>
      <c r="I1108" s="300"/>
      <c r="J1108" s="301"/>
      <c r="K1108" s="302"/>
      <c r="L1108" s="303"/>
      <c r="M1108" s="301"/>
      <c r="N1108" s="304"/>
      <c r="O1108" s="305"/>
      <c r="P1108" s="301"/>
      <c r="Q1108" s="299"/>
      <c r="R1108" s="296"/>
      <c r="S1108" s="306"/>
      <c r="T1108" s="306"/>
      <c r="U1108" s="348"/>
      <c r="V1108" s="279"/>
    </row>
    <row r="1109" spans="2:22">
      <c r="B1109" s="294"/>
      <c r="C1109" s="295"/>
      <c r="D1109" s="296"/>
      <c r="E1109" s="297"/>
      <c r="F1109" s="297"/>
      <c r="G1109" s="298"/>
      <c r="H1109" s="299"/>
      <c r="I1109" s="300"/>
      <c r="J1109" s="301"/>
      <c r="K1109" s="302"/>
      <c r="L1109" s="303"/>
      <c r="M1109" s="301"/>
      <c r="N1109" s="304"/>
      <c r="O1109" s="305"/>
      <c r="P1109" s="301"/>
      <c r="Q1109" s="299"/>
      <c r="R1109" s="296"/>
      <c r="S1109" s="306"/>
      <c r="T1109" s="306"/>
      <c r="U1109" s="348"/>
      <c r="V1109" s="279"/>
    </row>
    <row r="1110" spans="2:22">
      <c r="B1110" s="294"/>
      <c r="C1110" s="295"/>
      <c r="D1110" s="296"/>
      <c r="E1110" s="297"/>
      <c r="F1110" s="297"/>
      <c r="G1110" s="298"/>
      <c r="H1110" s="299"/>
      <c r="I1110" s="300"/>
      <c r="J1110" s="301"/>
      <c r="K1110" s="302"/>
      <c r="L1110" s="303"/>
      <c r="M1110" s="301"/>
      <c r="N1110" s="304"/>
      <c r="O1110" s="305"/>
      <c r="P1110" s="301"/>
      <c r="Q1110" s="299"/>
      <c r="R1110" s="296"/>
      <c r="S1110" s="306"/>
      <c r="T1110" s="306"/>
      <c r="U1110" s="348"/>
      <c r="V1110" s="279"/>
    </row>
    <row r="1111" spans="2:22">
      <c r="B1111" s="294"/>
      <c r="C1111" s="295"/>
      <c r="D1111" s="296"/>
      <c r="E1111" s="297"/>
      <c r="F1111" s="297"/>
      <c r="G1111" s="298"/>
      <c r="H1111" s="299"/>
      <c r="I1111" s="300"/>
      <c r="J1111" s="301"/>
      <c r="K1111" s="302"/>
      <c r="L1111" s="303"/>
      <c r="M1111" s="301"/>
      <c r="N1111" s="304"/>
      <c r="O1111" s="305"/>
      <c r="P1111" s="301"/>
      <c r="Q1111" s="299"/>
      <c r="R1111" s="296"/>
      <c r="S1111" s="306"/>
      <c r="T1111" s="306"/>
      <c r="U1111" s="348"/>
      <c r="V1111" s="279"/>
    </row>
    <row r="1112" spans="2:22">
      <c r="B1112" s="294"/>
      <c r="C1112" s="295"/>
      <c r="D1112" s="296"/>
      <c r="E1112" s="297"/>
      <c r="F1112" s="297"/>
      <c r="G1112" s="298"/>
      <c r="H1112" s="299"/>
      <c r="I1112" s="300"/>
      <c r="J1112" s="301"/>
      <c r="K1112" s="302"/>
      <c r="L1112" s="303"/>
      <c r="M1112" s="301"/>
      <c r="N1112" s="304"/>
      <c r="O1112" s="305"/>
      <c r="P1112" s="301"/>
      <c r="Q1112" s="299"/>
      <c r="R1112" s="296"/>
      <c r="S1112" s="306"/>
      <c r="T1112" s="306"/>
      <c r="U1112" s="348"/>
      <c r="V1112" s="279"/>
    </row>
    <row r="1113" spans="2:22">
      <c r="B1113" s="294"/>
      <c r="C1113" s="295"/>
      <c r="D1113" s="296"/>
      <c r="E1113" s="297"/>
      <c r="F1113" s="297"/>
      <c r="G1113" s="298"/>
      <c r="H1113" s="299"/>
      <c r="I1113" s="300"/>
      <c r="J1113" s="301"/>
      <c r="K1113" s="302"/>
      <c r="L1113" s="303"/>
      <c r="M1113" s="301"/>
      <c r="N1113" s="304"/>
      <c r="O1113" s="305"/>
      <c r="P1113" s="301"/>
      <c r="Q1113" s="299"/>
      <c r="R1113" s="296"/>
      <c r="S1113" s="306"/>
      <c r="T1113" s="306"/>
      <c r="U1113" s="348"/>
      <c r="V1113" s="279"/>
    </row>
    <row r="1114" spans="2:22">
      <c r="B1114" s="294"/>
      <c r="C1114" s="295"/>
      <c r="D1114" s="296"/>
      <c r="E1114" s="297"/>
      <c r="F1114" s="297"/>
      <c r="G1114" s="298"/>
      <c r="H1114" s="299"/>
      <c r="I1114" s="300"/>
      <c r="J1114" s="301"/>
      <c r="K1114" s="302"/>
      <c r="L1114" s="303"/>
      <c r="M1114" s="301"/>
      <c r="N1114" s="304"/>
      <c r="O1114" s="305"/>
      <c r="P1114" s="301"/>
      <c r="Q1114" s="299"/>
      <c r="R1114" s="296"/>
      <c r="S1114" s="306"/>
      <c r="T1114" s="306"/>
      <c r="U1114" s="348"/>
      <c r="V1114" s="279"/>
    </row>
    <row r="1115" spans="2:22">
      <c r="B1115" s="294"/>
      <c r="C1115" s="295"/>
      <c r="D1115" s="296"/>
      <c r="E1115" s="297"/>
      <c r="F1115" s="297"/>
      <c r="G1115" s="298"/>
      <c r="H1115" s="299"/>
      <c r="I1115" s="300"/>
      <c r="J1115" s="301"/>
      <c r="K1115" s="302"/>
      <c r="L1115" s="303"/>
      <c r="M1115" s="301"/>
      <c r="N1115" s="304"/>
      <c r="O1115" s="305"/>
      <c r="P1115" s="301"/>
      <c r="Q1115" s="299"/>
      <c r="R1115" s="296"/>
      <c r="S1115" s="306"/>
      <c r="T1115" s="306"/>
      <c r="U1115" s="348"/>
      <c r="V1115" s="279"/>
    </row>
    <row r="1116" spans="2:22">
      <c r="B1116" s="294"/>
      <c r="C1116" s="295"/>
      <c r="D1116" s="296"/>
      <c r="E1116" s="297"/>
      <c r="F1116" s="297"/>
      <c r="G1116" s="298"/>
      <c r="H1116" s="299"/>
      <c r="I1116" s="300"/>
      <c r="J1116" s="301"/>
      <c r="K1116" s="302"/>
      <c r="L1116" s="303"/>
      <c r="M1116" s="301"/>
      <c r="N1116" s="304"/>
      <c r="O1116" s="305"/>
      <c r="P1116" s="301"/>
      <c r="Q1116" s="299"/>
      <c r="R1116" s="296"/>
      <c r="S1116" s="306"/>
      <c r="T1116" s="306"/>
      <c r="U1116" s="348"/>
      <c r="V1116" s="279"/>
    </row>
    <row r="1117" spans="2:22">
      <c r="B1117" s="294"/>
      <c r="C1117" s="295"/>
      <c r="D1117" s="296"/>
      <c r="E1117" s="297"/>
      <c r="F1117" s="297"/>
      <c r="G1117" s="298"/>
      <c r="H1117" s="299"/>
      <c r="I1117" s="300"/>
      <c r="J1117" s="301"/>
      <c r="K1117" s="302"/>
      <c r="L1117" s="303"/>
      <c r="M1117" s="301"/>
      <c r="N1117" s="304"/>
      <c r="O1117" s="305"/>
      <c r="P1117" s="301"/>
      <c r="Q1117" s="299"/>
      <c r="R1117" s="296"/>
      <c r="S1117" s="306"/>
      <c r="T1117" s="306"/>
      <c r="U1117" s="348"/>
      <c r="V1117" s="279"/>
    </row>
    <row r="1118" spans="2:22">
      <c r="B1118" s="294"/>
      <c r="C1118" s="295"/>
      <c r="D1118" s="296"/>
      <c r="E1118" s="297"/>
      <c r="F1118" s="297"/>
      <c r="G1118" s="298"/>
      <c r="H1118" s="299"/>
      <c r="I1118" s="300"/>
      <c r="J1118" s="301"/>
      <c r="K1118" s="302"/>
      <c r="L1118" s="303"/>
      <c r="M1118" s="301"/>
      <c r="N1118" s="304"/>
      <c r="O1118" s="305"/>
      <c r="P1118" s="301"/>
      <c r="Q1118" s="299"/>
      <c r="R1118" s="296"/>
      <c r="S1118" s="306"/>
      <c r="T1118" s="306"/>
      <c r="U1118" s="348"/>
      <c r="V1118" s="279"/>
    </row>
    <row r="1119" spans="2:22">
      <c r="B1119" s="294"/>
      <c r="C1119" s="295"/>
      <c r="D1119" s="296"/>
      <c r="E1119" s="297"/>
      <c r="F1119" s="297"/>
      <c r="G1119" s="298"/>
      <c r="H1119" s="299"/>
      <c r="I1119" s="300"/>
      <c r="J1119" s="301"/>
      <c r="K1119" s="302"/>
      <c r="L1119" s="303"/>
      <c r="M1119" s="301"/>
      <c r="N1119" s="304"/>
      <c r="O1119" s="305"/>
      <c r="P1119" s="301"/>
      <c r="Q1119" s="299"/>
      <c r="R1119" s="296"/>
      <c r="S1119" s="306"/>
      <c r="T1119" s="306"/>
      <c r="U1119" s="348"/>
      <c r="V1119" s="279"/>
    </row>
    <row r="1120" spans="2:22">
      <c r="B1120" s="294"/>
      <c r="C1120" s="295"/>
      <c r="D1120" s="296"/>
      <c r="E1120" s="297"/>
      <c r="F1120" s="297"/>
      <c r="G1120" s="298"/>
      <c r="H1120" s="299"/>
      <c r="I1120" s="300"/>
      <c r="J1120" s="301"/>
      <c r="K1120" s="302"/>
      <c r="L1120" s="303"/>
      <c r="M1120" s="301"/>
      <c r="N1120" s="304"/>
      <c r="O1120" s="305"/>
      <c r="P1120" s="301"/>
      <c r="Q1120" s="299"/>
      <c r="R1120" s="296"/>
      <c r="S1120" s="306"/>
      <c r="T1120" s="306"/>
      <c r="U1120" s="348"/>
      <c r="V1120" s="279"/>
    </row>
    <row r="1121" spans="2:22">
      <c r="B1121" s="294"/>
      <c r="C1121" s="295"/>
      <c r="D1121" s="296"/>
      <c r="E1121" s="297"/>
      <c r="F1121" s="297"/>
      <c r="G1121" s="298"/>
      <c r="H1121" s="299"/>
      <c r="I1121" s="300"/>
      <c r="J1121" s="301"/>
      <c r="K1121" s="302"/>
      <c r="L1121" s="303"/>
      <c r="M1121" s="301"/>
      <c r="N1121" s="304"/>
      <c r="O1121" s="305"/>
      <c r="P1121" s="301"/>
      <c r="Q1121" s="299"/>
      <c r="R1121" s="296"/>
      <c r="S1121" s="306"/>
      <c r="T1121" s="306"/>
      <c r="U1121" s="348"/>
      <c r="V1121" s="279"/>
    </row>
    <row r="1122" spans="2:22">
      <c r="B1122" s="294"/>
      <c r="C1122" s="295"/>
      <c r="D1122" s="296"/>
      <c r="E1122" s="297"/>
      <c r="F1122" s="297"/>
      <c r="G1122" s="298"/>
      <c r="H1122" s="299"/>
      <c r="I1122" s="300"/>
      <c r="J1122" s="301"/>
      <c r="K1122" s="302"/>
      <c r="L1122" s="303"/>
      <c r="M1122" s="301"/>
      <c r="N1122" s="304"/>
      <c r="O1122" s="305"/>
      <c r="P1122" s="301"/>
      <c r="Q1122" s="299"/>
      <c r="R1122" s="296"/>
      <c r="S1122" s="306"/>
      <c r="T1122" s="306"/>
      <c r="U1122" s="348"/>
      <c r="V1122" s="279"/>
    </row>
    <row r="1123" spans="2:22">
      <c r="B1123" s="294"/>
      <c r="C1123" s="295"/>
      <c r="D1123" s="296"/>
      <c r="E1123" s="297"/>
      <c r="F1123" s="297"/>
      <c r="G1123" s="298"/>
      <c r="H1123" s="299"/>
      <c r="I1123" s="300"/>
      <c r="J1123" s="301"/>
      <c r="K1123" s="302"/>
      <c r="L1123" s="303"/>
      <c r="M1123" s="301"/>
      <c r="N1123" s="304"/>
      <c r="O1123" s="305"/>
      <c r="P1123" s="301"/>
      <c r="Q1123" s="299"/>
      <c r="R1123" s="296"/>
      <c r="S1123" s="306"/>
      <c r="T1123" s="306"/>
      <c r="U1123" s="348"/>
      <c r="V1123" s="279"/>
    </row>
    <row r="1124" spans="2:22">
      <c r="B1124" s="294"/>
      <c r="C1124" s="295"/>
      <c r="D1124" s="296"/>
      <c r="E1124" s="297"/>
      <c r="F1124" s="297"/>
      <c r="G1124" s="298"/>
      <c r="H1124" s="299"/>
      <c r="I1124" s="300"/>
      <c r="J1124" s="301"/>
      <c r="K1124" s="302"/>
      <c r="L1124" s="303"/>
      <c r="M1124" s="301"/>
      <c r="N1124" s="304"/>
      <c r="O1124" s="305"/>
      <c r="P1124" s="301"/>
      <c r="Q1124" s="299"/>
      <c r="R1124" s="296"/>
      <c r="S1124" s="306"/>
      <c r="T1124" s="306"/>
      <c r="U1124" s="348"/>
      <c r="V1124" s="279"/>
    </row>
    <row r="1125" spans="2:22">
      <c r="B1125" s="294"/>
      <c r="C1125" s="295"/>
      <c r="D1125" s="296"/>
      <c r="E1125" s="297"/>
      <c r="F1125" s="297"/>
      <c r="G1125" s="298"/>
      <c r="H1125" s="299"/>
      <c r="I1125" s="300"/>
      <c r="J1125" s="301"/>
      <c r="K1125" s="302"/>
      <c r="L1125" s="303"/>
      <c r="M1125" s="301"/>
      <c r="N1125" s="304"/>
      <c r="O1125" s="305"/>
      <c r="P1125" s="301"/>
      <c r="Q1125" s="299"/>
      <c r="R1125" s="296"/>
      <c r="S1125" s="306"/>
      <c r="T1125" s="306"/>
      <c r="U1125" s="348"/>
      <c r="V1125" s="279"/>
    </row>
    <row r="1126" spans="2:22">
      <c r="B1126" s="294"/>
      <c r="C1126" s="295"/>
      <c r="D1126" s="296"/>
      <c r="E1126" s="297"/>
      <c r="F1126" s="297"/>
      <c r="G1126" s="298"/>
      <c r="H1126" s="299"/>
      <c r="I1126" s="300"/>
      <c r="J1126" s="301"/>
      <c r="K1126" s="302"/>
      <c r="L1126" s="303"/>
      <c r="M1126" s="301"/>
      <c r="N1126" s="304"/>
      <c r="O1126" s="305"/>
      <c r="P1126" s="301"/>
      <c r="Q1126" s="299"/>
      <c r="R1126" s="296"/>
      <c r="S1126" s="306"/>
      <c r="T1126" s="306"/>
      <c r="U1126" s="348"/>
      <c r="V1126" s="279"/>
    </row>
    <row r="1127" spans="2:22">
      <c r="B1127" s="294"/>
      <c r="C1127" s="295"/>
      <c r="D1127" s="296"/>
      <c r="E1127" s="297"/>
      <c r="F1127" s="297"/>
      <c r="G1127" s="298"/>
      <c r="H1127" s="299"/>
      <c r="I1127" s="300"/>
      <c r="J1127" s="301"/>
      <c r="K1127" s="302"/>
      <c r="L1127" s="303"/>
      <c r="M1127" s="301"/>
      <c r="N1127" s="304"/>
      <c r="O1127" s="305"/>
      <c r="P1127" s="301"/>
      <c r="Q1127" s="299"/>
      <c r="R1127" s="296"/>
      <c r="S1127" s="306"/>
      <c r="T1127" s="306"/>
      <c r="U1127" s="348"/>
      <c r="V1127" s="279"/>
    </row>
    <row r="1128" spans="2:22">
      <c r="B1128" s="294"/>
      <c r="C1128" s="295"/>
      <c r="D1128" s="296"/>
      <c r="E1128" s="297"/>
      <c r="F1128" s="297"/>
      <c r="G1128" s="298"/>
      <c r="H1128" s="299"/>
      <c r="I1128" s="300"/>
      <c r="J1128" s="301"/>
      <c r="K1128" s="302"/>
      <c r="L1128" s="303"/>
      <c r="M1128" s="301"/>
      <c r="N1128" s="304"/>
      <c r="O1128" s="305"/>
      <c r="P1128" s="301"/>
      <c r="Q1128" s="299"/>
      <c r="R1128" s="296"/>
      <c r="S1128" s="306"/>
      <c r="T1128" s="306"/>
      <c r="U1128" s="348"/>
      <c r="V1128" s="279"/>
    </row>
    <row r="1129" spans="2:22">
      <c r="B1129" s="294"/>
      <c r="C1129" s="295"/>
      <c r="D1129" s="296"/>
      <c r="E1129" s="297"/>
      <c r="F1129" s="297"/>
      <c r="G1129" s="298"/>
      <c r="H1129" s="299"/>
      <c r="I1129" s="300"/>
      <c r="J1129" s="301"/>
      <c r="K1129" s="302"/>
      <c r="L1129" s="303"/>
      <c r="M1129" s="301"/>
      <c r="N1129" s="304"/>
      <c r="O1129" s="305"/>
      <c r="P1129" s="301"/>
      <c r="Q1129" s="299"/>
      <c r="R1129" s="296"/>
      <c r="S1129" s="306"/>
      <c r="T1129" s="306"/>
      <c r="U1129" s="348"/>
      <c r="V1129" s="279"/>
    </row>
    <row r="1130" spans="2:22">
      <c r="B1130" s="294"/>
      <c r="C1130" s="295"/>
      <c r="D1130" s="296"/>
      <c r="E1130" s="297"/>
      <c r="F1130" s="297"/>
      <c r="G1130" s="298"/>
      <c r="H1130" s="299"/>
      <c r="I1130" s="300"/>
      <c r="J1130" s="301"/>
      <c r="K1130" s="302"/>
      <c r="L1130" s="303"/>
      <c r="M1130" s="301"/>
      <c r="N1130" s="304"/>
      <c r="O1130" s="305"/>
      <c r="P1130" s="301"/>
      <c r="Q1130" s="299"/>
      <c r="R1130" s="296"/>
      <c r="S1130" s="306"/>
      <c r="T1130" s="306"/>
      <c r="U1130" s="348"/>
      <c r="V1130" s="279"/>
    </row>
    <row r="1131" spans="2:22">
      <c r="B1131" s="294"/>
      <c r="C1131" s="295"/>
      <c r="D1131" s="296"/>
      <c r="E1131" s="297"/>
      <c r="F1131" s="297"/>
      <c r="G1131" s="298"/>
      <c r="H1131" s="299"/>
      <c r="I1131" s="300"/>
      <c r="J1131" s="301"/>
      <c r="K1131" s="302"/>
      <c r="L1131" s="303"/>
      <c r="M1131" s="301"/>
      <c r="N1131" s="304"/>
      <c r="O1131" s="305"/>
      <c r="P1131" s="301"/>
      <c r="Q1131" s="299"/>
      <c r="R1131" s="296"/>
      <c r="S1131" s="306"/>
      <c r="T1131" s="306"/>
      <c r="U1131" s="348"/>
      <c r="V1131" s="279"/>
    </row>
    <row r="1132" spans="2:22">
      <c r="B1132" s="294"/>
      <c r="C1132" s="295"/>
      <c r="D1132" s="296"/>
      <c r="E1132" s="297"/>
      <c r="F1132" s="297"/>
      <c r="G1132" s="298"/>
      <c r="H1132" s="299"/>
      <c r="I1132" s="300"/>
      <c r="J1132" s="301"/>
      <c r="K1132" s="302"/>
      <c r="L1132" s="303"/>
      <c r="M1132" s="301"/>
      <c r="N1132" s="304"/>
      <c r="O1132" s="305"/>
      <c r="P1132" s="301"/>
      <c r="Q1132" s="299"/>
      <c r="R1132" s="296"/>
      <c r="S1132" s="306"/>
      <c r="T1132" s="306"/>
      <c r="U1132" s="348"/>
      <c r="V1132" s="279"/>
    </row>
    <row r="1133" spans="2:22">
      <c r="B1133" s="294"/>
      <c r="C1133" s="295"/>
      <c r="D1133" s="296"/>
      <c r="E1133" s="297"/>
      <c r="F1133" s="297"/>
      <c r="G1133" s="298"/>
      <c r="H1133" s="299"/>
      <c r="I1133" s="300"/>
      <c r="J1133" s="301"/>
      <c r="K1133" s="302"/>
      <c r="L1133" s="303"/>
      <c r="M1133" s="301"/>
      <c r="N1133" s="304"/>
      <c r="O1133" s="305"/>
      <c r="P1133" s="301"/>
      <c r="Q1133" s="299"/>
      <c r="R1133" s="296"/>
      <c r="S1133" s="306"/>
      <c r="T1133" s="306"/>
      <c r="U1133" s="348"/>
      <c r="V1133" s="279"/>
    </row>
    <row r="1134" spans="2:22">
      <c r="B1134" s="294"/>
      <c r="C1134" s="295"/>
      <c r="D1134" s="296"/>
      <c r="E1134" s="297"/>
      <c r="F1134" s="297"/>
      <c r="G1134" s="298"/>
      <c r="H1134" s="299"/>
      <c r="I1134" s="300"/>
      <c r="J1134" s="301"/>
      <c r="K1134" s="302"/>
      <c r="L1134" s="303"/>
      <c r="M1134" s="301"/>
      <c r="N1134" s="304"/>
      <c r="O1134" s="305"/>
      <c r="P1134" s="301"/>
      <c r="Q1134" s="299"/>
      <c r="R1134" s="296"/>
      <c r="S1134" s="306"/>
      <c r="T1134" s="306"/>
      <c r="U1134" s="348"/>
      <c r="V1134" s="279"/>
    </row>
    <row r="1135" spans="2:22">
      <c r="B1135" s="294"/>
      <c r="C1135" s="295"/>
      <c r="D1135" s="296"/>
      <c r="E1135" s="297"/>
      <c r="F1135" s="297"/>
      <c r="G1135" s="298"/>
      <c r="H1135" s="299"/>
      <c r="I1135" s="300"/>
      <c r="J1135" s="301"/>
      <c r="K1135" s="302"/>
      <c r="L1135" s="303"/>
      <c r="M1135" s="301"/>
      <c r="N1135" s="304"/>
      <c r="O1135" s="305"/>
      <c r="P1135" s="301"/>
      <c r="Q1135" s="299"/>
      <c r="R1135" s="296"/>
      <c r="S1135" s="306"/>
      <c r="T1135" s="306"/>
      <c r="U1135" s="348"/>
      <c r="V1135" s="279"/>
    </row>
    <row r="1136" spans="2:22">
      <c r="B1136" s="294"/>
      <c r="C1136" s="295"/>
      <c r="D1136" s="296"/>
      <c r="E1136" s="297"/>
      <c r="F1136" s="297"/>
      <c r="G1136" s="298"/>
      <c r="H1136" s="299"/>
      <c r="I1136" s="300"/>
      <c r="J1136" s="301"/>
      <c r="K1136" s="302"/>
      <c r="L1136" s="303"/>
      <c r="M1136" s="301"/>
      <c r="N1136" s="304"/>
      <c r="O1136" s="305"/>
      <c r="P1136" s="301"/>
      <c r="Q1136" s="299"/>
      <c r="R1136" s="296"/>
      <c r="S1136" s="306"/>
      <c r="T1136" s="306"/>
      <c r="U1136" s="348"/>
      <c r="V1136" s="279"/>
    </row>
    <row r="1137" spans="2:22">
      <c r="B1137" s="294"/>
      <c r="C1137" s="295"/>
      <c r="D1137" s="296"/>
      <c r="E1137" s="297"/>
      <c r="F1137" s="297"/>
      <c r="G1137" s="298"/>
      <c r="H1137" s="299"/>
      <c r="I1137" s="300"/>
      <c r="J1137" s="301"/>
      <c r="K1137" s="302"/>
      <c r="L1137" s="303"/>
      <c r="M1137" s="301"/>
      <c r="N1137" s="304"/>
      <c r="O1137" s="305"/>
      <c r="P1137" s="301"/>
      <c r="Q1137" s="299"/>
      <c r="R1137" s="296"/>
      <c r="S1137" s="306"/>
      <c r="T1137" s="306"/>
      <c r="U1137" s="348"/>
      <c r="V1137" s="279"/>
    </row>
    <row r="1138" spans="2:22">
      <c r="B1138" s="294"/>
      <c r="C1138" s="295"/>
      <c r="D1138" s="296"/>
      <c r="E1138" s="297"/>
      <c r="F1138" s="297"/>
      <c r="G1138" s="298"/>
      <c r="H1138" s="299"/>
      <c r="I1138" s="300"/>
      <c r="J1138" s="301"/>
      <c r="K1138" s="302"/>
      <c r="L1138" s="303"/>
      <c r="M1138" s="301"/>
      <c r="N1138" s="304"/>
      <c r="O1138" s="305"/>
      <c r="P1138" s="301"/>
      <c r="Q1138" s="299"/>
      <c r="R1138" s="296"/>
      <c r="S1138" s="306"/>
      <c r="T1138" s="306"/>
      <c r="U1138" s="348"/>
      <c r="V1138" s="279"/>
    </row>
    <row r="1139" spans="2:22">
      <c r="B1139" s="294"/>
      <c r="C1139" s="295"/>
      <c r="D1139" s="296"/>
      <c r="E1139" s="297"/>
      <c r="F1139" s="297"/>
      <c r="G1139" s="298"/>
      <c r="H1139" s="299"/>
      <c r="I1139" s="300"/>
      <c r="J1139" s="301"/>
      <c r="K1139" s="302"/>
      <c r="L1139" s="303"/>
      <c r="M1139" s="301"/>
      <c r="N1139" s="304"/>
      <c r="O1139" s="305"/>
      <c r="P1139" s="301"/>
      <c r="Q1139" s="299"/>
      <c r="R1139" s="296"/>
      <c r="S1139" s="306"/>
      <c r="T1139" s="306"/>
      <c r="U1139" s="348"/>
      <c r="V1139" s="279"/>
    </row>
    <row r="1140" spans="2:22">
      <c r="B1140" s="294"/>
      <c r="C1140" s="295"/>
      <c r="D1140" s="296"/>
      <c r="E1140" s="297"/>
      <c r="F1140" s="297"/>
      <c r="G1140" s="298"/>
      <c r="H1140" s="299"/>
      <c r="I1140" s="300"/>
      <c r="J1140" s="301"/>
      <c r="K1140" s="302"/>
      <c r="L1140" s="303"/>
      <c r="M1140" s="301"/>
      <c r="N1140" s="304"/>
      <c r="O1140" s="305"/>
      <c r="P1140" s="301"/>
      <c r="Q1140" s="299"/>
      <c r="R1140" s="296"/>
      <c r="S1140" s="306"/>
      <c r="T1140" s="306"/>
      <c r="U1140" s="348"/>
      <c r="V1140" s="279"/>
    </row>
    <row r="1141" spans="2:22">
      <c r="B1141" s="294"/>
      <c r="C1141" s="295"/>
      <c r="D1141" s="296"/>
      <c r="E1141" s="297"/>
      <c r="F1141" s="297"/>
      <c r="G1141" s="298"/>
      <c r="H1141" s="299"/>
      <c r="I1141" s="300"/>
      <c r="J1141" s="301"/>
      <c r="K1141" s="302"/>
      <c r="L1141" s="303"/>
      <c r="M1141" s="301"/>
      <c r="N1141" s="304"/>
      <c r="O1141" s="305"/>
      <c r="P1141" s="301"/>
      <c r="Q1141" s="299"/>
      <c r="R1141" s="296"/>
      <c r="S1141" s="306"/>
      <c r="T1141" s="306"/>
      <c r="U1141" s="348"/>
      <c r="V1141" s="279"/>
    </row>
    <row r="1142" spans="2:22">
      <c r="B1142" s="294"/>
      <c r="C1142" s="295"/>
      <c r="D1142" s="296"/>
      <c r="E1142" s="297"/>
      <c r="F1142" s="297"/>
      <c r="G1142" s="298"/>
      <c r="H1142" s="299"/>
      <c r="I1142" s="300"/>
      <c r="J1142" s="301"/>
      <c r="K1142" s="302"/>
      <c r="L1142" s="303"/>
      <c r="M1142" s="301"/>
      <c r="N1142" s="304"/>
      <c r="O1142" s="305"/>
      <c r="P1142" s="301"/>
      <c r="Q1142" s="299"/>
      <c r="R1142" s="296"/>
      <c r="S1142" s="306"/>
      <c r="T1142" s="306"/>
      <c r="U1142" s="348"/>
      <c r="V1142" s="279"/>
    </row>
    <row r="1143" spans="2:22">
      <c r="B1143" s="294"/>
      <c r="C1143" s="295"/>
      <c r="D1143" s="296"/>
      <c r="E1143" s="297"/>
      <c r="F1143" s="297"/>
      <c r="G1143" s="298"/>
      <c r="H1143" s="299"/>
      <c r="I1143" s="300"/>
      <c r="J1143" s="301"/>
      <c r="K1143" s="302"/>
      <c r="L1143" s="303"/>
      <c r="M1143" s="301"/>
      <c r="N1143" s="304"/>
      <c r="O1143" s="305"/>
      <c r="P1143" s="301"/>
      <c r="Q1143" s="299"/>
      <c r="R1143" s="296"/>
      <c r="S1143" s="306"/>
      <c r="T1143" s="306"/>
      <c r="U1143" s="348"/>
      <c r="V1143" s="279"/>
    </row>
    <row r="1144" spans="2:22">
      <c r="B1144" s="294"/>
      <c r="C1144" s="295"/>
      <c r="D1144" s="296"/>
      <c r="E1144" s="297"/>
      <c r="F1144" s="297"/>
      <c r="G1144" s="298"/>
      <c r="H1144" s="299"/>
      <c r="I1144" s="300"/>
      <c r="J1144" s="301"/>
      <c r="K1144" s="302"/>
      <c r="L1144" s="303"/>
      <c r="M1144" s="301"/>
      <c r="N1144" s="304"/>
      <c r="O1144" s="305"/>
      <c r="P1144" s="301"/>
      <c r="Q1144" s="299"/>
      <c r="R1144" s="296"/>
      <c r="S1144" s="306"/>
      <c r="T1144" s="306"/>
      <c r="U1144" s="348"/>
      <c r="V1144" s="279"/>
    </row>
    <row r="1145" spans="2:22">
      <c r="B1145" s="294"/>
      <c r="C1145" s="295"/>
      <c r="D1145" s="296"/>
      <c r="E1145" s="297"/>
      <c r="F1145" s="297"/>
      <c r="G1145" s="298"/>
      <c r="H1145" s="299"/>
      <c r="I1145" s="300"/>
      <c r="J1145" s="301"/>
      <c r="K1145" s="302"/>
      <c r="L1145" s="303"/>
      <c r="M1145" s="301"/>
      <c r="N1145" s="304"/>
      <c r="O1145" s="305"/>
      <c r="P1145" s="301"/>
      <c r="Q1145" s="299"/>
      <c r="R1145" s="296"/>
      <c r="S1145" s="306"/>
      <c r="T1145" s="306"/>
      <c r="U1145" s="348"/>
      <c r="V1145" s="279"/>
    </row>
    <row r="1146" spans="2:22">
      <c r="B1146" s="294"/>
      <c r="C1146" s="295"/>
      <c r="D1146" s="296"/>
      <c r="E1146" s="297"/>
      <c r="F1146" s="297"/>
      <c r="G1146" s="298"/>
      <c r="H1146" s="299"/>
      <c r="I1146" s="300"/>
      <c r="J1146" s="301"/>
      <c r="K1146" s="302"/>
      <c r="L1146" s="303"/>
      <c r="M1146" s="301"/>
      <c r="N1146" s="304"/>
      <c r="O1146" s="305"/>
      <c r="P1146" s="301"/>
      <c r="Q1146" s="299"/>
      <c r="R1146" s="296"/>
      <c r="S1146" s="306"/>
      <c r="T1146" s="306"/>
      <c r="U1146" s="348"/>
      <c r="V1146" s="279"/>
    </row>
    <row r="1147" spans="2:22">
      <c r="B1147" s="294"/>
      <c r="C1147" s="295"/>
      <c r="D1147" s="296"/>
      <c r="E1147" s="297"/>
      <c r="F1147" s="297"/>
      <c r="G1147" s="298"/>
      <c r="H1147" s="299"/>
      <c r="I1147" s="300"/>
      <c r="J1147" s="301"/>
      <c r="K1147" s="302"/>
      <c r="L1147" s="303"/>
      <c r="M1147" s="301"/>
      <c r="N1147" s="304"/>
      <c r="O1147" s="305"/>
      <c r="P1147" s="301"/>
      <c r="Q1147" s="299"/>
      <c r="R1147" s="296"/>
      <c r="S1147" s="306"/>
      <c r="T1147" s="306"/>
      <c r="U1147" s="348"/>
      <c r="V1147" s="279"/>
    </row>
    <row r="1148" spans="2:22">
      <c r="B1148" s="294"/>
      <c r="C1148" s="295"/>
      <c r="D1148" s="296"/>
      <c r="E1148" s="297"/>
      <c r="F1148" s="297"/>
      <c r="G1148" s="298"/>
      <c r="H1148" s="299"/>
      <c r="I1148" s="300"/>
      <c r="J1148" s="301"/>
      <c r="K1148" s="302"/>
      <c r="L1148" s="303"/>
      <c r="M1148" s="301"/>
      <c r="N1148" s="304"/>
      <c r="O1148" s="305"/>
      <c r="P1148" s="301"/>
      <c r="Q1148" s="299"/>
      <c r="R1148" s="296"/>
      <c r="S1148" s="306"/>
      <c r="T1148" s="306"/>
      <c r="U1148" s="348"/>
      <c r="V1148" s="279"/>
    </row>
    <row r="1149" spans="2:22">
      <c r="B1149" s="294"/>
      <c r="C1149" s="295"/>
      <c r="D1149" s="296"/>
      <c r="E1149" s="297"/>
      <c r="F1149" s="297"/>
      <c r="G1149" s="298"/>
      <c r="H1149" s="299"/>
      <c r="I1149" s="300"/>
      <c r="J1149" s="301"/>
      <c r="K1149" s="302"/>
      <c r="L1149" s="303"/>
      <c r="M1149" s="301"/>
      <c r="N1149" s="304"/>
      <c r="O1149" s="305"/>
      <c r="P1149" s="301"/>
      <c r="Q1149" s="299"/>
      <c r="R1149" s="296"/>
      <c r="S1149" s="306"/>
      <c r="T1149" s="306"/>
      <c r="U1149" s="348"/>
      <c r="V1149" s="279"/>
    </row>
    <row r="1150" spans="2:22">
      <c r="B1150" s="294"/>
      <c r="C1150" s="295"/>
      <c r="D1150" s="296"/>
      <c r="E1150" s="297"/>
      <c r="F1150" s="297"/>
      <c r="G1150" s="298"/>
      <c r="H1150" s="299"/>
      <c r="I1150" s="300"/>
      <c r="J1150" s="301"/>
      <c r="K1150" s="302"/>
      <c r="L1150" s="303"/>
      <c r="M1150" s="301"/>
      <c r="N1150" s="304"/>
      <c r="O1150" s="305"/>
      <c r="P1150" s="301"/>
      <c r="Q1150" s="299"/>
      <c r="R1150" s="296"/>
      <c r="S1150" s="306"/>
      <c r="T1150" s="306"/>
      <c r="U1150" s="348"/>
      <c r="V1150" s="279"/>
    </row>
    <row r="1151" spans="2:22">
      <c r="B1151" s="294"/>
      <c r="C1151" s="295"/>
      <c r="D1151" s="296"/>
      <c r="E1151" s="297"/>
      <c r="F1151" s="297"/>
      <c r="G1151" s="298"/>
      <c r="H1151" s="299"/>
      <c r="I1151" s="300"/>
      <c r="J1151" s="301"/>
      <c r="K1151" s="302"/>
      <c r="L1151" s="303"/>
      <c r="M1151" s="301"/>
      <c r="N1151" s="304"/>
      <c r="O1151" s="305"/>
      <c r="P1151" s="301"/>
      <c r="Q1151" s="299"/>
      <c r="R1151" s="296"/>
      <c r="S1151" s="306"/>
      <c r="T1151" s="306"/>
      <c r="U1151" s="348"/>
      <c r="V1151" s="279"/>
    </row>
    <row r="1152" spans="2:22">
      <c r="B1152" s="294"/>
      <c r="C1152" s="295"/>
      <c r="D1152" s="296"/>
      <c r="E1152" s="297"/>
      <c r="F1152" s="297"/>
      <c r="G1152" s="298"/>
      <c r="H1152" s="299"/>
      <c r="I1152" s="300"/>
      <c r="J1152" s="301"/>
      <c r="K1152" s="302"/>
      <c r="L1152" s="303"/>
      <c r="M1152" s="301"/>
      <c r="N1152" s="304"/>
      <c r="O1152" s="305"/>
      <c r="P1152" s="301"/>
      <c r="Q1152" s="299"/>
      <c r="R1152" s="296"/>
      <c r="S1152" s="306"/>
      <c r="T1152" s="306"/>
      <c r="U1152" s="348"/>
      <c r="V1152" s="279"/>
    </row>
    <row r="1153" spans="2:22">
      <c r="B1153" s="294"/>
      <c r="C1153" s="295"/>
      <c r="D1153" s="296"/>
      <c r="E1153" s="297"/>
      <c r="F1153" s="297"/>
      <c r="G1153" s="298"/>
      <c r="H1153" s="299"/>
      <c r="I1153" s="300"/>
      <c r="J1153" s="301"/>
      <c r="K1153" s="302"/>
      <c r="L1153" s="303"/>
      <c r="M1153" s="301"/>
      <c r="N1153" s="304"/>
      <c r="O1153" s="305"/>
      <c r="P1153" s="301"/>
      <c r="Q1153" s="299"/>
      <c r="R1153" s="296"/>
      <c r="S1153" s="306"/>
      <c r="T1153" s="306"/>
      <c r="U1153" s="348"/>
      <c r="V1153" s="279"/>
    </row>
    <row r="1154" spans="2:22">
      <c r="B1154" s="294"/>
      <c r="C1154" s="295"/>
      <c r="D1154" s="296"/>
      <c r="E1154" s="297"/>
      <c r="F1154" s="297"/>
      <c r="G1154" s="298"/>
      <c r="H1154" s="299"/>
      <c r="I1154" s="300"/>
      <c r="J1154" s="301"/>
      <c r="K1154" s="302"/>
      <c r="L1154" s="303"/>
      <c r="M1154" s="301"/>
      <c r="N1154" s="304"/>
      <c r="O1154" s="305"/>
      <c r="P1154" s="301"/>
      <c r="Q1154" s="299"/>
      <c r="R1154" s="296"/>
      <c r="S1154" s="306"/>
      <c r="T1154" s="306"/>
      <c r="U1154" s="348"/>
      <c r="V1154" s="279"/>
    </row>
    <row r="1155" spans="2:22">
      <c r="B1155" s="294"/>
      <c r="C1155" s="295"/>
      <c r="D1155" s="296"/>
      <c r="E1155" s="297"/>
      <c r="F1155" s="297"/>
      <c r="G1155" s="298"/>
      <c r="H1155" s="299"/>
      <c r="I1155" s="300"/>
      <c r="J1155" s="301"/>
      <c r="K1155" s="302"/>
      <c r="L1155" s="303"/>
      <c r="M1155" s="301"/>
      <c r="N1155" s="304"/>
      <c r="O1155" s="305"/>
      <c r="P1155" s="301"/>
      <c r="Q1155" s="299"/>
      <c r="R1155" s="296"/>
      <c r="S1155" s="306"/>
      <c r="T1155" s="306"/>
      <c r="U1155" s="348"/>
      <c r="V1155" s="279"/>
    </row>
    <row r="1156" spans="2:22">
      <c r="B1156" s="294"/>
      <c r="C1156" s="295"/>
      <c r="D1156" s="296"/>
      <c r="E1156" s="297"/>
      <c r="F1156" s="297"/>
      <c r="G1156" s="298"/>
      <c r="H1156" s="299"/>
      <c r="I1156" s="300"/>
      <c r="J1156" s="301"/>
      <c r="K1156" s="302"/>
      <c r="L1156" s="303"/>
      <c r="M1156" s="301"/>
      <c r="N1156" s="304"/>
      <c r="O1156" s="305"/>
      <c r="P1156" s="301"/>
      <c r="Q1156" s="299"/>
      <c r="R1156" s="296"/>
      <c r="S1156" s="306"/>
      <c r="T1156" s="306"/>
      <c r="U1156" s="348"/>
      <c r="V1156" s="279"/>
    </row>
    <row r="1157" spans="2:22">
      <c r="B1157" s="294"/>
      <c r="C1157" s="295"/>
      <c r="D1157" s="296"/>
      <c r="E1157" s="297"/>
      <c r="F1157" s="297"/>
      <c r="G1157" s="298"/>
      <c r="H1157" s="299"/>
      <c r="I1157" s="300"/>
      <c r="J1157" s="301"/>
      <c r="K1157" s="302"/>
      <c r="L1157" s="303"/>
      <c r="M1157" s="301"/>
      <c r="N1157" s="304"/>
      <c r="O1157" s="305"/>
      <c r="P1157" s="301"/>
      <c r="Q1157" s="299"/>
      <c r="R1157" s="296"/>
      <c r="S1157" s="306"/>
      <c r="T1157" s="306"/>
      <c r="U1157" s="348"/>
      <c r="V1157" s="279"/>
    </row>
    <row r="1158" spans="2:22">
      <c r="B1158" s="294"/>
      <c r="C1158" s="295"/>
      <c r="D1158" s="296"/>
      <c r="E1158" s="297"/>
      <c r="F1158" s="297"/>
      <c r="G1158" s="298"/>
      <c r="H1158" s="299"/>
      <c r="I1158" s="300"/>
      <c r="J1158" s="301"/>
      <c r="K1158" s="302"/>
      <c r="L1158" s="303"/>
      <c r="M1158" s="301"/>
      <c r="N1158" s="304"/>
      <c r="O1158" s="305"/>
      <c r="P1158" s="301"/>
      <c r="Q1158" s="299"/>
      <c r="R1158" s="296"/>
      <c r="S1158" s="306"/>
      <c r="T1158" s="306"/>
      <c r="U1158" s="348"/>
      <c r="V1158" s="279"/>
    </row>
    <row r="1159" spans="2:22">
      <c r="B1159" s="294"/>
      <c r="C1159" s="295"/>
      <c r="D1159" s="296"/>
      <c r="E1159" s="297"/>
      <c r="F1159" s="297"/>
      <c r="G1159" s="298"/>
      <c r="H1159" s="299"/>
      <c r="I1159" s="300"/>
      <c r="J1159" s="301"/>
      <c r="K1159" s="302"/>
      <c r="L1159" s="303"/>
      <c r="M1159" s="301"/>
      <c r="N1159" s="304"/>
      <c r="O1159" s="305"/>
      <c r="P1159" s="301"/>
      <c r="Q1159" s="299"/>
      <c r="R1159" s="296"/>
      <c r="S1159" s="306"/>
      <c r="T1159" s="306"/>
      <c r="U1159" s="348"/>
      <c r="V1159" s="279"/>
    </row>
    <row r="1160" spans="2:22">
      <c r="B1160" s="294"/>
      <c r="C1160" s="295"/>
      <c r="D1160" s="296"/>
      <c r="E1160" s="297"/>
      <c r="F1160" s="297"/>
      <c r="G1160" s="298"/>
      <c r="H1160" s="299"/>
      <c r="I1160" s="300"/>
      <c r="J1160" s="301"/>
      <c r="K1160" s="302"/>
      <c r="L1160" s="303"/>
      <c r="M1160" s="301"/>
      <c r="N1160" s="304"/>
      <c r="O1160" s="305"/>
      <c r="P1160" s="301"/>
      <c r="Q1160" s="299"/>
      <c r="R1160" s="296"/>
      <c r="S1160" s="306"/>
      <c r="T1160" s="306"/>
      <c r="U1160" s="348"/>
      <c r="V1160" s="279"/>
    </row>
    <row r="1161" spans="2:22">
      <c r="B1161" s="294"/>
      <c r="C1161" s="295"/>
      <c r="D1161" s="296"/>
      <c r="E1161" s="297"/>
      <c r="F1161" s="297"/>
      <c r="G1161" s="298"/>
      <c r="H1161" s="299"/>
      <c r="I1161" s="300"/>
      <c r="J1161" s="301"/>
      <c r="K1161" s="302"/>
      <c r="L1161" s="303"/>
      <c r="M1161" s="301"/>
      <c r="N1161" s="304"/>
      <c r="O1161" s="305"/>
      <c r="P1161" s="301"/>
      <c r="Q1161" s="299"/>
      <c r="R1161" s="296"/>
      <c r="S1161" s="306"/>
      <c r="T1161" s="306"/>
      <c r="U1161" s="348"/>
      <c r="V1161" s="279"/>
    </row>
    <row r="1162" spans="2:22">
      <c r="B1162" s="294"/>
      <c r="C1162" s="295"/>
      <c r="D1162" s="296"/>
      <c r="E1162" s="297"/>
      <c r="F1162" s="297"/>
      <c r="G1162" s="298"/>
      <c r="H1162" s="299"/>
      <c r="I1162" s="300"/>
      <c r="J1162" s="301"/>
      <c r="K1162" s="302"/>
      <c r="L1162" s="303"/>
      <c r="M1162" s="301"/>
      <c r="N1162" s="304"/>
      <c r="O1162" s="305"/>
      <c r="P1162" s="301"/>
      <c r="Q1162" s="299"/>
      <c r="R1162" s="296"/>
      <c r="S1162" s="306"/>
      <c r="T1162" s="306"/>
      <c r="U1162" s="348"/>
      <c r="V1162" s="279"/>
    </row>
    <row r="1163" spans="2:22">
      <c r="B1163" s="294"/>
      <c r="C1163" s="295"/>
      <c r="D1163" s="296"/>
      <c r="E1163" s="297"/>
      <c r="F1163" s="297"/>
      <c r="G1163" s="298"/>
      <c r="H1163" s="299"/>
      <c r="I1163" s="300"/>
      <c r="J1163" s="301"/>
      <c r="K1163" s="302"/>
      <c r="L1163" s="303"/>
      <c r="M1163" s="301"/>
      <c r="N1163" s="304"/>
      <c r="O1163" s="305"/>
      <c r="P1163" s="301"/>
      <c r="Q1163" s="299"/>
      <c r="R1163" s="296"/>
      <c r="S1163" s="306"/>
      <c r="T1163" s="306"/>
      <c r="U1163" s="348"/>
      <c r="V1163" s="279"/>
    </row>
    <row r="1164" spans="2:22">
      <c r="B1164" s="294"/>
      <c r="C1164" s="295"/>
      <c r="D1164" s="296"/>
      <c r="E1164" s="297"/>
      <c r="F1164" s="297"/>
      <c r="G1164" s="298"/>
      <c r="H1164" s="299"/>
      <c r="I1164" s="300"/>
      <c r="J1164" s="301"/>
      <c r="K1164" s="302"/>
      <c r="L1164" s="303"/>
      <c r="M1164" s="301"/>
      <c r="N1164" s="304"/>
      <c r="O1164" s="305"/>
      <c r="P1164" s="301"/>
      <c r="Q1164" s="299"/>
      <c r="R1164" s="296"/>
      <c r="S1164" s="306"/>
      <c r="T1164" s="306"/>
      <c r="U1164" s="348"/>
      <c r="V1164" s="279"/>
    </row>
    <row r="1165" spans="2:22">
      <c r="B1165" s="294"/>
      <c r="C1165" s="295"/>
      <c r="D1165" s="296"/>
      <c r="E1165" s="297"/>
      <c r="F1165" s="297"/>
      <c r="G1165" s="298"/>
      <c r="H1165" s="299"/>
      <c r="I1165" s="300"/>
      <c r="J1165" s="301"/>
      <c r="K1165" s="302"/>
      <c r="L1165" s="303"/>
      <c r="M1165" s="301"/>
      <c r="N1165" s="304"/>
      <c r="O1165" s="305"/>
      <c r="P1165" s="301"/>
      <c r="Q1165" s="299"/>
      <c r="R1165" s="296"/>
      <c r="S1165" s="306"/>
      <c r="T1165" s="306"/>
      <c r="U1165" s="348"/>
      <c r="V1165" s="279"/>
    </row>
    <row r="1166" spans="2:22">
      <c r="B1166" s="294"/>
      <c r="C1166" s="295"/>
      <c r="D1166" s="296"/>
      <c r="E1166" s="297"/>
      <c r="F1166" s="297"/>
      <c r="G1166" s="298"/>
      <c r="H1166" s="299"/>
      <c r="I1166" s="300"/>
      <c r="J1166" s="301"/>
      <c r="K1166" s="302"/>
      <c r="L1166" s="303"/>
      <c r="M1166" s="301"/>
      <c r="N1166" s="304"/>
      <c r="O1166" s="305"/>
      <c r="P1166" s="301"/>
      <c r="Q1166" s="299"/>
      <c r="R1166" s="296"/>
      <c r="S1166" s="306"/>
      <c r="T1166" s="306"/>
      <c r="U1166" s="348"/>
      <c r="V1166" s="279"/>
    </row>
    <row r="1167" spans="2:22">
      <c r="B1167" s="294"/>
      <c r="C1167" s="295"/>
      <c r="D1167" s="296"/>
      <c r="E1167" s="297"/>
      <c r="F1167" s="297"/>
      <c r="G1167" s="298"/>
      <c r="H1167" s="299"/>
      <c r="I1167" s="300"/>
      <c r="J1167" s="301"/>
      <c r="K1167" s="302"/>
      <c r="L1167" s="303"/>
      <c r="M1167" s="301"/>
      <c r="N1167" s="304"/>
      <c r="O1167" s="305"/>
      <c r="P1167" s="301"/>
      <c r="Q1167" s="299"/>
      <c r="R1167" s="296"/>
      <c r="S1167" s="306"/>
      <c r="T1167" s="306"/>
      <c r="U1167" s="348"/>
      <c r="V1167" s="279"/>
    </row>
    <row r="1168" spans="2:22">
      <c r="B1168" s="294"/>
      <c r="C1168" s="295"/>
      <c r="D1168" s="296"/>
      <c r="E1168" s="297"/>
      <c r="F1168" s="297"/>
      <c r="G1168" s="298"/>
      <c r="H1168" s="299"/>
      <c r="I1168" s="300"/>
      <c r="J1168" s="301"/>
      <c r="K1168" s="302"/>
      <c r="L1168" s="303"/>
      <c r="M1168" s="301"/>
      <c r="N1168" s="304"/>
      <c r="O1168" s="305"/>
      <c r="P1168" s="301"/>
      <c r="Q1168" s="299"/>
      <c r="R1168" s="296"/>
      <c r="S1168" s="306"/>
      <c r="T1168" s="306"/>
      <c r="U1168" s="348"/>
      <c r="V1168" s="279"/>
    </row>
    <row r="1169" spans="2:22">
      <c r="B1169" s="294"/>
      <c r="C1169" s="295"/>
      <c r="D1169" s="296"/>
      <c r="E1169" s="297"/>
      <c r="F1169" s="297"/>
      <c r="G1169" s="298"/>
      <c r="H1169" s="299"/>
      <c r="I1169" s="300"/>
      <c r="J1169" s="301"/>
      <c r="K1169" s="302"/>
      <c r="L1169" s="303"/>
      <c r="M1169" s="301"/>
      <c r="N1169" s="304"/>
      <c r="O1169" s="305"/>
      <c r="P1169" s="301"/>
      <c r="Q1169" s="299"/>
      <c r="R1169" s="296"/>
      <c r="S1169" s="306"/>
      <c r="T1169" s="306"/>
      <c r="U1169" s="348"/>
      <c r="V1169" s="279"/>
    </row>
    <row r="1170" spans="2:22">
      <c r="B1170" s="294"/>
      <c r="C1170" s="295"/>
      <c r="D1170" s="296"/>
      <c r="E1170" s="297"/>
      <c r="F1170" s="297"/>
      <c r="G1170" s="298"/>
      <c r="H1170" s="299"/>
      <c r="I1170" s="300"/>
      <c r="J1170" s="301"/>
      <c r="K1170" s="302"/>
      <c r="L1170" s="303"/>
      <c r="M1170" s="301"/>
      <c r="N1170" s="304"/>
      <c r="O1170" s="305"/>
      <c r="P1170" s="301"/>
      <c r="Q1170" s="299"/>
      <c r="R1170" s="296"/>
      <c r="S1170" s="306"/>
      <c r="T1170" s="306"/>
      <c r="U1170" s="348"/>
      <c r="V1170" s="279"/>
    </row>
    <row r="1171" spans="2:22">
      <c r="B1171" s="294"/>
      <c r="C1171" s="295"/>
      <c r="D1171" s="296"/>
      <c r="E1171" s="297"/>
      <c r="F1171" s="297"/>
      <c r="G1171" s="298"/>
      <c r="H1171" s="299"/>
      <c r="I1171" s="300"/>
      <c r="J1171" s="301"/>
      <c r="K1171" s="302"/>
      <c r="L1171" s="303"/>
      <c r="M1171" s="301"/>
      <c r="N1171" s="304"/>
      <c r="O1171" s="305"/>
      <c r="P1171" s="301"/>
      <c r="Q1171" s="299"/>
      <c r="R1171" s="296"/>
      <c r="S1171" s="306"/>
      <c r="T1171" s="306"/>
      <c r="U1171" s="348"/>
      <c r="V1171" s="279"/>
    </row>
    <row r="1172" spans="2:22">
      <c r="B1172" s="294"/>
      <c r="C1172" s="295"/>
      <c r="D1172" s="296"/>
      <c r="E1172" s="297"/>
      <c r="F1172" s="297"/>
      <c r="G1172" s="298"/>
      <c r="H1172" s="299"/>
      <c r="I1172" s="300"/>
      <c r="J1172" s="301"/>
      <c r="K1172" s="302"/>
      <c r="L1172" s="303"/>
      <c r="M1172" s="301"/>
      <c r="N1172" s="304"/>
      <c r="O1172" s="305"/>
      <c r="P1172" s="301"/>
      <c r="Q1172" s="299"/>
      <c r="R1172" s="296"/>
      <c r="S1172" s="306"/>
      <c r="T1172" s="306"/>
      <c r="U1172" s="348"/>
      <c r="V1172" s="279"/>
    </row>
    <row r="1173" spans="2:22">
      <c r="B1173" s="294"/>
      <c r="C1173" s="295"/>
      <c r="D1173" s="296"/>
      <c r="E1173" s="297"/>
      <c r="F1173" s="297"/>
      <c r="G1173" s="298"/>
      <c r="H1173" s="299"/>
      <c r="I1173" s="300"/>
      <c r="J1173" s="301"/>
      <c r="K1173" s="302"/>
      <c r="L1173" s="303"/>
      <c r="M1173" s="301"/>
      <c r="N1173" s="304"/>
      <c r="O1173" s="305"/>
      <c r="P1173" s="301"/>
      <c r="Q1173" s="299"/>
      <c r="R1173" s="296"/>
      <c r="S1173" s="306"/>
      <c r="T1173" s="306"/>
      <c r="U1173" s="348"/>
      <c r="V1173" s="279"/>
    </row>
    <row r="1174" spans="2:22">
      <c r="B1174" s="294"/>
      <c r="C1174" s="295"/>
      <c r="D1174" s="296"/>
      <c r="E1174" s="297"/>
      <c r="F1174" s="297"/>
      <c r="G1174" s="298"/>
      <c r="H1174" s="299"/>
      <c r="I1174" s="300"/>
      <c r="J1174" s="301"/>
      <c r="K1174" s="302"/>
      <c r="L1174" s="303"/>
      <c r="M1174" s="301"/>
      <c r="N1174" s="304"/>
      <c r="O1174" s="305"/>
      <c r="P1174" s="301"/>
      <c r="Q1174" s="299"/>
      <c r="R1174" s="296"/>
      <c r="S1174" s="306"/>
      <c r="T1174" s="306"/>
      <c r="U1174" s="348"/>
      <c r="V1174" s="279"/>
    </row>
    <row r="1175" spans="2:22">
      <c r="B1175" s="294"/>
      <c r="C1175" s="295"/>
      <c r="D1175" s="296"/>
      <c r="E1175" s="297"/>
      <c r="F1175" s="297"/>
      <c r="G1175" s="298"/>
      <c r="H1175" s="299"/>
      <c r="I1175" s="300"/>
      <c r="J1175" s="301"/>
      <c r="K1175" s="302"/>
      <c r="L1175" s="303"/>
      <c r="M1175" s="301"/>
      <c r="N1175" s="304"/>
      <c r="O1175" s="305"/>
      <c r="P1175" s="301"/>
      <c r="Q1175" s="299"/>
      <c r="R1175" s="296"/>
      <c r="S1175" s="306"/>
      <c r="T1175" s="306"/>
      <c r="U1175" s="348"/>
      <c r="V1175" s="279"/>
    </row>
    <row r="1176" spans="2:22">
      <c r="B1176" s="294"/>
      <c r="C1176" s="295"/>
      <c r="D1176" s="296"/>
      <c r="E1176" s="297"/>
      <c r="F1176" s="297"/>
      <c r="G1176" s="298"/>
      <c r="H1176" s="299"/>
      <c r="I1176" s="300"/>
      <c r="J1176" s="301"/>
      <c r="K1176" s="302"/>
      <c r="L1176" s="303"/>
      <c r="M1176" s="301"/>
      <c r="N1176" s="304"/>
      <c r="O1176" s="305"/>
      <c r="P1176" s="301"/>
      <c r="Q1176" s="299"/>
      <c r="R1176" s="296"/>
      <c r="S1176" s="306"/>
      <c r="T1176" s="306"/>
      <c r="U1176" s="348"/>
      <c r="V1176" s="279"/>
    </row>
    <row r="1177" spans="2:22">
      <c r="B1177" s="294"/>
      <c r="C1177" s="295"/>
      <c r="D1177" s="296"/>
      <c r="E1177" s="297"/>
      <c r="F1177" s="297"/>
      <c r="G1177" s="298"/>
      <c r="H1177" s="299"/>
      <c r="I1177" s="300"/>
      <c r="J1177" s="301"/>
      <c r="K1177" s="302"/>
      <c r="L1177" s="303"/>
      <c r="M1177" s="301"/>
      <c r="N1177" s="304"/>
      <c r="O1177" s="305"/>
      <c r="P1177" s="301"/>
      <c r="Q1177" s="299"/>
      <c r="R1177" s="296"/>
      <c r="S1177" s="306"/>
      <c r="T1177" s="306"/>
      <c r="U1177" s="348"/>
      <c r="V1177" s="279"/>
    </row>
    <row r="1178" spans="2:22">
      <c r="B1178" s="294"/>
      <c r="C1178" s="295"/>
      <c r="D1178" s="296"/>
      <c r="E1178" s="297"/>
      <c r="F1178" s="297"/>
      <c r="G1178" s="298"/>
      <c r="H1178" s="299"/>
      <c r="I1178" s="300"/>
      <c r="J1178" s="301"/>
      <c r="K1178" s="302"/>
      <c r="L1178" s="303"/>
      <c r="M1178" s="301"/>
      <c r="N1178" s="304"/>
      <c r="O1178" s="305"/>
      <c r="P1178" s="301"/>
      <c r="Q1178" s="299"/>
      <c r="R1178" s="296"/>
      <c r="S1178" s="306"/>
      <c r="T1178" s="306"/>
      <c r="U1178" s="348"/>
      <c r="V1178" s="279"/>
    </row>
    <row r="1179" spans="2:22">
      <c r="B1179" s="294"/>
      <c r="C1179" s="295"/>
      <c r="D1179" s="296"/>
      <c r="E1179" s="297"/>
      <c r="F1179" s="297"/>
      <c r="G1179" s="298"/>
      <c r="H1179" s="299"/>
      <c r="I1179" s="300"/>
      <c r="J1179" s="301"/>
      <c r="K1179" s="302"/>
      <c r="L1179" s="303"/>
      <c r="M1179" s="301"/>
      <c r="N1179" s="304"/>
      <c r="O1179" s="305"/>
      <c r="P1179" s="301"/>
      <c r="Q1179" s="299"/>
      <c r="R1179" s="296"/>
      <c r="S1179" s="306"/>
      <c r="T1179" s="306"/>
      <c r="U1179" s="348"/>
      <c r="V1179" s="279"/>
    </row>
    <row r="1180" spans="2:22">
      <c r="B1180" s="294"/>
      <c r="C1180" s="295"/>
      <c r="D1180" s="296"/>
      <c r="E1180" s="297"/>
      <c r="F1180" s="297"/>
      <c r="G1180" s="298"/>
      <c r="H1180" s="299"/>
      <c r="I1180" s="300"/>
      <c r="J1180" s="301"/>
      <c r="K1180" s="302"/>
      <c r="L1180" s="303"/>
      <c r="M1180" s="301"/>
      <c r="N1180" s="304"/>
      <c r="O1180" s="305"/>
      <c r="P1180" s="301"/>
      <c r="Q1180" s="299"/>
      <c r="R1180" s="296"/>
      <c r="S1180" s="306"/>
      <c r="T1180" s="306"/>
      <c r="U1180" s="348"/>
      <c r="V1180" s="279"/>
    </row>
    <row r="1181" spans="2:22">
      <c r="B1181" s="294"/>
      <c r="C1181" s="295"/>
      <c r="D1181" s="296"/>
      <c r="E1181" s="297"/>
      <c r="F1181" s="297"/>
      <c r="G1181" s="298"/>
      <c r="H1181" s="299"/>
      <c r="I1181" s="300"/>
      <c r="J1181" s="301"/>
      <c r="K1181" s="302"/>
      <c r="L1181" s="303"/>
      <c r="M1181" s="301"/>
      <c r="N1181" s="304"/>
      <c r="O1181" s="305"/>
      <c r="P1181" s="301"/>
      <c r="Q1181" s="299"/>
      <c r="R1181" s="296"/>
      <c r="S1181" s="306"/>
      <c r="T1181" s="306"/>
      <c r="U1181" s="348"/>
      <c r="V1181" s="279"/>
    </row>
    <row r="1182" spans="2:22">
      <c r="B1182" s="294"/>
      <c r="C1182" s="295"/>
      <c r="D1182" s="296"/>
      <c r="E1182" s="297"/>
      <c r="F1182" s="297"/>
      <c r="G1182" s="298"/>
      <c r="H1182" s="299"/>
      <c r="I1182" s="300"/>
      <c r="J1182" s="301"/>
      <c r="K1182" s="302"/>
      <c r="L1182" s="303"/>
      <c r="M1182" s="301"/>
      <c r="N1182" s="304"/>
      <c r="O1182" s="305"/>
      <c r="P1182" s="301"/>
      <c r="Q1182" s="299"/>
      <c r="R1182" s="296"/>
      <c r="S1182" s="306"/>
      <c r="T1182" s="306"/>
      <c r="U1182" s="348"/>
      <c r="V1182" s="279"/>
    </row>
    <row r="1183" spans="2:22">
      <c r="B1183" s="294"/>
      <c r="C1183" s="295"/>
      <c r="D1183" s="296"/>
      <c r="E1183" s="297"/>
      <c r="F1183" s="297"/>
      <c r="G1183" s="298"/>
      <c r="H1183" s="299"/>
      <c r="I1183" s="300"/>
      <c r="J1183" s="301"/>
      <c r="K1183" s="302"/>
      <c r="L1183" s="303"/>
      <c r="M1183" s="301"/>
      <c r="N1183" s="304"/>
      <c r="O1183" s="305"/>
      <c r="P1183" s="301"/>
      <c r="Q1183" s="299"/>
      <c r="R1183" s="296"/>
      <c r="S1183" s="306"/>
      <c r="T1183" s="306"/>
      <c r="U1183" s="348"/>
      <c r="V1183" s="279"/>
    </row>
    <row r="1184" spans="2:22">
      <c r="B1184" s="294"/>
      <c r="C1184" s="295"/>
      <c r="D1184" s="296"/>
      <c r="E1184" s="297"/>
      <c r="F1184" s="297"/>
      <c r="G1184" s="298"/>
      <c r="H1184" s="299"/>
      <c r="I1184" s="300"/>
      <c r="J1184" s="301"/>
      <c r="K1184" s="302"/>
      <c r="L1184" s="303"/>
      <c r="M1184" s="301"/>
      <c r="N1184" s="304"/>
      <c r="O1184" s="305"/>
      <c r="P1184" s="301"/>
      <c r="Q1184" s="299"/>
      <c r="R1184" s="296"/>
      <c r="S1184" s="306"/>
      <c r="T1184" s="306"/>
      <c r="U1184" s="348"/>
      <c r="V1184" s="279"/>
    </row>
    <row r="1185" spans="2:22">
      <c r="B1185" s="294"/>
      <c r="C1185" s="295"/>
      <c r="D1185" s="296"/>
      <c r="E1185" s="297"/>
      <c r="F1185" s="297"/>
      <c r="G1185" s="298"/>
      <c r="H1185" s="299"/>
      <c r="I1185" s="300"/>
      <c r="J1185" s="301"/>
      <c r="K1185" s="302"/>
      <c r="L1185" s="303"/>
      <c r="M1185" s="301"/>
      <c r="N1185" s="304"/>
      <c r="O1185" s="305"/>
      <c r="P1185" s="301"/>
      <c r="Q1185" s="299"/>
      <c r="R1185" s="296"/>
      <c r="S1185" s="306"/>
      <c r="T1185" s="306"/>
      <c r="U1185" s="348"/>
      <c r="V1185" s="279"/>
    </row>
    <row r="1186" spans="2:22">
      <c r="B1186" s="294"/>
      <c r="C1186" s="295"/>
      <c r="D1186" s="296"/>
      <c r="E1186" s="297"/>
      <c r="F1186" s="297"/>
      <c r="G1186" s="298"/>
      <c r="H1186" s="299"/>
      <c r="I1186" s="300"/>
      <c r="J1186" s="301"/>
      <c r="K1186" s="302"/>
      <c r="L1186" s="303"/>
      <c r="M1186" s="301"/>
      <c r="N1186" s="304"/>
      <c r="O1186" s="305"/>
      <c r="P1186" s="301"/>
      <c r="Q1186" s="299"/>
      <c r="R1186" s="296"/>
      <c r="S1186" s="306"/>
      <c r="T1186" s="306"/>
      <c r="U1186" s="348"/>
      <c r="V1186" s="279"/>
    </row>
    <row r="1187" spans="2:22">
      <c r="B1187" s="294"/>
      <c r="C1187" s="295"/>
      <c r="D1187" s="296"/>
      <c r="E1187" s="297"/>
      <c r="F1187" s="297"/>
      <c r="G1187" s="298"/>
      <c r="H1187" s="299"/>
      <c r="I1187" s="300"/>
      <c r="J1187" s="301"/>
      <c r="K1187" s="302"/>
      <c r="L1187" s="303"/>
      <c r="M1187" s="301"/>
      <c r="N1187" s="304"/>
      <c r="O1187" s="305"/>
      <c r="P1187" s="301"/>
      <c r="Q1187" s="299"/>
      <c r="R1187" s="296"/>
      <c r="S1187" s="306"/>
      <c r="T1187" s="306"/>
      <c r="U1187" s="348"/>
      <c r="V1187" s="279"/>
    </row>
    <row r="1188" spans="2:22">
      <c r="B1188" s="294"/>
      <c r="C1188" s="295"/>
      <c r="D1188" s="296"/>
      <c r="E1188" s="297"/>
      <c r="F1188" s="297"/>
      <c r="G1188" s="298"/>
      <c r="H1188" s="299"/>
      <c r="I1188" s="300"/>
      <c r="J1188" s="301"/>
      <c r="K1188" s="302"/>
      <c r="L1188" s="303"/>
      <c r="M1188" s="301"/>
      <c r="N1188" s="304"/>
      <c r="O1188" s="305"/>
      <c r="P1188" s="301"/>
      <c r="Q1188" s="299"/>
      <c r="R1188" s="296"/>
      <c r="S1188" s="306"/>
      <c r="T1188" s="306"/>
      <c r="U1188" s="348"/>
      <c r="V1188" s="279"/>
    </row>
    <row r="1189" spans="2:22">
      <c r="B1189" s="294"/>
      <c r="C1189" s="295"/>
      <c r="D1189" s="296"/>
      <c r="E1189" s="297"/>
      <c r="F1189" s="297"/>
      <c r="G1189" s="298"/>
      <c r="H1189" s="299"/>
      <c r="I1189" s="300"/>
      <c r="J1189" s="301"/>
      <c r="K1189" s="302"/>
      <c r="L1189" s="303"/>
      <c r="M1189" s="301"/>
      <c r="N1189" s="304"/>
      <c r="O1189" s="305"/>
      <c r="P1189" s="301"/>
      <c r="Q1189" s="299"/>
      <c r="R1189" s="296"/>
      <c r="S1189" s="306"/>
      <c r="T1189" s="306"/>
      <c r="U1189" s="348"/>
      <c r="V1189" s="279"/>
    </row>
    <row r="1190" spans="2:22">
      <c r="B1190" s="294"/>
      <c r="C1190" s="295"/>
      <c r="D1190" s="296"/>
      <c r="E1190" s="297"/>
      <c r="F1190" s="297"/>
      <c r="G1190" s="298"/>
      <c r="H1190" s="299"/>
      <c r="I1190" s="300"/>
      <c r="J1190" s="301"/>
      <c r="K1190" s="302"/>
      <c r="L1190" s="303"/>
      <c r="M1190" s="301"/>
      <c r="N1190" s="304"/>
      <c r="O1190" s="305"/>
      <c r="P1190" s="301"/>
      <c r="Q1190" s="299"/>
      <c r="R1190" s="296"/>
      <c r="S1190" s="306"/>
      <c r="T1190" s="306"/>
      <c r="U1190" s="348"/>
      <c r="V1190" s="279"/>
    </row>
    <row r="1191" spans="2:22">
      <c r="B1191" s="294"/>
      <c r="C1191" s="295"/>
      <c r="D1191" s="296"/>
      <c r="E1191" s="297"/>
      <c r="F1191" s="297"/>
      <c r="G1191" s="298"/>
      <c r="H1191" s="299"/>
      <c r="I1191" s="300"/>
      <c r="J1191" s="301"/>
      <c r="K1191" s="302"/>
      <c r="L1191" s="303"/>
      <c r="M1191" s="301"/>
      <c r="N1191" s="304"/>
      <c r="O1191" s="305"/>
      <c r="P1191" s="301"/>
      <c r="Q1191" s="299"/>
      <c r="R1191" s="296"/>
      <c r="S1191" s="306"/>
      <c r="T1191" s="306"/>
      <c r="U1191" s="348"/>
      <c r="V1191" s="279"/>
    </row>
    <row r="1192" spans="2:22">
      <c r="B1192" s="294"/>
      <c r="C1192" s="295"/>
      <c r="D1192" s="296"/>
      <c r="E1192" s="297"/>
      <c r="F1192" s="297"/>
      <c r="G1192" s="298"/>
      <c r="H1192" s="299"/>
      <c r="I1192" s="300"/>
      <c r="J1192" s="301"/>
      <c r="K1192" s="302"/>
      <c r="L1192" s="303"/>
      <c r="M1192" s="301"/>
      <c r="N1192" s="304"/>
      <c r="O1192" s="305"/>
      <c r="P1192" s="301"/>
      <c r="Q1192" s="299"/>
      <c r="R1192" s="296"/>
      <c r="S1192" s="306"/>
      <c r="T1192" s="306"/>
      <c r="U1192" s="348"/>
      <c r="V1192" s="279"/>
    </row>
    <row r="1193" spans="2:22">
      <c r="B1193" s="294"/>
      <c r="C1193" s="295"/>
      <c r="D1193" s="296"/>
      <c r="E1193" s="297"/>
      <c r="F1193" s="297"/>
      <c r="G1193" s="298"/>
      <c r="H1193" s="299"/>
      <c r="I1193" s="300"/>
      <c r="J1193" s="301"/>
      <c r="K1193" s="302"/>
      <c r="L1193" s="303"/>
      <c r="M1193" s="301"/>
      <c r="N1193" s="304"/>
      <c r="O1193" s="305"/>
      <c r="P1193" s="301"/>
      <c r="Q1193" s="299"/>
      <c r="R1193" s="296"/>
      <c r="S1193" s="306"/>
      <c r="T1193" s="306"/>
      <c r="U1193" s="348"/>
      <c r="V1193" s="279"/>
    </row>
    <row r="1194" spans="2:22">
      <c r="B1194" s="294"/>
      <c r="C1194" s="295"/>
      <c r="D1194" s="296"/>
      <c r="E1194" s="297"/>
      <c r="F1194" s="297"/>
      <c r="G1194" s="298"/>
      <c r="H1194" s="299"/>
      <c r="I1194" s="300"/>
      <c r="J1194" s="301"/>
      <c r="K1194" s="302"/>
      <c r="L1194" s="303"/>
      <c r="M1194" s="301"/>
      <c r="N1194" s="304"/>
      <c r="O1194" s="305"/>
      <c r="P1194" s="301"/>
      <c r="Q1194" s="299"/>
      <c r="R1194" s="296"/>
      <c r="S1194" s="306"/>
      <c r="T1194" s="306"/>
      <c r="U1194" s="348"/>
      <c r="V1194" s="279"/>
    </row>
    <row r="1195" spans="2:22">
      <c r="B1195" s="294"/>
      <c r="C1195" s="295"/>
      <c r="D1195" s="296"/>
      <c r="E1195" s="297"/>
      <c r="F1195" s="297"/>
      <c r="G1195" s="298"/>
      <c r="H1195" s="299"/>
      <c r="I1195" s="300"/>
      <c r="J1195" s="301"/>
      <c r="K1195" s="302"/>
      <c r="L1195" s="303"/>
      <c r="M1195" s="301"/>
      <c r="N1195" s="304"/>
      <c r="O1195" s="305"/>
      <c r="P1195" s="301"/>
      <c r="Q1195" s="299"/>
      <c r="R1195" s="296"/>
      <c r="S1195" s="306"/>
      <c r="T1195" s="306"/>
      <c r="U1195" s="348"/>
      <c r="V1195" s="279"/>
    </row>
    <row r="1196" spans="2:22">
      <c r="B1196" s="294"/>
      <c r="C1196" s="295"/>
      <c r="D1196" s="296"/>
      <c r="E1196" s="297"/>
      <c r="F1196" s="297"/>
      <c r="G1196" s="298"/>
      <c r="H1196" s="299"/>
      <c r="I1196" s="300"/>
      <c r="J1196" s="301"/>
      <c r="K1196" s="302"/>
      <c r="L1196" s="303"/>
      <c r="M1196" s="301"/>
      <c r="N1196" s="304"/>
      <c r="O1196" s="305"/>
      <c r="P1196" s="301"/>
      <c r="Q1196" s="299"/>
      <c r="R1196" s="296"/>
      <c r="S1196" s="306"/>
      <c r="T1196" s="306"/>
      <c r="U1196" s="348"/>
      <c r="V1196" s="279"/>
    </row>
    <row r="1197" spans="2:22">
      <c r="B1197" s="294"/>
      <c r="C1197" s="295"/>
      <c r="D1197" s="296"/>
      <c r="E1197" s="297"/>
      <c r="F1197" s="297"/>
      <c r="G1197" s="298"/>
      <c r="H1197" s="299"/>
      <c r="I1197" s="300"/>
      <c r="J1197" s="301"/>
      <c r="K1197" s="302"/>
      <c r="L1197" s="303"/>
      <c r="M1197" s="301"/>
      <c r="N1197" s="304"/>
      <c r="O1197" s="305"/>
      <c r="P1197" s="301"/>
      <c r="Q1197" s="299"/>
      <c r="R1197" s="296"/>
      <c r="S1197" s="306"/>
      <c r="T1197" s="306"/>
      <c r="U1197" s="348"/>
      <c r="V1197" s="279"/>
    </row>
    <row r="1198" spans="2:22">
      <c r="B1198" s="294"/>
      <c r="C1198" s="295"/>
      <c r="D1198" s="296"/>
      <c r="E1198" s="297"/>
      <c r="F1198" s="297"/>
      <c r="G1198" s="298"/>
      <c r="H1198" s="299"/>
      <c r="I1198" s="300"/>
      <c r="J1198" s="301"/>
      <c r="K1198" s="302"/>
      <c r="L1198" s="303"/>
      <c r="M1198" s="301"/>
      <c r="N1198" s="304"/>
      <c r="O1198" s="305"/>
      <c r="P1198" s="301"/>
      <c r="Q1198" s="299"/>
      <c r="R1198" s="296"/>
      <c r="S1198" s="306"/>
      <c r="T1198" s="306"/>
      <c r="U1198" s="348"/>
      <c r="V1198" s="279"/>
    </row>
    <row r="1199" spans="2:22">
      <c r="B1199" s="294"/>
      <c r="C1199" s="295"/>
      <c r="D1199" s="296"/>
      <c r="E1199" s="297"/>
      <c r="F1199" s="297"/>
      <c r="G1199" s="298"/>
      <c r="H1199" s="299"/>
      <c r="I1199" s="300"/>
      <c r="J1199" s="301"/>
      <c r="K1199" s="302"/>
      <c r="L1199" s="303"/>
      <c r="M1199" s="301"/>
      <c r="N1199" s="304"/>
      <c r="O1199" s="305"/>
      <c r="P1199" s="301"/>
      <c r="Q1199" s="299"/>
      <c r="R1199" s="296"/>
      <c r="S1199" s="306"/>
      <c r="T1199" s="306"/>
      <c r="U1199" s="348"/>
      <c r="V1199" s="279"/>
    </row>
    <row r="1200" spans="2:22">
      <c r="B1200" s="294"/>
      <c r="C1200" s="295"/>
      <c r="D1200" s="296"/>
      <c r="E1200" s="297"/>
      <c r="F1200" s="297"/>
      <c r="G1200" s="298"/>
      <c r="H1200" s="299"/>
      <c r="I1200" s="300"/>
      <c r="J1200" s="301"/>
      <c r="K1200" s="302"/>
      <c r="L1200" s="303"/>
      <c r="M1200" s="301"/>
      <c r="N1200" s="304"/>
      <c r="O1200" s="305"/>
      <c r="P1200" s="301"/>
      <c r="Q1200" s="299"/>
      <c r="R1200" s="296"/>
      <c r="S1200" s="306"/>
      <c r="T1200" s="306"/>
      <c r="U1200" s="348"/>
      <c r="V1200" s="279"/>
    </row>
    <row r="1201" spans="2:22">
      <c r="B1201" s="294"/>
      <c r="C1201" s="295"/>
      <c r="D1201" s="296"/>
      <c r="E1201" s="297"/>
      <c r="F1201" s="297"/>
      <c r="G1201" s="298"/>
      <c r="H1201" s="299"/>
      <c r="I1201" s="300"/>
      <c r="J1201" s="301"/>
      <c r="K1201" s="302"/>
      <c r="L1201" s="303"/>
      <c r="M1201" s="301"/>
      <c r="N1201" s="304"/>
      <c r="O1201" s="305"/>
      <c r="P1201" s="301"/>
      <c r="Q1201" s="299"/>
      <c r="R1201" s="296"/>
      <c r="S1201" s="306"/>
      <c r="T1201" s="306"/>
      <c r="U1201" s="348"/>
      <c r="V1201" s="279"/>
    </row>
    <row r="1202" spans="2:22">
      <c r="B1202" s="294"/>
      <c r="C1202" s="295"/>
      <c r="D1202" s="296"/>
      <c r="E1202" s="297"/>
      <c r="F1202" s="297"/>
      <c r="G1202" s="298"/>
      <c r="H1202" s="299"/>
      <c r="I1202" s="300"/>
      <c r="J1202" s="301"/>
      <c r="K1202" s="302"/>
      <c r="L1202" s="303"/>
      <c r="M1202" s="301"/>
      <c r="N1202" s="304"/>
      <c r="O1202" s="305"/>
      <c r="P1202" s="301"/>
      <c r="Q1202" s="299"/>
      <c r="R1202" s="296"/>
      <c r="S1202" s="306"/>
      <c r="T1202" s="306"/>
      <c r="U1202" s="348"/>
      <c r="V1202" s="279"/>
    </row>
    <row r="1203" spans="2:22">
      <c r="B1203" s="294"/>
      <c r="C1203" s="295"/>
      <c r="D1203" s="296"/>
      <c r="E1203" s="297"/>
      <c r="F1203" s="297"/>
      <c r="G1203" s="298"/>
      <c r="H1203" s="299"/>
      <c r="I1203" s="300"/>
      <c r="J1203" s="301"/>
      <c r="K1203" s="302"/>
      <c r="L1203" s="303"/>
      <c r="M1203" s="301"/>
      <c r="N1203" s="304"/>
      <c r="O1203" s="305"/>
      <c r="P1203" s="301"/>
      <c r="Q1203" s="299"/>
      <c r="R1203" s="296"/>
      <c r="S1203" s="306"/>
      <c r="T1203" s="306"/>
      <c r="U1203" s="348"/>
      <c r="V1203" s="279"/>
    </row>
    <row r="1204" spans="2:22">
      <c r="B1204" s="294"/>
      <c r="C1204" s="295"/>
      <c r="D1204" s="296"/>
      <c r="E1204" s="297"/>
      <c r="F1204" s="297"/>
      <c r="G1204" s="298"/>
      <c r="H1204" s="299"/>
      <c r="I1204" s="300"/>
      <c r="J1204" s="301"/>
      <c r="K1204" s="302"/>
      <c r="L1204" s="303"/>
      <c r="M1204" s="301"/>
      <c r="N1204" s="304"/>
      <c r="O1204" s="305"/>
      <c r="P1204" s="301"/>
      <c r="Q1204" s="299"/>
      <c r="R1204" s="296"/>
      <c r="S1204" s="306"/>
      <c r="T1204" s="306"/>
      <c r="U1204" s="348"/>
      <c r="V1204" s="279"/>
    </row>
    <row r="1205" spans="2:22">
      <c r="B1205" s="294"/>
      <c r="C1205" s="295"/>
      <c r="D1205" s="296"/>
      <c r="E1205" s="297"/>
      <c r="F1205" s="297"/>
      <c r="G1205" s="298"/>
      <c r="H1205" s="299"/>
      <c r="I1205" s="300"/>
      <c r="J1205" s="301"/>
      <c r="K1205" s="302"/>
      <c r="L1205" s="303"/>
      <c r="M1205" s="301"/>
      <c r="N1205" s="304"/>
      <c r="O1205" s="305"/>
      <c r="P1205" s="301"/>
      <c r="Q1205" s="299"/>
      <c r="R1205" s="296"/>
      <c r="S1205" s="306"/>
      <c r="T1205" s="306"/>
      <c r="U1205" s="348"/>
      <c r="V1205" s="279"/>
    </row>
    <row r="1206" spans="2:22">
      <c r="B1206" s="294"/>
      <c r="C1206" s="295"/>
      <c r="D1206" s="296"/>
      <c r="E1206" s="297"/>
      <c r="F1206" s="297"/>
      <c r="G1206" s="298"/>
      <c r="H1206" s="299"/>
      <c r="I1206" s="300"/>
      <c r="J1206" s="301"/>
      <c r="K1206" s="302"/>
      <c r="L1206" s="303"/>
      <c r="M1206" s="301"/>
      <c r="N1206" s="304"/>
      <c r="O1206" s="305"/>
      <c r="P1206" s="301"/>
      <c r="Q1206" s="299"/>
      <c r="R1206" s="296"/>
      <c r="S1206" s="306"/>
      <c r="T1206" s="306"/>
      <c r="U1206" s="348"/>
      <c r="V1206" s="279"/>
    </row>
    <row r="1207" spans="2:22">
      <c r="B1207" s="294"/>
      <c r="C1207" s="295"/>
      <c r="D1207" s="296"/>
      <c r="E1207" s="297"/>
      <c r="F1207" s="297"/>
      <c r="G1207" s="298"/>
      <c r="H1207" s="299"/>
      <c r="I1207" s="300"/>
      <c r="J1207" s="301"/>
      <c r="K1207" s="302"/>
      <c r="L1207" s="303"/>
      <c r="M1207" s="301"/>
      <c r="N1207" s="304"/>
      <c r="O1207" s="305"/>
      <c r="P1207" s="301"/>
      <c r="Q1207" s="299"/>
      <c r="R1207" s="296"/>
      <c r="S1207" s="306"/>
      <c r="T1207" s="306"/>
      <c r="U1207" s="348"/>
      <c r="V1207" s="279"/>
    </row>
    <row r="1208" spans="2:22">
      <c r="B1208" s="294"/>
      <c r="C1208" s="295"/>
      <c r="D1208" s="296"/>
      <c r="E1208" s="297"/>
      <c r="F1208" s="297"/>
      <c r="G1208" s="298"/>
      <c r="H1208" s="299"/>
      <c r="I1208" s="300"/>
      <c r="J1208" s="301"/>
      <c r="K1208" s="302"/>
      <c r="L1208" s="303"/>
      <c r="M1208" s="301"/>
      <c r="N1208" s="304"/>
      <c r="O1208" s="305"/>
      <c r="P1208" s="301"/>
      <c r="Q1208" s="299"/>
      <c r="R1208" s="296"/>
      <c r="S1208" s="306"/>
      <c r="T1208" s="306"/>
      <c r="U1208" s="348"/>
      <c r="V1208" s="279"/>
    </row>
    <row r="1209" spans="2:22">
      <c r="B1209" s="294"/>
      <c r="C1209" s="295"/>
      <c r="D1209" s="296"/>
      <c r="E1209" s="297"/>
      <c r="F1209" s="297"/>
      <c r="G1209" s="298"/>
      <c r="H1209" s="299"/>
      <c r="I1209" s="300"/>
      <c r="J1209" s="301"/>
      <c r="K1209" s="302"/>
      <c r="L1209" s="303"/>
      <c r="M1209" s="301"/>
      <c r="N1209" s="304"/>
      <c r="O1209" s="305"/>
      <c r="P1209" s="301"/>
      <c r="Q1209" s="299"/>
      <c r="R1209" s="296"/>
      <c r="S1209" s="306"/>
      <c r="T1209" s="306"/>
      <c r="U1209" s="348"/>
      <c r="V1209" s="279"/>
    </row>
    <row r="1210" spans="2:22">
      <c r="B1210" s="294"/>
      <c r="C1210" s="295"/>
      <c r="D1210" s="296"/>
      <c r="E1210" s="297"/>
      <c r="F1210" s="297"/>
      <c r="G1210" s="298"/>
      <c r="H1210" s="299"/>
      <c r="I1210" s="300"/>
      <c r="J1210" s="301"/>
      <c r="K1210" s="302"/>
      <c r="L1210" s="303"/>
      <c r="M1210" s="301"/>
      <c r="N1210" s="304"/>
      <c r="O1210" s="305"/>
      <c r="P1210" s="301"/>
      <c r="Q1210" s="299"/>
      <c r="R1210" s="296"/>
      <c r="S1210" s="306"/>
      <c r="T1210" s="306"/>
      <c r="U1210" s="348"/>
      <c r="V1210" s="279"/>
    </row>
    <row r="1211" spans="2:22">
      <c r="B1211" s="294"/>
      <c r="C1211" s="295"/>
      <c r="D1211" s="296"/>
      <c r="E1211" s="297"/>
      <c r="F1211" s="297"/>
      <c r="G1211" s="298"/>
      <c r="H1211" s="299"/>
      <c r="I1211" s="300"/>
      <c r="J1211" s="301"/>
      <c r="K1211" s="302"/>
      <c r="L1211" s="303"/>
      <c r="M1211" s="301"/>
      <c r="N1211" s="304"/>
      <c r="O1211" s="305"/>
      <c r="P1211" s="301"/>
      <c r="Q1211" s="299"/>
      <c r="R1211" s="296"/>
      <c r="S1211" s="306"/>
      <c r="T1211" s="306"/>
      <c r="U1211" s="348"/>
      <c r="V1211" s="279"/>
    </row>
    <row r="1212" spans="2:22">
      <c r="B1212" s="294"/>
      <c r="C1212" s="295"/>
      <c r="D1212" s="296"/>
      <c r="E1212" s="297"/>
      <c r="F1212" s="297"/>
      <c r="G1212" s="298"/>
      <c r="H1212" s="299"/>
      <c r="I1212" s="300"/>
      <c r="J1212" s="301"/>
      <c r="K1212" s="302"/>
      <c r="L1212" s="303"/>
      <c r="M1212" s="301"/>
      <c r="N1212" s="304"/>
      <c r="O1212" s="305"/>
      <c r="P1212" s="301"/>
      <c r="Q1212" s="299"/>
      <c r="R1212" s="296"/>
      <c r="S1212" s="306"/>
      <c r="T1212" s="306"/>
      <c r="U1212" s="348"/>
      <c r="V1212" s="279"/>
    </row>
    <row r="1213" spans="2:22">
      <c r="B1213" s="294"/>
      <c r="C1213" s="295"/>
      <c r="D1213" s="296"/>
      <c r="E1213" s="297"/>
      <c r="F1213" s="297"/>
      <c r="G1213" s="298"/>
      <c r="H1213" s="299"/>
      <c r="I1213" s="300"/>
      <c r="J1213" s="301"/>
      <c r="K1213" s="302"/>
      <c r="L1213" s="303"/>
      <c r="M1213" s="301"/>
      <c r="N1213" s="304"/>
      <c r="O1213" s="305"/>
      <c r="P1213" s="301"/>
      <c r="Q1213" s="299"/>
      <c r="R1213" s="296"/>
      <c r="S1213" s="306"/>
      <c r="T1213" s="306"/>
      <c r="U1213" s="348"/>
      <c r="V1213" s="279"/>
    </row>
    <row r="1214" spans="2:22">
      <c r="B1214" s="294"/>
      <c r="C1214" s="295"/>
      <c r="D1214" s="296"/>
      <c r="E1214" s="297"/>
      <c r="F1214" s="297"/>
      <c r="G1214" s="298"/>
      <c r="H1214" s="299"/>
      <c r="I1214" s="300"/>
      <c r="J1214" s="301"/>
      <c r="K1214" s="302"/>
      <c r="L1214" s="303"/>
      <c r="M1214" s="301"/>
      <c r="N1214" s="304"/>
      <c r="O1214" s="305"/>
      <c r="P1214" s="301"/>
      <c r="Q1214" s="299"/>
      <c r="R1214" s="296"/>
      <c r="S1214" s="306"/>
      <c r="T1214" s="306"/>
      <c r="U1214" s="348"/>
      <c r="V1214" s="279"/>
    </row>
    <row r="1215" spans="2:22">
      <c r="B1215" s="294"/>
      <c r="C1215" s="295"/>
      <c r="D1215" s="296"/>
      <c r="E1215" s="297"/>
      <c r="F1215" s="297"/>
      <c r="G1215" s="298"/>
      <c r="H1215" s="299"/>
      <c r="I1215" s="300"/>
      <c r="J1215" s="301"/>
      <c r="K1215" s="302"/>
      <c r="L1215" s="303"/>
      <c r="M1215" s="301"/>
      <c r="N1215" s="304"/>
      <c r="O1215" s="305"/>
      <c r="P1215" s="301"/>
      <c r="Q1215" s="299"/>
      <c r="R1215" s="296"/>
      <c r="S1215" s="306"/>
      <c r="T1215" s="306"/>
      <c r="U1215" s="348"/>
      <c r="V1215" s="279"/>
    </row>
    <row r="1216" spans="2:22">
      <c r="B1216" s="294"/>
      <c r="C1216" s="295"/>
      <c r="D1216" s="296"/>
      <c r="E1216" s="297"/>
      <c r="F1216" s="297"/>
      <c r="G1216" s="298"/>
      <c r="H1216" s="299"/>
      <c r="I1216" s="300"/>
      <c r="J1216" s="301"/>
      <c r="K1216" s="302"/>
      <c r="L1216" s="303"/>
      <c r="M1216" s="301"/>
      <c r="N1216" s="304"/>
      <c r="O1216" s="305"/>
      <c r="P1216" s="301"/>
      <c r="Q1216" s="299"/>
      <c r="R1216" s="296"/>
      <c r="S1216" s="306"/>
      <c r="T1216" s="306"/>
      <c r="U1216" s="348"/>
      <c r="V1216" s="279"/>
    </row>
    <row r="1217" spans="2:22">
      <c r="B1217" s="294"/>
      <c r="C1217" s="295"/>
      <c r="D1217" s="296"/>
      <c r="E1217" s="297"/>
      <c r="F1217" s="297"/>
      <c r="G1217" s="298"/>
      <c r="H1217" s="299"/>
      <c r="I1217" s="300"/>
      <c r="J1217" s="301"/>
      <c r="K1217" s="302"/>
      <c r="L1217" s="303"/>
      <c r="M1217" s="301"/>
      <c r="N1217" s="304"/>
      <c r="O1217" s="305"/>
      <c r="P1217" s="301"/>
      <c r="Q1217" s="299"/>
      <c r="R1217" s="296"/>
      <c r="S1217" s="306"/>
      <c r="T1217" s="306"/>
      <c r="U1217" s="348"/>
      <c r="V1217" s="279"/>
    </row>
    <row r="1218" spans="2:22">
      <c r="B1218" s="294"/>
      <c r="C1218" s="295"/>
      <c r="D1218" s="296"/>
      <c r="E1218" s="297"/>
      <c r="F1218" s="297"/>
      <c r="G1218" s="298"/>
      <c r="H1218" s="299"/>
      <c r="I1218" s="300"/>
      <c r="J1218" s="301"/>
      <c r="K1218" s="302"/>
      <c r="L1218" s="303"/>
      <c r="M1218" s="301"/>
      <c r="N1218" s="304"/>
      <c r="O1218" s="305"/>
      <c r="P1218" s="301"/>
      <c r="Q1218" s="299"/>
      <c r="R1218" s="296"/>
      <c r="S1218" s="306"/>
      <c r="T1218" s="306"/>
      <c r="U1218" s="348"/>
      <c r="V1218" s="279"/>
    </row>
    <row r="1219" spans="2:22">
      <c r="B1219" s="294"/>
      <c r="C1219" s="295"/>
      <c r="D1219" s="296"/>
      <c r="E1219" s="297"/>
      <c r="F1219" s="297"/>
      <c r="G1219" s="298"/>
      <c r="H1219" s="299"/>
      <c r="I1219" s="300"/>
      <c r="J1219" s="301"/>
      <c r="K1219" s="302"/>
      <c r="L1219" s="303"/>
      <c r="M1219" s="301"/>
      <c r="N1219" s="304"/>
      <c r="O1219" s="305"/>
      <c r="P1219" s="301"/>
      <c r="Q1219" s="299"/>
      <c r="R1219" s="296"/>
      <c r="S1219" s="306"/>
      <c r="T1219" s="306"/>
      <c r="U1219" s="348"/>
      <c r="V1219" s="279"/>
    </row>
    <row r="1220" spans="2:22">
      <c r="B1220" s="294"/>
      <c r="C1220" s="295"/>
      <c r="D1220" s="296"/>
      <c r="E1220" s="297"/>
      <c r="F1220" s="297"/>
      <c r="G1220" s="298"/>
      <c r="H1220" s="299"/>
      <c r="I1220" s="300"/>
      <c r="J1220" s="301"/>
      <c r="K1220" s="302"/>
      <c r="L1220" s="303"/>
      <c r="M1220" s="301"/>
      <c r="N1220" s="304"/>
      <c r="O1220" s="305"/>
      <c r="P1220" s="301"/>
      <c r="Q1220" s="299"/>
      <c r="R1220" s="296"/>
      <c r="S1220" s="306"/>
      <c r="T1220" s="306"/>
      <c r="U1220" s="348"/>
      <c r="V1220" s="279"/>
    </row>
    <row r="1221" spans="2:22">
      <c r="B1221" s="294"/>
      <c r="C1221" s="295"/>
      <c r="D1221" s="296"/>
      <c r="E1221" s="297"/>
      <c r="F1221" s="297"/>
      <c r="G1221" s="298"/>
      <c r="H1221" s="299"/>
      <c r="I1221" s="300"/>
      <c r="J1221" s="301"/>
      <c r="K1221" s="302"/>
      <c r="L1221" s="303"/>
      <c r="M1221" s="301"/>
      <c r="N1221" s="304"/>
      <c r="O1221" s="305"/>
      <c r="P1221" s="301"/>
      <c r="Q1221" s="299"/>
      <c r="R1221" s="296"/>
      <c r="S1221" s="306"/>
      <c r="T1221" s="306"/>
      <c r="U1221" s="348"/>
      <c r="V1221" s="279"/>
    </row>
    <row r="1222" spans="2:22">
      <c r="B1222" s="294"/>
      <c r="C1222" s="295"/>
      <c r="D1222" s="296"/>
      <c r="E1222" s="297"/>
      <c r="F1222" s="297"/>
      <c r="G1222" s="298"/>
      <c r="H1222" s="299"/>
      <c r="I1222" s="300"/>
      <c r="J1222" s="301"/>
      <c r="K1222" s="302"/>
      <c r="L1222" s="303"/>
      <c r="M1222" s="301"/>
      <c r="N1222" s="304"/>
      <c r="O1222" s="305"/>
      <c r="P1222" s="301"/>
      <c r="Q1222" s="299"/>
      <c r="R1222" s="296"/>
      <c r="S1222" s="306"/>
      <c r="T1222" s="306"/>
      <c r="U1222" s="348"/>
      <c r="V1222" s="279"/>
    </row>
    <row r="1223" spans="2:22">
      <c r="B1223" s="294"/>
      <c r="C1223" s="295"/>
      <c r="D1223" s="296"/>
      <c r="E1223" s="297"/>
      <c r="F1223" s="297"/>
      <c r="G1223" s="298"/>
      <c r="H1223" s="299"/>
      <c r="I1223" s="300"/>
      <c r="J1223" s="301"/>
      <c r="K1223" s="302"/>
      <c r="L1223" s="303"/>
      <c r="M1223" s="301"/>
      <c r="N1223" s="304"/>
      <c r="O1223" s="305"/>
      <c r="P1223" s="301"/>
      <c r="Q1223" s="299"/>
      <c r="R1223" s="296"/>
      <c r="S1223" s="306"/>
      <c r="T1223" s="306"/>
      <c r="U1223" s="348"/>
      <c r="V1223" s="279"/>
    </row>
    <row r="1224" spans="2:22">
      <c r="B1224" s="294"/>
      <c r="C1224" s="295"/>
      <c r="D1224" s="296"/>
      <c r="E1224" s="297"/>
      <c r="F1224" s="297"/>
      <c r="G1224" s="298"/>
      <c r="H1224" s="299"/>
      <c r="I1224" s="300"/>
      <c r="J1224" s="301"/>
      <c r="K1224" s="302"/>
      <c r="L1224" s="303"/>
      <c r="M1224" s="301"/>
      <c r="N1224" s="304"/>
      <c r="O1224" s="305"/>
      <c r="P1224" s="301"/>
      <c r="Q1224" s="299"/>
      <c r="R1224" s="296"/>
      <c r="S1224" s="306"/>
      <c r="T1224" s="306"/>
      <c r="U1224" s="348"/>
      <c r="V1224" s="279"/>
    </row>
    <row r="1225" spans="2:22">
      <c r="B1225" s="294"/>
      <c r="C1225" s="295"/>
      <c r="D1225" s="296"/>
      <c r="E1225" s="297"/>
      <c r="F1225" s="297"/>
      <c r="G1225" s="298"/>
      <c r="H1225" s="299"/>
      <c r="I1225" s="300"/>
      <c r="J1225" s="301"/>
      <c r="K1225" s="302"/>
      <c r="L1225" s="303"/>
      <c r="M1225" s="301"/>
      <c r="N1225" s="304"/>
      <c r="O1225" s="305"/>
      <c r="P1225" s="301"/>
      <c r="Q1225" s="299"/>
      <c r="R1225" s="296"/>
      <c r="S1225" s="306"/>
      <c r="T1225" s="306"/>
      <c r="U1225" s="348"/>
      <c r="V1225" s="279"/>
    </row>
    <row r="1226" spans="2:22">
      <c r="B1226" s="294"/>
      <c r="C1226" s="295"/>
      <c r="D1226" s="296"/>
      <c r="E1226" s="297"/>
      <c r="F1226" s="297"/>
      <c r="G1226" s="298"/>
      <c r="H1226" s="299"/>
      <c r="I1226" s="300"/>
      <c r="J1226" s="301"/>
      <c r="K1226" s="302"/>
      <c r="L1226" s="303"/>
      <c r="M1226" s="301"/>
      <c r="N1226" s="304"/>
      <c r="O1226" s="305"/>
      <c r="P1226" s="301"/>
      <c r="Q1226" s="299"/>
      <c r="R1226" s="296"/>
      <c r="S1226" s="306"/>
      <c r="T1226" s="306"/>
      <c r="U1226" s="348"/>
      <c r="V1226" s="279"/>
    </row>
    <row r="1227" spans="2:22">
      <c r="B1227" s="294"/>
      <c r="C1227" s="295"/>
      <c r="D1227" s="296"/>
      <c r="E1227" s="297"/>
      <c r="F1227" s="297"/>
      <c r="G1227" s="298"/>
      <c r="H1227" s="299"/>
      <c r="I1227" s="300"/>
      <c r="J1227" s="301"/>
      <c r="K1227" s="302"/>
      <c r="L1227" s="303"/>
      <c r="M1227" s="301"/>
      <c r="N1227" s="304"/>
      <c r="O1227" s="305"/>
      <c r="P1227" s="301"/>
      <c r="Q1227" s="299"/>
      <c r="R1227" s="296"/>
      <c r="S1227" s="306"/>
      <c r="T1227" s="306"/>
      <c r="U1227" s="348"/>
      <c r="V1227" s="279"/>
    </row>
    <row r="1228" spans="2:22">
      <c r="B1228" s="294"/>
      <c r="C1228" s="295"/>
      <c r="D1228" s="296"/>
      <c r="E1228" s="297"/>
      <c r="F1228" s="297"/>
      <c r="G1228" s="298"/>
      <c r="H1228" s="299"/>
      <c r="I1228" s="300"/>
      <c r="J1228" s="301"/>
      <c r="K1228" s="302"/>
      <c r="L1228" s="303"/>
      <c r="M1228" s="301"/>
      <c r="N1228" s="304"/>
      <c r="O1228" s="305"/>
      <c r="P1228" s="301"/>
      <c r="Q1228" s="299"/>
      <c r="R1228" s="296"/>
      <c r="S1228" s="306"/>
      <c r="T1228" s="306"/>
      <c r="U1228" s="348"/>
      <c r="V1228" s="279"/>
    </row>
    <row r="1229" spans="2:22">
      <c r="B1229" s="294"/>
      <c r="C1229" s="295"/>
      <c r="D1229" s="296"/>
      <c r="E1229" s="297"/>
      <c r="F1229" s="297"/>
      <c r="G1229" s="298"/>
      <c r="H1229" s="299"/>
      <c r="I1229" s="300"/>
      <c r="J1229" s="301"/>
      <c r="K1229" s="302"/>
      <c r="L1229" s="303"/>
      <c r="M1229" s="301"/>
      <c r="N1229" s="304"/>
      <c r="O1229" s="305"/>
      <c r="P1229" s="301"/>
      <c r="Q1229" s="299"/>
      <c r="R1229" s="296"/>
      <c r="S1229" s="306"/>
      <c r="T1229" s="306"/>
      <c r="U1229" s="348"/>
      <c r="V1229" s="279"/>
    </row>
    <row r="1230" spans="2:22">
      <c r="B1230" s="294"/>
      <c r="C1230" s="295"/>
      <c r="D1230" s="296"/>
      <c r="E1230" s="297"/>
      <c r="F1230" s="297"/>
      <c r="G1230" s="298"/>
      <c r="H1230" s="299"/>
      <c r="I1230" s="300"/>
      <c r="J1230" s="301"/>
      <c r="K1230" s="302"/>
      <c r="L1230" s="303"/>
      <c r="M1230" s="301"/>
      <c r="N1230" s="304"/>
      <c r="O1230" s="305"/>
      <c r="P1230" s="301"/>
      <c r="Q1230" s="299"/>
      <c r="R1230" s="296"/>
      <c r="S1230" s="306"/>
      <c r="T1230" s="306"/>
      <c r="U1230" s="348"/>
      <c r="V1230" s="279"/>
    </row>
    <row r="1231" spans="2:22">
      <c r="B1231" s="294"/>
      <c r="C1231" s="295"/>
      <c r="D1231" s="296"/>
      <c r="E1231" s="297"/>
      <c r="F1231" s="297"/>
      <c r="G1231" s="298"/>
      <c r="H1231" s="299"/>
      <c r="I1231" s="300"/>
      <c r="J1231" s="301"/>
      <c r="K1231" s="302"/>
      <c r="L1231" s="303"/>
      <c r="M1231" s="301"/>
      <c r="N1231" s="304"/>
      <c r="O1231" s="305"/>
      <c r="P1231" s="301"/>
      <c r="Q1231" s="299"/>
      <c r="R1231" s="296"/>
      <c r="S1231" s="306"/>
      <c r="T1231" s="306"/>
      <c r="U1231" s="348"/>
      <c r="V1231" s="279"/>
    </row>
    <row r="1232" spans="2:22">
      <c r="B1232" s="294"/>
      <c r="C1232" s="295"/>
      <c r="D1232" s="296"/>
      <c r="E1232" s="297"/>
      <c r="F1232" s="297"/>
      <c r="G1232" s="298"/>
      <c r="H1232" s="299"/>
      <c r="I1232" s="300"/>
      <c r="J1232" s="301"/>
      <c r="K1232" s="302"/>
      <c r="L1232" s="303"/>
      <c r="M1232" s="301"/>
      <c r="N1232" s="304"/>
      <c r="O1232" s="305"/>
      <c r="P1232" s="301"/>
      <c r="Q1232" s="299"/>
      <c r="R1232" s="296"/>
      <c r="S1232" s="306"/>
      <c r="T1232" s="306"/>
      <c r="U1232" s="348"/>
      <c r="V1232" s="279"/>
    </row>
    <row r="1233" spans="2:22">
      <c r="B1233" s="294"/>
      <c r="C1233" s="295"/>
      <c r="D1233" s="296"/>
      <c r="E1233" s="297"/>
      <c r="F1233" s="297"/>
      <c r="G1233" s="298"/>
      <c r="H1233" s="299"/>
      <c r="I1233" s="300"/>
      <c r="J1233" s="301"/>
      <c r="K1233" s="302"/>
      <c r="L1233" s="303"/>
      <c r="M1233" s="301"/>
      <c r="N1233" s="304"/>
      <c r="O1233" s="305"/>
      <c r="P1233" s="301"/>
      <c r="Q1233" s="299"/>
      <c r="R1233" s="296"/>
      <c r="S1233" s="306"/>
      <c r="T1233" s="306"/>
      <c r="U1233" s="348"/>
      <c r="V1233" s="279"/>
    </row>
    <row r="1234" spans="2:22">
      <c r="B1234" s="294"/>
      <c r="C1234" s="295"/>
      <c r="D1234" s="296"/>
      <c r="E1234" s="297"/>
      <c r="F1234" s="297"/>
      <c r="G1234" s="298"/>
      <c r="H1234" s="299"/>
      <c r="I1234" s="300"/>
      <c r="J1234" s="301"/>
      <c r="K1234" s="302"/>
      <c r="L1234" s="303"/>
      <c r="M1234" s="301"/>
      <c r="N1234" s="304"/>
      <c r="O1234" s="305"/>
      <c r="P1234" s="301"/>
      <c r="Q1234" s="299"/>
      <c r="R1234" s="296"/>
      <c r="S1234" s="306"/>
      <c r="T1234" s="306"/>
      <c r="U1234" s="348"/>
      <c r="V1234" s="279"/>
    </row>
    <row r="1235" spans="2:22">
      <c r="B1235" s="294"/>
      <c r="C1235" s="295"/>
      <c r="D1235" s="296"/>
      <c r="E1235" s="297"/>
      <c r="F1235" s="297"/>
      <c r="G1235" s="298"/>
      <c r="H1235" s="299"/>
      <c r="I1235" s="300"/>
      <c r="J1235" s="301"/>
      <c r="K1235" s="302"/>
      <c r="L1235" s="303"/>
      <c r="M1235" s="301"/>
      <c r="N1235" s="304"/>
      <c r="O1235" s="305"/>
      <c r="P1235" s="301"/>
      <c r="Q1235" s="299"/>
      <c r="R1235" s="296"/>
      <c r="S1235" s="306"/>
      <c r="T1235" s="306"/>
      <c r="U1235" s="348"/>
      <c r="V1235" s="279"/>
    </row>
    <row r="1236" spans="2:22">
      <c r="B1236" s="294"/>
      <c r="C1236" s="295"/>
      <c r="D1236" s="296"/>
      <c r="E1236" s="297"/>
      <c r="F1236" s="297"/>
      <c r="G1236" s="298"/>
      <c r="H1236" s="299"/>
      <c r="I1236" s="300"/>
      <c r="J1236" s="301"/>
      <c r="K1236" s="302"/>
      <c r="L1236" s="303"/>
      <c r="M1236" s="301"/>
      <c r="N1236" s="304"/>
      <c r="O1236" s="305"/>
      <c r="P1236" s="301"/>
      <c r="Q1236" s="299"/>
      <c r="R1236" s="296"/>
      <c r="S1236" s="306"/>
      <c r="T1236" s="306"/>
      <c r="U1236" s="348"/>
      <c r="V1236" s="279"/>
    </row>
    <row r="1237" spans="2:22">
      <c r="B1237" s="294"/>
      <c r="C1237" s="295"/>
      <c r="D1237" s="296"/>
      <c r="E1237" s="297"/>
      <c r="F1237" s="297"/>
      <c r="G1237" s="298"/>
      <c r="H1237" s="299"/>
      <c r="I1237" s="300"/>
      <c r="J1237" s="301"/>
      <c r="K1237" s="302"/>
      <c r="L1237" s="303"/>
      <c r="M1237" s="301"/>
      <c r="N1237" s="304"/>
      <c r="O1237" s="305"/>
      <c r="P1237" s="301"/>
      <c r="Q1237" s="299"/>
      <c r="R1237" s="296"/>
      <c r="S1237" s="306"/>
      <c r="T1237" s="306"/>
      <c r="U1237" s="348"/>
      <c r="V1237" s="279"/>
    </row>
    <row r="1238" spans="2:22">
      <c r="B1238" s="294"/>
      <c r="C1238" s="295"/>
      <c r="D1238" s="296"/>
      <c r="E1238" s="297"/>
      <c r="F1238" s="297"/>
      <c r="G1238" s="298"/>
      <c r="H1238" s="299"/>
      <c r="I1238" s="300"/>
      <c r="J1238" s="301"/>
      <c r="K1238" s="302"/>
      <c r="L1238" s="303"/>
      <c r="M1238" s="301"/>
      <c r="N1238" s="304"/>
      <c r="O1238" s="305"/>
      <c r="P1238" s="301"/>
      <c r="Q1238" s="299"/>
      <c r="R1238" s="296"/>
      <c r="S1238" s="306"/>
      <c r="T1238" s="306"/>
      <c r="U1238" s="348"/>
      <c r="V1238" s="279"/>
    </row>
    <row r="1239" spans="2:22">
      <c r="B1239" s="294"/>
      <c r="C1239" s="295"/>
      <c r="D1239" s="296"/>
      <c r="E1239" s="297"/>
      <c r="F1239" s="297"/>
      <c r="G1239" s="298"/>
      <c r="H1239" s="299"/>
      <c r="I1239" s="300"/>
      <c r="J1239" s="301"/>
      <c r="K1239" s="302"/>
      <c r="L1239" s="303"/>
      <c r="M1239" s="301"/>
      <c r="N1239" s="304"/>
      <c r="O1239" s="305"/>
      <c r="P1239" s="301"/>
      <c r="Q1239" s="299"/>
      <c r="R1239" s="296"/>
      <c r="S1239" s="306"/>
      <c r="T1239" s="306"/>
      <c r="U1239" s="348"/>
      <c r="V1239" s="279"/>
    </row>
    <row r="1240" spans="2:22">
      <c r="B1240" s="294"/>
      <c r="C1240" s="295"/>
      <c r="D1240" s="296"/>
      <c r="E1240" s="297"/>
      <c r="F1240" s="297"/>
      <c r="G1240" s="298"/>
      <c r="H1240" s="299"/>
      <c r="I1240" s="300"/>
      <c r="J1240" s="301"/>
      <c r="K1240" s="302"/>
      <c r="L1240" s="303"/>
      <c r="M1240" s="301"/>
      <c r="N1240" s="304"/>
      <c r="O1240" s="305"/>
      <c r="P1240" s="301"/>
      <c r="Q1240" s="299"/>
      <c r="R1240" s="296"/>
      <c r="S1240" s="306"/>
      <c r="T1240" s="306"/>
      <c r="U1240" s="348"/>
      <c r="V1240" s="279"/>
    </row>
    <row r="1241" spans="2:22">
      <c r="B1241" s="294"/>
      <c r="C1241" s="295"/>
      <c r="D1241" s="296"/>
      <c r="E1241" s="297"/>
      <c r="F1241" s="297"/>
      <c r="G1241" s="298"/>
      <c r="H1241" s="299"/>
      <c r="I1241" s="300"/>
      <c r="J1241" s="301"/>
      <c r="K1241" s="302"/>
      <c r="L1241" s="303"/>
      <c r="M1241" s="301"/>
      <c r="N1241" s="304"/>
      <c r="O1241" s="305"/>
      <c r="P1241" s="301"/>
      <c r="Q1241" s="299"/>
      <c r="R1241" s="296"/>
      <c r="S1241" s="306"/>
      <c r="T1241" s="306"/>
      <c r="U1241" s="348"/>
      <c r="V1241" s="279"/>
    </row>
    <row r="1242" spans="2:22">
      <c r="B1242" s="294"/>
      <c r="C1242" s="295"/>
      <c r="D1242" s="296"/>
      <c r="E1242" s="297"/>
      <c r="F1242" s="297"/>
      <c r="G1242" s="298"/>
      <c r="H1242" s="299"/>
      <c r="I1242" s="300"/>
      <c r="J1242" s="301"/>
      <c r="K1242" s="302"/>
      <c r="L1242" s="303"/>
      <c r="M1242" s="301"/>
      <c r="N1242" s="304"/>
      <c r="O1242" s="305"/>
      <c r="P1242" s="301"/>
      <c r="Q1242" s="299"/>
      <c r="R1242" s="296"/>
      <c r="S1242" s="306"/>
      <c r="T1242" s="306"/>
      <c r="U1242" s="348"/>
      <c r="V1242" s="279"/>
    </row>
    <row r="1243" spans="2:22">
      <c r="B1243" s="294"/>
      <c r="C1243" s="295"/>
      <c r="D1243" s="296"/>
      <c r="E1243" s="297"/>
      <c r="F1243" s="297"/>
      <c r="G1243" s="298"/>
      <c r="H1243" s="299"/>
      <c r="I1243" s="300"/>
      <c r="J1243" s="301"/>
      <c r="K1243" s="302"/>
      <c r="L1243" s="303"/>
      <c r="M1243" s="301"/>
      <c r="N1243" s="304"/>
      <c r="O1243" s="305"/>
      <c r="P1243" s="301"/>
      <c r="Q1243" s="299"/>
      <c r="R1243" s="296"/>
      <c r="S1243" s="306"/>
      <c r="T1243" s="306"/>
      <c r="U1243" s="348"/>
      <c r="V1243" s="279"/>
    </row>
    <row r="1244" spans="2:22">
      <c r="B1244" s="294"/>
      <c r="C1244" s="295"/>
      <c r="D1244" s="296"/>
      <c r="E1244" s="297"/>
      <c r="F1244" s="297"/>
      <c r="G1244" s="298"/>
      <c r="H1244" s="299"/>
      <c r="I1244" s="300"/>
      <c r="J1244" s="301"/>
      <c r="K1244" s="302"/>
      <c r="L1244" s="303"/>
      <c r="M1244" s="301"/>
      <c r="N1244" s="304"/>
      <c r="O1244" s="305"/>
      <c r="P1244" s="301"/>
      <c r="Q1244" s="299"/>
      <c r="R1244" s="296"/>
      <c r="S1244" s="306"/>
      <c r="T1244" s="306"/>
      <c r="U1244" s="348"/>
      <c r="V1244" s="279"/>
    </row>
    <row r="1245" spans="2:22">
      <c r="B1245" s="294"/>
      <c r="C1245" s="295"/>
      <c r="D1245" s="296"/>
      <c r="E1245" s="297"/>
      <c r="F1245" s="297"/>
      <c r="G1245" s="298"/>
      <c r="H1245" s="299"/>
      <c r="I1245" s="300"/>
      <c r="J1245" s="301"/>
      <c r="K1245" s="302"/>
      <c r="L1245" s="303"/>
      <c r="M1245" s="301"/>
      <c r="N1245" s="304"/>
      <c r="O1245" s="305"/>
      <c r="P1245" s="301"/>
      <c r="Q1245" s="299"/>
      <c r="R1245" s="296"/>
      <c r="S1245" s="306"/>
      <c r="T1245" s="306"/>
      <c r="U1245" s="348"/>
      <c r="V1245" s="279"/>
    </row>
    <row r="1246" spans="2:22">
      <c r="B1246" s="294"/>
      <c r="C1246" s="295"/>
      <c r="D1246" s="296"/>
      <c r="E1246" s="297"/>
      <c r="F1246" s="297"/>
      <c r="G1246" s="298"/>
      <c r="H1246" s="299"/>
      <c r="I1246" s="300"/>
      <c r="J1246" s="301"/>
      <c r="K1246" s="302"/>
      <c r="L1246" s="303"/>
      <c r="M1246" s="301"/>
      <c r="N1246" s="304"/>
      <c r="O1246" s="305"/>
      <c r="P1246" s="301"/>
      <c r="Q1246" s="299"/>
      <c r="R1246" s="296"/>
      <c r="S1246" s="306"/>
      <c r="T1246" s="306"/>
      <c r="U1246" s="348"/>
      <c r="V1246" s="279"/>
    </row>
    <row r="1247" spans="2:22">
      <c r="B1247" s="294"/>
      <c r="C1247" s="295"/>
      <c r="D1247" s="296"/>
      <c r="E1247" s="297"/>
      <c r="F1247" s="297"/>
      <c r="G1247" s="298"/>
      <c r="H1247" s="299"/>
      <c r="I1247" s="300"/>
      <c r="J1247" s="301"/>
      <c r="K1247" s="302"/>
      <c r="L1247" s="303"/>
      <c r="M1247" s="301"/>
      <c r="N1247" s="304"/>
      <c r="O1247" s="305"/>
      <c r="P1247" s="301"/>
      <c r="Q1247" s="299"/>
      <c r="R1247" s="296"/>
      <c r="S1247" s="306"/>
      <c r="T1247" s="306"/>
      <c r="U1247" s="348"/>
      <c r="V1247" s="279"/>
    </row>
    <row r="1248" spans="2:22">
      <c r="B1248" s="294"/>
      <c r="C1248" s="295"/>
      <c r="D1248" s="296"/>
      <c r="E1248" s="297"/>
      <c r="F1248" s="297"/>
      <c r="G1248" s="298"/>
      <c r="H1248" s="299"/>
      <c r="I1248" s="300"/>
      <c r="J1248" s="301"/>
      <c r="K1248" s="302"/>
      <c r="L1248" s="303"/>
      <c r="M1248" s="301"/>
      <c r="N1248" s="304"/>
      <c r="O1248" s="305"/>
      <c r="P1248" s="301"/>
      <c r="Q1248" s="299"/>
      <c r="R1248" s="296"/>
      <c r="S1248" s="306"/>
      <c r="T1248" s="306"/>
      <c r="U1248" s="348"/>
      <c r="V1248" s="279"/>
    </row>
    <row r="1249" spans="2:22">
      <c r="B1249" s="294"/>
      <c r="C1249" s="295"/>
      <c r="D1249" s="296"/>
      <c r="E1249" s="297"/>
      <c r="F1249" s="297"/>
      <c r="G1249" s="298"/>
      <c r="H1249" s="299"/>
      <c r="I1249" s="300"/>
      <c r="J1249" s="301"/>
      <c r="K1249" s="302"/>
      <c r="L1249" s="303"/>
      <c r="M1249" s="301"/>
      <c r="N1249" s="304"/>
      <c r="O1249" s="305"/>
      <c r="P1249" s="301"/>
      <c r="Q1249" s="299"/>
      <c r="R1249" s="296"/>
      <c r="S1249" s="306"/>
      <c r="T1249" s="306"/>
      <c r="U1249" s="348"/>
      <c r="V1249" s="279"/>
    </row>
    <row r="1250" spans="2:22">
      <c r="B1250" s="294"/>
      <c r="C1250" s="295"/>
      <c r="D1250" s="296"/>
      <c r="E1250" s="297"/>
      <c r="F1250" s="297"/>
      <c r="G1250" s="298"/>
      <c r="H1250" s="299"/>
      <c r="I1250" s="300"/>
      <c r="J1250" s="301"/>
      <c r="K1250" s="302"/>
      <c r="L1250" s="303"/>
      <c r="M1250" s="301"/>
      <c r="N1250" s="304"/>
      <c r="O1250" s="305"/>
      <c r="P1250" s="301"/>
      <c r="Q1250" s="299"/>
      <c r="R1250" s="296"/>
      <c r="S1250" s="306"/>
      <c r="T1250" s="306"/>
      <c r="U1250" s="348"/>
      <c r="V1250" s="279"/>
    </row>
    <row r="1251" spans="2:22">
      <c r="B1251" s="294"/>
      <c r="C1251" s="295"/>
      <c r="D1251" s="296"/>
      <c r="E1251" s="297"/>
      <c r="F1251" s="297"/>
      <c r="G1251" s="298"/>
      <c r="H1251" s="299"/>
      <c r="I1251" s="300"/>
      <c r="J1251" s="301"/>
      <c r="K1251" s="302"/>
      <c r="L1251" s="303"/>
      <c r="M1251" s="301"/>
      <c r="N1251" s="304"/>
      <c r="O1251" s="305"/>
      <c r="P1251" s="301"/>
      <c r="Q1251" s="299"/>
      <c r="R1251" s="296"/>
      <c r="S1251" s="306"/>
      <c r="T1251" s="306"/>
      <c r="U1251" s="348"/>
      <c r="V1251" s="279"/>
    </row>
    <row r="1252" spans="2:22">
      <c r="B1252" s="294"/>
      <c r="C1252" s="295"/>
      <c r="D1252" s="296"/>
      <c r="E1252" s="297"/>
      <c r="F1252" s="297"/>
      <c r="G1252" s="298"/>
      <c r="H1252" s="299"/>
      <c r="I1252" s="300"/>
      <c r="J1252" s="301"/>
      <c r="K1252" s="302"/>
      <c r="L1252" s="303"/>
      <c r="M1252" s="301"/>
      <c r="N1252" s="304"/>
      <c r="O1252" s="305"/>
      <c r="P1252" s="301"/>
      <c r="Q1252" s="299"/>
      <c r="R1252" s="296"/>
      <c r="S1252" s="306"/>
      <c r="T1252" s="306"/>
      <c r="U1252" s="348"/>
      <c r="V1252" s="279"/>
    </row>
    <row r="1253" spans="2:22">
      <c r="B1253" s="294"/>
      <c r="C1253" s="295"/>
      <c r="D1253" s="296"/>
      <c r="E1253" s="297"/>
      <c r="F1253" s="297"/>
      <c r="G1253" s="298"/>
      <c r="H1253" s="299"/>
      <c r="I1253" s="300"/>
      <c r="J1253" s="301"/>
      <c r="K1253" s="302"/>
      <c r="L1253" s="303"/>
      <c r="M1253" s="301"/>
      <c r="N1253" s="304"/>
      <c r="O1253" s="305"/>
      <c r="P1253" s="301"/>
      <c r="Q1253" s="299"/>
      <c r="R1253" s="296"/>
      <c r="S1253" s="306"/>
      <c r="T1253" s="306"/>
      <c r="U1253" s="348"/>
      <c r="V1253" s="279"/>
    </row>
    <row r="1254" spans="2:22">
      <c r="B1254" s="294"/>
      <c r="C1254" s="295"/>
      <c r="D1254" s="296"/>
      <c r="E1254" s="297"/>
      <c r="F1254" s="297"/>
      <c r="G1254" s="298"/>
      <c r="H1254" s="299"/>
      <c r="I1254" s="300"/>
      <c r="J1254" s="301"/>
      <c r="K1254" s="302"/>
      <c r="L1254" s="303"/>
      <c r="M1254" s="301"/>
      <c r="N1254" s="304"/>
      <c r="O1254" s="305"/>
      <c r="P1254" s="301"/>
      <c r="Q1254" s="299"/>
      <c r="R1254" s="296"/>
      <c r="S1254" s="306"/>
      <c r="T1254" s="306"/>
      <c r="U1254" s="348"/>
      <c r="V1254" s="279"/>
    </row>
    <row r="1255" spans="2:22">
      <c r="B1255" s="294"/>
      <c r="C1255" s="295"/>
      <c r="D1255" s="296"/>
      <c r="E1255" s="297"/>
      <c r="F1255" s="297"/>
      <c r="G1255" s="298"/>
      <c r="H1255" s="299"/>
      <c r="I1255" s="300"/>
      <c r="J1255" s="301"/>
      <c r="K1255" s="302"/>
      <c r="L1255" s="303"/>
      <c r="M1255" s="301"/>
      <c r="N1255" s="304"/>
      <c r="O1255" s="305"/>
      <c r="P1255" s="301"/>
      <c r="Q1255" s="299"/>
      <c r="R1255" s="296"/>
      <c r="S1255" s="306"/>
      <c r="T1255" s="306"/>
      <c r="U1255" s="348"/>
      <c r="V1255" s="279"/>
    </row>
    <row r="1256" spans="2:22">
      <c r="B1256" s="294"/>
      <c r="C1256" s="295"/>
      <c r="D1256" s="296"/>
      <c r="E1256" s="297"/>
      <c r="F1256" s="297"/>
      <c r="G1256" s="298"/>
      <c r="H1256" s="299"/>
      <c r="I1256" s="300"/>
      <c r="J1256" s="301"/>
      <c r="K1256" s="302"/>
      <c r="L1256" s="303"/>
      <c r="M1256" s="301"/>
      <c r="N1256" s="304"/>
      <c r="O1256" s="305"/>
      <c r="P1256" s="301"/>
      <c r="Q1256" s="299"/>
      <c r="R1256" s="296"/>
      <c r="S1256" s="306"/>
      <c r="T1256" s="306"/>
      <c r="U1256" s="348"/>
      <c r="V1256" s="279"/>
    </row>
    <row r="1257" spans="2:22">
      <c r="B1257" s="294"/>
      <c r="C1257" s="295"/>
      <c r="D1257" s="296"/>
      <c r="E1257" s="297"/>
      <c r="F1257" s="297"/>
      <c r="G1257" s="298"/>
      <c r="H1257" s="299"/>
      <c r="I1257" s="300"/>
      <c r="J1257" s="301"/>
      <c r="K1257" s="302"/>
      <c r="L1257" s="303"/>
      <c r="M1257" s="301"/>
      <c r="N1257" s="304"/>
      <c r="O1257" s="305"/>
      <c r="P1257" s="301"/>
      <c r="Q1257" s="299"/>
      <c r="R1257" s="296"/>
      <c r="S1257" s="306"/>
      <c r="T1257" s="306"/>
      <c r="U1257" s="348"/>
      <c r="V1257" s="279"/>
    </row>
    <row r="1258" spans="2:22">
      <c r="B1258" s="294"/>
      <c r="C1258" s="295"/>
      <c r="D1258" s="296"/>
      <c r="E1258" s="297"/>
      <c r="F1258" s="297"/>
      <c r="G1258" s="298"/>
      <c r="H1258" s="299"/>
      <c r="I1258" s="300"/>
      <c r="J1258" s="301"/>
      <c r="K1258" s="302"/>
      <c r="L1258" s="303"/>
      <c r="M1258" s="301"/>
      <c r="N1258" s="304"/>
      <c r="O1258" s="305"/>
      <c r="P1258" s="301"/>
      <c r="Q1258" s="299"/>
      <c r="R1258" s="296"/>
      <c r="S1258" s="306"/>
      <c r="T1258" s="306"/>
      <c r="U1258" s="348"/>
      <c r="V1258" s="279"/>
    </row>
    <row r="1259" spans="2:22">
      <c r="B1259" s="294"/>
      <c r="C1259" s="295"/>
      <c r="D1259" s="296"/>
      <c r="E1259" s="297"/>
      <c r="F1259" s="297"/>
      <c r="G1259" s="298"/>
      <c r="H1259" s="299"/>
      <c r="I1259" s="300"/>
      <c r="J1259" s="301"/>
      <c r="K1259" s="302"/>
      <c r="L1259" s="303"/>
      <c r="M1259" s="301"/>
      <c r="N1259" s="304"/>
      <c r="O1259" s="305"/>
      <c r="P1259" s="301"/>
      <c r="Q1259" s="299"/>
      <c r="R1259" s="296"/>
      <c r="S1259" s="306"/>
      <c r="T1259" s="306"/>
      <c r="U1259" s="348"/>
      <c r="V1259" s="279"/>
    </row>
    <row r="1260" spans="2:22">
      <c r="B1260" s="294"/>
      <c r="C1260" s="295"/>
      <c r="D1260" s="296"/>
      <c r="E1260" s="297"/>
      <c r="F1260" s="297"/>
      <c r="G1260" s="298"/>
      <c r="H1260" s="299"/>
      <c r="I1260" s="300"/>
      <c r="J1260" s="301"/>
      <c r="K1260" s="302"/>
      <c r="L1260" s="303"/>
      <c r="M1260" s="301"/>
      <c r="N1260" s="304"/>
      <c r="O1260" s="305"/>
      <c r="P1260" s="301"/>
      <c r="Q1260" s="299"/>
      <c r="R1260" s="296"/>
      <c r="S1260" s="306"/>
      <c r="T1260" s="306"/>
      <c r="U1260" s="348"/>
      <c r="V1260" s="279"/>
    </row>
    <row r="1261" spans="2:22">
      <c r="B1261" s="294"/>
      <c r="C1261" s="295"/>
      <c r="D1261" s="296"/>
      <c r="E1261" s="297"/>
      <c r="F1261" s="297"/>
      <c r="G1261" s="298"/>
      <c r="H1261" s="299"/>
      <c r="I1261" s="300"/>
      <c r="J1261" s="301"/>
      <c r="K1261" s="302"/>
      <c r="L1261" s="303"/>
      <c r="M1261" s="301"/>
      <c r="N1261" s="304"/>
      <c r="O1261" s="305"/>
      <c r="P1261" s="301"/>
      <c r="Q1261" s="299"/>
      <c r="R1261" s="296"/>
      <c r="S1261" s="306"/>
      <c r="T1261" s="306"/>
      <c r="U1261" s="348"/>
      <c r="V1261" s="279"/>
    </row>
    <row r="1262" spans="2:22">
      <c r="B1262" s="294"/>
      <c r="C1262" s="295"/>
      <c r="D1262" s="296"/>
      <c r="E1262" s="297"/>
      <c r="F1262" s="297"/>
      <c r="G1262" s="298"/>
      <c r="H1262" s="299"/>
      <c r="I1262" s="300"/>
      <c r="J1262" s="301"/>
      <c r="K1262" s="302"/>
      <c r="L1262" s="303"/>
      <c r="M1262" s="301"/>
      <c r="N1262" s="304"/>
      <c r="O1262" s="305"/>
      <c r="P1262" s="301"/>
      <c r="Q1262" s="299"/>
      <c r="R1262" s="296"/>
      <c r="S1262" s="306"/>
      <c r="T1262" s="306"/>
      <c r="U1262" s="348"/>
      <c r="V1262" s="279"/>
    </row>
    <row r="1263" spans="2:22">
      <c r="B1263" s="294"/>
      <c r="C1263" s="295"/>
      <c r="D1263" s="296"/>
      <c r="E1263" s="297"/>
      <c r="F1263" s="297"/>
      <c r="G1263" s="298"/>
      <c r="H1263" s="299"/>
      <c r="I1263" s="300"/>
      <c r="J1263" s="301"/>
      <c r="K1263" s="302"/>
      <c r="L1263" s="303"/>
      <c r="M1263" s="301"/>
      <c r="N1263" s="304"/>
      <c r="O1263" s="305"/>
      <c r="P1263" s="301"/>
      <c r="Q1263" s="299"/>
      <c r="R1263" s="296"/>
      <c r="S1263" s="306"/>
      <c r="T1263" s="306"/>
      <c r="U1263" s="348"/>
      <c r="V1263" s="279"/>
    </row>
    <row r="1264" spans="2:22">
      <c r="B1264" s="294"/>
      <c r="C1264" s="295"/>
      <c r="D1264" s="296"/>
      <c r="E1264" s="297"/>
      <c r="F1264" s="297"/>
      <c r="G1264" s="298"/>
      <c r="H1264" s="299"/>
      <c r="I1264" s="300"/>
      <c r="J1264" s="301"/>
      <c r="K1264" s="302"/>
      <c r="L1264" s="303"/>
      <c r="M1264" s="301"/>
      <c r="N1264" s="304"/>
      <c r="O1264" s="305"/>
      <c r="P1264" s="301"/>
      <c r="Q1264" s="299"/>
      <c r="R1264" s="296"/>
      <c r="S1264" s="306"/>
      <c r="T1264" s="306"/>
      <c r="U1264" s="348"/>
      <c r="V1264" s="279"/>
    </row>
    <row r="1265" spans="2:22">
      <c r="B1265" s="294"/>
      <c r="C1265" s="295"/>
      <c r="D1265" s="296"/>
      <c r="E1265" s="297"/>
      <c r="F1265" s="297"/>
      <c r="G1265" s="298"/>
      <c r="H1265" s="299"/>
      <c r="I1265" s="300"/>
      <c r="J1265" s="301"/>
      <c r="K1265" s="302"/>
      <c r="L1265" s="303"/>
      <c r="M1265" s="301"/>
      <c r="N1265" s="304"/>
      <c r="O1265" s="305"/>
      <c r="P1265" s="301"/>
      <c r="Q1265" s="299"/>
      <c r="R1265" s="296"/>
      <c r="S1265" s="306"/>
      <c r="T1265" s="306"/>
      <c r="U1265" s="348"/>
      <c r="V1265" s="279"/>
    </row>
    <row r="1266" spans="2:22">
      <c r="B1266" s="294"/>
      <c r="C1266" s="295"/>
      <c r="D1266" s="296"/>
      <c r="E1266" s="297"/>
      <c r="F1266" s="297"/>
      <c r="G1266" s="298"/>
      <c r="H1266" s="299"/>
      <c r="I1266" s="300"/>
      <c r="J1266" s="301"/>
      <c r="K1266" s="302"/>
      <c r="L1266" s="303"/>
      <c r="M1266" s="301"/>
      <c r="N1266" s="304"/>
      <c r="O1266" s="305"/>
      <c r="P1266" s="301"/>
      <c r="Q1266" s="299"/>
      <c r="R1266" s="296"/>
      <c r="S1266" s="306"/>
      <c r="T1266" s="306"/>
      <c r="U1266" s="348"/>
      <c r="V1266" s="279"/>
    </row>
    <row r="1267" spans="2:22">
      <c r="B1267" s="294"/>
      <c r="C1267" s="295"/>
      <c r="D1267" s="296"/>
      <c r="E1267" s="297"/>
      <c r="F1267" s="297"/>
      <c r="G1267" s="298"/>
      <c r="H1267" s="299"/>
      <c r="I1267" s="300"/>
      <c r="J1267" s="301"/>
      <c r="K1267" s="302"/>
      <c r="L1267" s="303"/>
      <c r="M1267" s="301"/>
      <c r="N1267" s="304"/>
      <c r="O1267" s="305"/>
      <c r="P1267" s="301"/>
      <c r="Q1267" s="299"/>
      <c r="R1267" s="296"/>
      <c r="S1267" s="306"/>
      <c r="T1267" s="306"/>
      <c r="U1267" s="348"/>
      <c r="V1267" s="279"/>
    </row>
    <row r="1268" spans="2:22">
      <c r="B1268" s="294"/>
      <c r="C1268" s="295"/>
      <c r="D1268" s="296"/>
      <c r="E1268" s="297"/>
      <c r="F1268" s="297"/>
      <c r="G1268" s="298"/>
      <c r="H1268" s="299"/>
      <c r="I1268" s="300"/>
      <c r="J1268" s="301"/>
      <c r="K1268" s="302"/>
      <c r="L1268" s="303"/>
      <c r="M1268" s="301"/>
      <c r="N1268" s="304"/>
      <c r="O1268" s="305"/>
      <c r="P1268" s="301"/>
      <c r="Q1268" s="299"/>
      <c r="R1268" s="296"/>
      <c r="S1268" s="306"/>
      <c r="T1268" s="306"/>
      <c r="U1268" s="348"/>
      <c r="V1268" s="279"/>
    </row>
    <row r="1269" spans="2:22">
      <c r="B1269" s="294"/>
      <c r="C1269" s="295"/>
      <c r="D1269" s="296"/>
      <c r="E1269" s="297"/>
      <c r="F1269" s="297"/>
      <c r="G1269" s="298"/>
      <c r="H1269" s="299"/>
      <c r="I1269" s="300"/>
      <c r="J1269" s="301"/>
      <c r="K1269" s="302"/>
      <c r="L1269" s="303"/>
      <c r="M1269" s="301"/>
      <c r="N1269" s="304"/>
      <c r="O1269" s="305"/>
      <c r="P1269" s="301"/>
      <c r="Q1269" s="299"/>
      <c r="R1269" s="296"/>
      <c r="S1269" s="306"/>
      <c r="T1269" s="306"/>
      <c r="U1269" s="348"/>
      <c r="V1269" s="279"/>
    </row>
    <row r="1270" spans="2:22">
      <c r="B1270" s="294"/>
      <c r="C1270" s="295"/>
      <c r="D1270" s="296"/>
      <c r="E1270" s="297"/>
      <c r="F1270" s="297"/>
      <c r="G1270" s="298"/>
      <c r="H1270" s="299"/>
      <c r="I1270" s="300"/>
      <c r="J1270" s="301"/>
      <c r="K1270" s="302"/>
      <c r="L1270" s="303"/>
      <c r="M1270" s="301"/>
      <c r="N1270" s="304"/>
      <c r="O1270" s="305"/>
      <c r="P1270" s="301"/>
      <c r="Q1270" s="299"/>
      <c r="R1270" s="296"/>
      <c r="S1270" s="306"/>
      <c r="T1270" s="306"/>
      <c r="U1270" s="348"/>
      <c r="V1270" s="279"/>
    </row>
    <row r="1271" spans="2:22">
      <c r="B1271" s="294"/>
      <c r="C1271" s="295"/>
      <c r="D1271" s="296"/>
      <c r="E1271" s="297"/>
      <c r="F1271" s="297"/>
      <c r="G1271" s="298"/>
      <c r="H1271" s="299"/>
      <c r="I1271" s="300"/>
      <c r="J1271" s="301"/>
      <c r="K1271" s="302"/>
      <c r="L1271" s="303"/>
      <c r="M1271" s="301"/>
      <c r="N1271" s="304"/>
      <c r="O1271" s="305"/>
      <c r="P1271" s="301"/>
      <c r="Q1271" s="299"/>
      <c r="R1271" s="296"/>
      <c r="S1271" s="306"/>
      <c r="T1271" s="306"/>
      <c r="U1271" s="348"/>
      <c r="V1271" s="279"/>
    </row>
    <row r="1272" spans="2:22">
      <c r="B1272" s="294"/>
      <c r="C1272" s="295"/>
      <c r="D1272" s="296"/>
      <c r="E1272" s="297"/>
      <c r="F1272" s="297"/>
      <c r="G1272" s="298"/>
      <c r="H1272" s="299"/>
      <c r="I1272" s="300"/>
      <c r="J1272" s="301"/>
      <c r="K1272" s="302"/>
      <c r="L1272" s="303"/>
      <c r="M1272" s="301"/>
      <c r="N1272" s="304"/>
      <c r="O1272" s="305"/>
      <c r="P1272" s="301"/>
      <c r="Q1272" s="299"/>
      <c r="R1272" s="296"/>
      <c r="S1272" s="306"/>
      <c r="T1272" s="306"/>
      <c r="U1272" s="348"/>
      <c r="V1272" s="279"/>
    </row>
    <row r="1273" spans="2:22">
      <c r="B1273" s="294"/>
      <c r="C1273" s="295"/>
      <c r="D1273" s="296"/>
      <c r="E1273" s="297"/>
      <c r="F1273" s="297"/>
      <c r="G1273" s="298"/>
      <c r="H1273" s="299"/>
      <c r="I1273" s="300"/>
      <c r="J1273" s="301"/>
      <c r="K1273" s="302"/>
      <c r="L1273" s="303"/>
      <c r="M1273" s="301"/>
      <c r="N1273" s="304"/>
      <c r="O1273" s="305"/>
      <c r="P1273" s="301"/>
      <c r="Q1273" s="299"/>
      <c r="R1273" s="296"/>
      <c r="S1273" s="306"/>
      <c r="T1273" s="306"/>
      <c r="U1273" s="348"/>
      <c r="V1273" s="279"/>
    </row>
    <row r="1274" spans="2:22">
      <c r="B1274" s="294"/>
      <c r="C1274" s="295"/>
      <c r="D1274" s="296"/>
      <c r="E1274" s="297"/>
      <c r="F1274" s="297"/>
      <c r="G1274" s="298"/>
      <c r="H1274" s="299"/>
      <c r="I1274" s="300"/>
      <c r="J1274" s="301"/>
      <c r="K1274" s="302"/>
      <c r="L1274" s="303"/>
      <c r="M1274" s="301"/>
      <c r="N1274" s="304"/>
      <c r="O1274" s="305"/>
      <c r="P1274" s="301"/>
      <c r="Q1274" s="299"/>
      <c r="R1274" s="296"/>
      <c r="S1274" s="306"/>
      <c r="T1274" s="306"/>
      <c r="U1274" s="348"/>
      <c r="V1274" s="279"/>
    </row>
    <row r="1275" spans="2:22">
      <c r="B1275" s="294"/>
      <c r="C1275" s="295"/>
      <c r="D1275" s="296"/>
      <c r="E1275" s="297"/>
      <c r="F1275" s="297"/>
      <c r="G1275" s="298"/>
      <c r="H1275" s="299"/>
      <c r="I1275" s="300"/>
      <c r="J1275" s="301"/>
      <c r="K1275" s="302"/>
      <c r="L1275" s="303"/>
      <c r="M1275" s="301"/>
      <c r="N1275" s="304"/>
      <c r="O1275" s="305"/>
      <c r="P1275" s="301"/>
      <c r="Q1275" s="299"/>
      <c r="R1275" s="296"/>
      <c r="S1275" s="306"/>
      <c r="T1275" s="306"/>
      <c r="U1275" s="348"/>
      <c r="V1275" s="279"/>
    </row>
    <row r="1276" spans="2:22">
      <c r="B1276" s="294"/>
      <c r="C1276" s="295"/>
      <c r="D1276" s="296"/>
      <c r="E1276" s="297"/>
      <c r="F1276" s="297"/>
      <c r="G1276" s="298"/>
      <c r="H1276" s="299"/>
      <c r="I1276" s="300"/>
      <c r="J1276" s="301"/>
      <c r="K1276" s="302"/>
      <c r="L1276" s="303"/>
      <c r="M1276" s="301"/>
      <c r="N1276" s="304"/>
      <c r="O1276" s="305"/>
      <c r="P1276" s="301"/>
      <c r="Q1276" s="299"/>
      <c r="R1276" s="296"/>
      <c r="S1276" s="306"/>
      <c r="T1276" s="306"/>
      <c r="U1276" s="348"/>
      <c r="V1276" s="279"/>
    </row>
    <row r="1277" spans="2:22">
      <c r="B1277" s="294"/>
      <c r="C1277" s="295"/>
      <c r="D1277" s="296"/>
      <c r="E1277" s="297"/>
      <c r="F1277" s="297"/>
      <c r="G1277" s="298"/>
      <c r="H1277" s="299"/>
      <c r="I1277" s="300"/>
      <c r="J1277" s="301"/>
      <c r="K1277" s="302"/>
      <c r="L1277" s="303"/>
      <c r="M1277" s="301"/>
      <c r="N1277" s="304"/>
      <c r="O1277" s="305"/>
      <c r="P1277" s="301"/>
      <c r="Q1277" s="299"/>
      <c r="R1277" s="296"/>
      <c r="S1277" s="306"/>
      <c r="T1277" s="306"/>
      <c r="U1277" s="348"/>
      <c r="V1277" s="279"/>
    </row>
    <row r="1278" spans="2:22">
      <c r="B1278" s="294"/>
      <c r="C1278" s="295"/>
      <c r="D1278" s="296"/>
      <c r="E1278" s="297"/>
      <c r="F1278" s="297"/>
      <c r="G1278" s="298"/>
      <c r="H1278" s="299"/>
      <c r="I1278" s="300"/>
      <c r="J1278" s="301"/>
      <c r="K1278" s="302"/>
      <c r="L1278" s="303"/>
      <c r="M1278" s="301"/>
      <c r="N1278" s="304"/>
      <c r="O1278" s="305"/>
      <c r="P1278" s="301"/>
      <c r="Q1278" s="299"/>
      <c r="R1278" s="296"/>
      <c r="S1278" s="306"/>
      <c r="T1278" s="306"/>
      <c r="U1278" s="348"/>
      <c r="V1278" s="279"/>
    </row>
    <row r="1279" spans="2:22">
      <c r="B1279" s="294"/>
      <c r="C1279" s="295"/>
      <c r="D1279" s="296"/>
      <c r="E1279" s="297"/>
      <c r="F1279" s="297"/>
      <c r="G1279" s="298"/>
      <c r="H1279" s="299"/>
      <c r="I1279" s="300"/>
      <c r="J1279" s="301"/>
      <c r="K1279" s="302"/>
      <c r="L1279" s="303"/>
      <c r="M1279" s="301"/>
      <c r="N1279" s="304"/>
      <c r="O1279" s="305"/>
      <c r="P1279" s="301"/>
      <c r="Q1279" s="299"/>
      <c r="R1279" s="296"/>
      <c r="S1279" s="306"/>
      <c r="T1279" s="306"/>
      <c r="U1279" s="348"/>
      <c r="V1279" s="279"/>
    </row>
    <row r="1280" spans="2:22">
      <c r="B1280" s="294"/>
      <c r="C1280" s="295"/>
      <c r="D1280" s="296"/>
      <c r="E1280" s="297"/>
      <c r="F1280" s="297"/>
      <c r="G1280" s="298"/>
      <c r="H1280" s="299"/>
      <c r="I1280" s="300"/>
      <c r="J1280" s="301"/>
      <c r="K1280" s="302"/>
      <c r="L1280" s="303"/>
      <c r="M1280" s="301"/>
      <c r="N1280" s="304"/>
      <c r="O1280" s="305"/>
      <c r="P1280" s="301"/>
      <c r="Q1280" s="299"/>
      <c r="R1280" s="296"/>
      <c r="S1280" s="306"/>
      <c r="T1280" s="306"/>
      <c r="U1280" s="348"/>
      <c r="V1280" s="279"/>
    </row>
    <row r="1281" spans="2:22">
      <c r="B1281" s="294"/>
      <c r="C1281" s="295"/>
      <c r="D1281" s="296"/>
      <c r="E1281" s="297"/>
      <c r="F1281" s="297"/>
      <c r="G1281" s="298"/>
      <c r="H1281" s="299"/>
      <c r="I1281" s="300"/>
      <c r="J1281" s="301"/>
      <c r="K1281" s="302"/>
      <c r="L1281" s="303"/>
      <c r="M1281" s="301"/>
      <c r="N1281" s="304"/>
      <c r="O1281" s="305"/>
      <c r="P1281" s="301"/>
      <c r="Q1281" s="299"/>
      <c r="R1281" s="296"/>
      <c r="S1281" s="306"/>
      <c r="T1281" s="306"/>
      <c r="U1281" s="348"/>
      <c r="V1281" s="279"/>
    </row>
    <row r="1282" spans="2:22">
      <c r="B1282" s="294"/>
      <c r="C1282" s="295"/>
      <c r="D1282" s="296"/>
      <c r="E1282" s="297"/>
      <c r="F1282" s="297"/>
      <c r="G1282" s="298"/>
      <c r="H1282" s="299"/>
      <c r="I1282" s="300"/>
      <c r="J1282" s="301"/>
      <c r="K1282" s="302"/>
      <c r="L1282" s="303"/>
      <c r="M1282" s="301"/>
      <c r="N1282" s="304"/>
      <c r="O1282" s="305"/>
      <c r="P1282" s="301"/>
      <c r="Q1282" s="299"/>
      <c r="R1282" s="296"/>
      <c r="S1282" s="306"/>
      <c r="T1282" s="306"/>
      <c r="U1282" s="348"/>
      <c r="V1282" s="279"/>
    </row>
    <row r="1283" spans="2:22">
      <c r="B1283" s="294"/>
      <c r="C1283" s="295"/>
      <c r="D1283" s="296"/>
      <c r="E1283" s="297"/>
      <c r="F1283" s="297"/>
      <c r="G1283" s="298"/>
      <c r="H1283" s="299"/>
      <c r="I1283" s="300"/>
      <c r="J1283" s="301"/>
      <c r="K1283" s="302"/>
      <c r="L1283" s="303"/>
      <c r="M1283" s="301"/>
      <c r="N1283" s="304"/>
      <c r="O1283" s="305"/>
      <c r="P1283" s="301"/>
      <c r="Q1283" s="299"/>
      <c r="R1283" s="296"/>
      <c r="S1283" s="306"/>
      <c r="T1283" s="306"/>
      <c r="U1283" s="348"/>
      <c r="V1283" s="279"/>
    </row>
    <row r="1284" spans="2:22">
      <c r="B1284" s="294"/>
      <c r="C1284" s="295"/>
      <c r="D1284" s="296"/>
      <c r="E1284" s="297"/>
      <c r="F1284" s="297"/>
      <c r="G1284" s="298"/>
      <c r="H1284" s="299"/>
      <c r="I1284" s="300"/>
      <c r="J1284" s="301"/>
      <c r="K1284" s="302"/>
      <c r="L1284" s="303"/>
      <c r="M1284" s="301"/>
      <c r="N1284" s="304"/>
      <c r="O1284" s="305"/>
      <c r="P1284" s="301"/>
      <c r="Q1284" s="299"/>
      <c r="R1284" s="296"/>
      <c r="S1284" s="306"/>
      <c r="T1284" s="306"/>
      <c r="U1284" s="348"/>
      <c r="V1284" s="279"/>
    </row>
    <row r="1285" spans="2:22">
      <c r="B1285" s="294"/>
      <c r="C1285" s="295"/>
      <c r="D1285" s="296"/>
      <c r="E1285" s="297"/>
      <c r="F1285" s="297"/>
      <c r="G1285" s="298"/>
      <c r="H1285" s="299"/>
      <c r="I1285" s="300"/>
      <c r="J1285" s="301"/>
      <c r="K1285" s="302"/>
      <c r="L1285" s="303"/>
      <c r="M1285" s="301"/>
      <c r="N1285" s="304"/>
      <c r="O1285" s="305"/>
      <c r="P1285" s="301"/>
      <c r="Q1285" s="299"/>
      <c r="R1285" s="296"/>
      <c r="S1285" s="306"/>
      <c r="T1285" s="306"/>
      <c r="U1285" s="348"/>
      <c r="V1285" s="279"/>
    </row>
    <row r="1286" spans="2:22">
      <c r="B1286" s="294"/>
      <c r="C1286" s="295"/>
      <c r="D1286" s="296"/>
      <c r="E1286" s="297"/>
      <c r="F1286" s="297"/>
      <c r="G1286" s="298"/>
      <c r="H1286" s="299"/>
      <c r="I1286" s="300"/>
      <c r="J1286" s="301"/>
      <c r="K1286" s="302"/>
      <c r="L1286" s="303"/>
      <c r="M1286" s="301"/>
      <c r="N1286" s="304"/>
      <c r="O1286" s="305"/>
      <c r="P1286" s="301"/>
      <c r="Q1286" s="299"/>
      <c r="R1286" s="296"/>
      <c r="S1286" s="306"/>
      <c r="T1286" s="306"/>
      <c r="U1286" s="348"/>
      <c r="V1286" s="279"/>
    </row>
    <row r="1287" spans="2:22">
      <c r="B1287" s="294"/>
      <c r="C1287" s="295"/>
      <c r="D1287" s="296"/>
      <c r="E1287" s="297"/>
      <c r="F1287" s="297"/>
      <c r="G1287" s="298"/>
      <c r="H1287" s="299"/>
      <c r="I1287" s="300"/>
      <c r="J1287" s="301"/>
      <c r="K1287" s="302"/>
      <c r="L1287" s="303"/>
      <c r="M1287" s="301"/>
      <c r="N1287" s="304"/>
      <c r="O1287" s="305"/>
      <c r="P1287" s="301"/>
      <c r="Q1287" s="299"/>
      <c r="R1287" s="296"/>
      <c r="S1287" s="306"/>
      <c r="T1287" s="306"/>
      <c r="U1287" s="348"/>
      <c r="V1287" s="279"/>
    </row>
    <row r="1288" spans="2:22">
      <c r="B1288" s="294"/>
      <c r="C1288" s="295"/>
      <c r="D1288" s="296"/>
      <c r="E1288" s="297"/>
      <c r="F1288" s="297"/>
      <c r="G1288" s="298"/>
      <c r="H1288" s="299"/>
      <c r="I1288" s="300"/>
      <c r="J1288" s="301"/>
      <c r="K1288" s="302"/>
      <c r="L1288" s="303"/>
      <c r="M1288" s="301"/>
      <c r="N1288" s="304"/>
      <c r="O1288" s="305"/>
      <c r="P1288" s="301"/>
      <c r="Q1288" s="299"/>
      <c r="R1288" s="296"/>
      <c r="S1288" s="306"/>
      <c r="T1288" s="306"/>
      <c r="U1288" s="348"/>
      <c r="V1288" s="279"/>
    </row>
    <row r="1289" spans="2:22">
      <c r="B1289" s="294"/>
      <c r="C1289" s="295"/>
      <c r="D1289" s="296"/>
      <c r="E1289" s="297"/>
      <c r="F1289" s="297"/>
      <c r="G1289" s="298"/>
      <c r="H1289" s="299"/>
      <c r="I1289" s="300"/>
      <c r="J1289" s="301"/>
      <c r="K1289" s="302"/>
      <c r="L1289" s="303"/>
      <c r="M1289" s="301"/>
      <c r="N1289" s="304"/>
      <c r="O1289" s="305"/>
      <c r="P1289" s="301"/>
      <c r="Q1289" s="299"/>
      <c r="R1289" s="296"/>
      <c r="S1289" s="306"/>
      <c r="T1289" s="306"/>
      <c r="U1289" s="348"/>
      <c r="V1289" s="279"/>
    </row>
    <row r="1290" spans="2:22">
      <c r="B1290" s="294"/>
      <c r="C1290" s="295"/>
      <c r="D1290" s="296"/>
      <c r="E1290" s="297"/>
      <c r="F1290" s="297"/>
      <c r="G1290" s="298"/>
      <c r="H1290" s="299"/>
      <c r="I1290" s="300"/>
      <c r="J1290" s="301"/>
      <c r="K1290" s="302"/>
      <c r="L1290" s="303"/>
      <c r="M1290" s="301"/>
      <c r="N1290" s="304"/>
      <c r="O1290" s="305"/>
      <c r="P1290" s="301"/>
      <c r="Q1290" s="299"/>
      <c r="R1290" s="296"/>
      <c r="S1290" s="306"/>
      <c r="T1290" s="306"/>
      <c r="U1290" s="348"/>
      <c r="V1290" s="279"/>
    </row>
    <row r="1291" spans="2:22">
      <c r="B1291" s="294"/>
      <c r="C1291" s="295"/>
      <c r="D1291" s="296"/>
      <c r="E1291" s="297"/>
      <c r="F1291" s="297"/>
      <c r="G1291" s="298"/>
      <c r="H1291" s="299"/>
      <c r="I1291" s="300"/>
      <c r="J1291" s="301"/>
      <c r="K1291" s="302"/>
      <c r="L1291" s="303"/>
      <c r="M1291" s="301"/>
      <c r="N1291" s="304"/>
      <c r="O1291" s="305"/>
      <c r="P1291" s="301"/>
      <c r="Q1291" s="299"/>
      <c r="R1291" s="296"/>
      <c r="S1291" s="306"/>
      <c r="T1291" s="306"/>
      <c r="U1291" s="348"/>
      <c r="V1291" s="279"/>
    </row>
    <row r="1292" spans="2:22">
      <c r="B1292" s="294"/>
      <c r="C1292" s="295"/>
      <c r="D1292" s="296"/>
      <c r="E1292" s="297"/>
      <c r="F1292" s="297"/>
      <c r="G1292" s="298"/>
      <c r="H1292" s="299"/>
      <c r="I1292" s="300"/>
      <c r="J1292" s="301"/>
      <c r="K1292" s="302"/>
      <c r="L1292" s="303"/>
      <c r="M1292" s="301"/>
      <c r="N1292" s="304"/>
      <c r="O1292" s="305"/>
      <c r="P1292" s="301"/>
      <c r="Q1292" s="299"/>
      <c r="R1292" s="296"/>
      <c r="S1292" s="306"/>
      <c r="T1292" s="306"/>
      <c r="U1292" s="348"/>
      <c r="V1292" s="279"/>
    </row>
    <row r="1293" spans="2:22">
      <c r="B1293" s="294"/>
      <c r="C1293" s="295"/>
      <c r="D1293" s="296"/>
      <c r="E1293" s="297"/>
      <c r="F1293" s="297"/>
      <c r="G1293" s="298"/>
      <c r="H1293" s="299"/>
      <c r="I1293" s="300"/>
      <c r="J1293" s="301"/>
      <c r="K1293" s="302"/>
      <c r="L1293" s="303"/>
      <c r="M1293" s="301"/>
      <c r="N1293" s="304"/>
      <c r="O1293" s="305"/>
      <c r="P1293" s="301"/>
      <c r="Q1293" s="299"/>
      <c r="R1293" s="296"/>
      <c r="S1293" s="306"/>
      <c r="T1293" s="306"/>
      <c r="U1293" s="348"/>
      <c r="V1293" s="279"/>
    </row>
    <row r="1294" spans="2:22">
      <c r="B1294" s="294"/>
      <c r="C1294" s="295"/>
      <c r="D1294" s="296"/>
      <c r="E1294" s="297"/>
      <c r="F1294" s="297"/>
      <c r="G1294" s="298"/>
      <c r="H1294" s="299"/>
      <c r="I1294" s="300"/>
      <c r="J1294" s="301"/>
      <c r="K1294" s="302"/>
      <c r="L1294" s="303"/>
      <c r="M1294" s="301"/>
      <c r="N1294" s="304"/>
      <c r="O1294" s="305"/>
      <c r="P1294" s="301"/>
      <c r="Q1294" s="299"/>
      <c r="R1294" s="296"/>
      <c r="S1294" s="306"/>
      <c r="T1294" s="306"/>
      <c r="U1294" s="348"/>
      <c r="V1294" s="279"/>
    </row>
    <row r="1295" spans="2:22">
      <c r="B1295" s="294"/>
      <c r="C1295" s="295"/>
      <c r="D1295" s="296"/>
      <c r="E1295" s="297"/>
      <c r="F1295" s="297"/>
      <c r="G1295" s="298"/>
      <c r="H1295" s="299"/>
      <c r="I1295" s="300"/>
      <c r="J1295" s="301"/>
      <c r="K1295" s="302"/>
      <c r="L1295" s="303"/>
      <c r="M1295" s="301"/>
      <c r="N1295" s="304"/>
      <c r="O1295" s="305"/>
      <c r="P1295" s="301"/>
      <c r="Q1295" s="299"/>
      <c r="R1295" s="296"/>
      <c r="S1295" s="306"/>
      <c r="T1295" s="306"/>
      <c r="U1295" s="348"/>
      <c r="V1295" s="279"/>
    </row>
    <row r="1296" spans="2:22">
      <c r="B1296" s="294"/>
      <c r="C1296" s="295"/>
      <c r="D1296" s="296"/>
      <c r="E1296" s="297"/>
      <c r="F1296" s="297"/>
      <c r="G1296" s="298"/>
      <c r="H1296" s="299"/>
      <c r="I1296" s="300"/>
      <c r="J1296" s="301"/>
      <c r="K1296" s="302"/>
      <c r="L1296" s="303"/>
      <c r="M1296" s="301"/>
      <c r="N1296" s="304"/>
      <c r="O1296" s="305"/>
      <c r="P1296" s="301"/>
      <c r="Q1296" s="299"/>
      <c r="R1296" s="296"/>
      <c r="S1296" s="306"/>
      <c r="T1296" s="306"/>
      <c r="U1296" s="348"/>
      <c r="V1296" s="279"/>
    </row>
    <row r="1297" spans="2:22">
      <c r="B1297" s="294"/>
      <c r="C1297" s="295"/>
      <c r="D1297" s="296"/>
      <c r="E1297" s="297"/>
      <c r="F1297" s="297"/>
      <c r="G1297" s="298"/>
      <c r="H1297" s="299"/>
      <c r="I1297" s="300"/>
      <c r="J1297" s="301"/>
      <c r="K1297" s="302"/>
      <c r="L1297" s="303"/>
      <c r="M1297" s="301"/>
      <c r="N1297" s="304"/>
      <c r="O1297" s="305"/>
      <c r="P1297" s="301"/>
      <c r="Q1297" s="299"/>
      <c r="R1297" s="296"/>
      <c r="S1297" s="306"/>
      <c r="T1297" s="306"/>
      <c r="U1297" s="348"/>
      <c r="V1297" s="279"/>
    </row>
    <row r="1298" spans="2:22">
      <c r="B1298" s="294"/>
      <c r="C1298" s="295"/>
      <c r="D1298" s="296"/>
      <c r="E1298" s="297"/>
      <c r="F1298" s="297"/>
      <c r="G1298" s="298"/>
      <c r="H1298" s="299"/>
      <c r="I1298" s="300"/>
      <c r="J1298" s="301"/>
      <c r="K1298" s="302"/>
      <c r="L1298" s="303"/>
      <c r="M1298" s="301"/>
      <c r="N1298" s="304"/>
      <c r="O1298" s="305"/>
      <c r="P1298" s="301"/>
      <c r="Q1298" s="299"/>
      <c r="R1298" s="296"/>
      <c r="S1298" s="306"/>
      <c r="T1298" s="306"/>
      <c r="U1298" s="348"/>
      <c r="V1298" s="279"/>
    </row>
    <row r="1299" spans="2:22">
      <c r="B1299" s="294"/>
      <c r="C1299" s="295"/>
      <c r="D1299" s="296"/>
      <c r="E1299" s="297"/>
      <c r="F1299" s="297"/>
      <c r="G1299" s="298"/>
      <c r="H1299" s="299"/>
      <c r="I1299" s="300"/>
      <c r="J1299" s="301"/>
      <c r="K1299" s="302"/>
      <c r="L1299" s="303"/>
      <c r="M1299" s="301"/>
      <c r="N1299" s="304"/>
      <c r="O1299" s="305"/>
      <c r="P1299" s="301"/>
      <c r="Q1299" s="299"/>
      <c r="R1299" s="296"/>
      <c r="S1299" s="306"/>
      <c r="T1299" s="306"/>
      <c r="U1299" s="348"/>
      <c r="V1299" s="279"/>
    </row>
    <row r="1300" spans="2:22">
      <c r="B1300" s="294"/>
      <c r="C1300" s="295"/>
      <c r="D1300" s="296"/>
      <c r="E1300" s="297"/>
      <c r="F1300" s="297"/>
      <c r="G1300" s="298"/>
      <c r="H1300" s="299"/>
      <c r="I1300" s="300"/>
      <c r="J1300" s="301"/>
      <c r="K1300" s="302"/>
      <c r="L1300" s="303"/>
      <c r="M1300" s="301"/>
      <c r="N1300" s="304"/>
      <c r="O1300" s="305"/>
      <c r="P1300" s="301"/>
      <c r="Q1300" s="299"/>
      <c r="R1300" s="296"/>
      <c r="S1300" s="306"/>
      <c r="T1300" s="306"/>
      <c r="U1300" s="348"/>
      <c r="V1300" s="279"/>
    </row>
    <row r="1301" spans="2:22">
      <c r="B1301" s="294"/>
      <c r="C1301" s="295"/>
      <c r="D1301" s="296"/>
      <c r="E1301" s="297"/>
      <c r="F1301" s="297"/>
      <c r="G1301" s="298"/>
      <c r="H1301" s="299"/>
      <c r="I1301" s="300"/>
      <c r="J1301" s="301"/>
      <c r="K1301" s="302"/>
      <c r="L1301" s="303"/>
      <c r="M1301" s="301"/>
      <c r="N1301" s="304"/>
      <c r="O1301" s="305"/>
      <c r="P1301" s="301"/>
      <c r="Q1301" s="299"/>
      <c r="R1301" s="296"/>
      <c r="S1301" s="306"/>
      <c r="T1301" s="306"/>
      <c r="U1301" s="348"/>
      <c r="V1301" s="279"/>
    </row>
    <row r="1302" spans="2:22">
      <c r="B1302" s="294"/>
      <c r="C1302" s="295"/>
      <c r="D1302" s="296"/>
      <c r="E1302" s="297"/>
      <c r="F1302" s="297"/>
      <c r="G1302" s="298"/>
      <c r="H1302" s="299"/>
      <c r="I1302" s="300"/>
      <c r="J1302" s="301"/>
      <c r="K1302" s="302"/>
      <c r="L1302" s="303"/>
      <c r="M1302" s="301"/>
      <c r="N1302" s="304"/>
      <c r="O1302" s="305"/>
      <c r="P1302" s="301"/>
      <c r="Q1302" s="299"/>
      <c r="R1302" s="296"/>
      <c r="S1302" s="306"/>
      <c r="T1302" s="306"/>
      <c r="U1302" s="348"/>
      <c r="V1302" s="279"/>
    </row>
    <row r="1303" spans="2:22">
      <c r="B1303" s="294"/>
      <c r="C1303" s="295"/>
      <c r="D1303" s="296"/>
      <c r="E1303" s="297"/>
      <c r="F1303" s="297"/>
      <c r="G1303" s="298"/>
      <c r="H1303" s="299"/>
      <c r="I1303" s="300"/>
      <c r="J1303" s="301"/>
      <c r="K1303" s="302"/>
      <c r="L1303" s="303"/>
      <c r="M1303" s="301"/>
      <c r="N1303" s="304"/>
      <c r="O1303" s="305"/>
      <c r="P1303" s="301"/>
      <c r="Q1303" s="299"/>
      <c r="R1303" s="296"/>
      <c r="S1303" s="306"/>
      <c r="T1303" s="306"/>
      <c r="U1303" s="348"/>
      <c r="V1303" s="279"/>
    </row>
    <row r="1304" spans="2:22">
      <c r="B1304" s="294"/>
      <c r="C1304" s="295"/>
      <c r="D1304" s="296"/>
      <c r="E1304" s="297"/>
      <c r="F1304" s="297"/>
      <c r="G1304" s="298"/>
      <c r="H1304" s="299"/>
      <c r="I1304" s="300"/>
      <c r="J1304" s="301"/>
      <c r="K1304" s="302"/>
      <c r="L1304" s="303"/>
      <c r="M1304" s="301"/>
      <c r="N1304" s="304"/>
      <c r="O1304" s="305"/>
      <c r="P1304" s="301"/>
      <c r="Q1304" s="299"/>
      <c r="R1304" s="296"/>
      <c r="S1304" s="306"/>
      <c r="T1304" s="306"/>
      <c r="U1304" s="348"/>
      <c r="V1304" s="279"/>
    </row>
    <row r="1305" spans="2:22">
      <c r="B1305" s="294"/>
      <c r="C1305" s="295"/>
      <c r="D1305" s="296"/>
      <c r="E1305" s="297"/>
      <c r="F1305" s="297"/>
      <c r="G1305" s="298"/>
      <c r="H1305" s="299"/>
      <c r="I1305" s="300"/>
      <c r="J1305" s="301"/>
      <c r="K1305" s="302"/>
      <c r="L1305" s="303"/>
      <c r="M1305" s="301"/>
      <c r="N1305" s="304"/>
      <c r="O1305" s="305"/>
      <c r="P1305" s="301"/>
      <c r="Q1305" s="299"/>
      <c r="R1305" s="296"/>
      <c r="S1305" s="306"/>
      <c r="T1305" s="306"/>
      <c r="U1305" s="348"/>
      <c r="V1305" s="279"/>
    </row>
    <row r="1306" spans="2:22">
      <c r="B1306" s="294"/>
      <c r="C1306" s="295"/>
      <c r="D1306" s="296"/>
      <c r="E1306" s="297"/>
      <c r="F1306" s="297"/>
      <c r="G1306" s="298"/>
      <c r="H1306" s="299"/>
      <c r="I1306" s="300"/>
      <c r="J1306" s="301"/>
      <c r="K1306" s="302"/>
      <c r="L1306" s="303"/>
      <c r="M1306" s="301"/>
      <c r="N1306" s="304"/>
      <c r="O1306" s="305"/>
      <c r="P1306" s="301"/>
      <c r="Q1306" s="299"/>
      <c r="R1306" s="296"/>
      <c r="S1306" s="306"/>
      <c r="T1306" s="306"/>
      <c r="U1306" s="348"/>
      <c r="V1306" s="279"/>
    </row>
    <row r="1307" spans="2:22">
      <c r="B1307" s="294"/>
      <c r="C1307" s="295"/>
      <c r="D1307" s="296"/>
      <c r="E1307" s="297"/>
      <c r="F1307" s="297"/>
      <c r="G1307" s="298"/>
      <c r="H1307" s="299"/>
      <c r="I1307" s="300"/>
      <c r="J1307" s="301"/>
      <c r="K1307" s="302"/>
      <c r="L1307" s="303"/>
      <c r="M1307" s="301"/>
      <c r="N1307" s="304"/>
      <c r="O1307" s="305"/>
      <c r="P1307" s="301"/>
      <c r="Q1307" s="299"/>
      <c r="R1307" s="296"/>
      <c r="S1307" s="306"/>
      <c r="T1307" s="306"/>
      <c r="U1307" s="348"/>
      <c r="V1307" s="279"/>
    </row>
    <row r="1308" spans="2:22">
      <c r="B1308" s="294"/>
      <c r="C1308" s="295"/>
      <c r="D1308" s="296"/>
      <c r="E1308" s="297"/>
      <c r="F1308" s="297"/>
      <c r="G1308" s="298"/>
      <c r="H1308" s="299"/>
      <c r="I1308" s="300"/>
      <c r="J1308" s="301"/>
      <c r="K1308" s="302"/>
      <c r="L1308" s="303"/>
      <c r="M1308" s="301"/>
      <c r="N1308" s="304"/>
      <c r="O1308" s="305"/>
      <c r="P1308" s="301"/>
      <c r="Q1308" s="299"/>
      <c r="R1308" s="296"/>
      <c r="S1308" s="306"/>
      <c r="T1308" s="306"/>
      <c r="U1308" s="348"/>
      <c r="V1308" s="279"/>
    </row>
    <row r="1309" spans="2:22">
      <c r="B1309" s="294"/>
      <c r="C1309" s="295"/>
      <c r="D1309" s="296"/>
      <c r="E1309" s="297"/>
      <c r="F1309" s="297"/>
      <c r="G1309" s="298"/>
      <c r="H1309" s="299"/>
      <c r="I1309" s="300"/>
      <c r="J1309" s="301"/>
      <c r="K1309" s="302"/>
      <c r="L1309" s="303"/>
      <c r="M1309" s="301"/>
      <c r="N1309" s="304"/>
      <c r="O1309" s="305"/>
      <c r="P1309" s="301"/>
      <c r="Q1309" s="299"/>
      <c r="R1309" s="296"/>
      <c r="S1309" s="306"/>
      <c r="T1309" s="306"/>
      <c r="U1309" s="348"/>
      <c r="V1309" s="279"/>
    </row>
    <row r="1310" spans="2:22">
      <c r="B1310" s="294"/>
      <c r="C1310" s="295"/>
      <c r="D1310" s="296"/>
      <c r="E1310" s="297"/>
      <c r="F1310" s="297"/>
      <c r="G1310" s="298"/>
      <c r="H1310" s="299"/>
      <c r="I1310" s="300"/>
      <c r="J1310" s="301"/>
      <c r="K1310" s="302"/>
      <c r="L1310" s="303"/>
      <c r="M1310" s="301"/>
      <c r="N1310" s="304"/>
      <c r="O1310" s="305"/>
      <c r="P1310" s="301"/>
      <c r="Q1310" s="299"/>
      <c r="R1310" s="296"/>
      <c r="S1310" s="306"/>
      <c r="T1310" s="306"/>
      <c r="U1310" s="348"/>
      <c r="V1310" s="279"/>
    </row>
    <row r="1311" spans="2:22">
      <c r="B1311" s="294"/>
      <c r="C1311" s="295"/>
      <c r="D1311" s="296"/>
      <c r="E1311" s="297"/>
      <c r="F1311" s="297"/>
      <c r="G1311" s="298"/>
      <c r="H1311" s="299"/>
      <c r="I1311" s="300"/>
      <c r="J1311" s="301"/>
      <c r="K1311" s="302"/>
      <c r="L1311" s="303"/>
      <c r="M1311" s="301"/>
      <c r="N1311" s="304"/>
      <c r="O1311" s="305"/>
      <c r="P1311" s="301"/>
      <c r="Q1311" s="299"/>
      <c r="R1311" s="296"/>
      <c r="S1311" s="306"/>
      <c r="T1311" s="306"/>
      <c r="U1311" s="348"/>
      <c r="V1311" s="279"/>
    </row>
    <row r="1312" spans="2:22">
      <c r="B1312" s="294"/>
      <c r="C1312" s="295"/>
      <c r="D1312" s="296"/>
      <c r="E1312" s="297"/>
      <c r="F1312" s="297"/>
      <c r="G1312" s="298"/>
      <c r="H1312" s="299"/>
      <c r="I1312" s="300"/>
      <c r="J1312" s="301"/>
      <c r="K1312" s="302"/>
      <c r="L1312" s="303"/>
      <c r="M1312" s="301"/>
      <c r="N1312" s="304"/>
      <c r="O1312" s="305"/>
      <c r="P1312" s="301"/>
      <c r="Q1312" s="299"/>
      <c r="R1312" s="296"/>
      <c r="S1312" s="306"/>
      <c r="T1312" s="306"/>
      <c r="U1312" s="348"/>
      <c r="V1312" s="279"/>
    </row>
    <row r="1313" spans="2:22">
      <c r="B1313" s="294"/>
      <c r="C1313" s="295"/>
      <c r="D1313" s="296"/>
      <c r="E1313" s="297"/>
      <c r="F1313" s="297"/>
      <c r="G1313" s="298"/>
      <c r="H1313" s="299"/>
      <c r="I1313" s="300"/>
      <c r="J1313" s="301"/>
      <c r="K1313" s="302"/>
      <c r="L1313" s="303"/>
      <c r="M1313" s="301"/>
      <c r="N1313" s="304"/>
      <c r="O1313" s="305"/>
      <c r="P1313" s="301"/>
      <c r="Q1313" s="299"/>
      <c r="R1313" s="296"/>
      <c r="S1313" s="306"/>
      <c r="T1313" s="306"/>
      <c r="U1313" s="348"/>
      <c r="V1313" s="279"/>
    </row>
    <row r="1314" spans="2:22">
      <c r="B1314" s="294"/>
      <c r="C1314" s="295"/>
      <c r="D1314" s="296"/>
      <c r="E1314" s="297"/>
      <c r="F1314" s="297"/>
      <c r="G1314" s="298"/>
      <c r="H1314" s="299"/>
      <c r="I1314" s="300"/>
      <c r="J1314" s="301"/>
      <c r="K1314" s="302"/>
      <c r="L1314" s="303"/>
      <c r="M1314" s="301"/>
      <c r="N1314" s="304"/>
      <c r="O1314" s="305"/>
      <c r="P1314" s="301"/>
      <c r="Q1314" s="299"/>
      <c r="R1314" s="296"/>
      <c r="S1314" s="306"/>
      <c r="T1314" s="306"/>
      <c r="U1314" s="348"/>
      <c r="V1314" s="279"/>
    </row>
    <row r="1315" spans="2:22">
      <c r="B1315" s="294"/>
      <c r="C1315" s="295"/>
      <c r="D1315" s="296"/>
      <c r="E1315" s="297"/>
      <c r="F1315" s="297"/>
      <c r="G1315" s="298"/>
      <c r="H1315" s="299"/>
      <c r="I1315" s="300"/>
      <c r="J1315" s="301"/>
      <c r="K1315" s="302"/>
      <c r="L1315" s="303"/>
      <c r="M1315" s="301"/>
      <c r="N1315" s="304"/>
      <c r="O1315" s="305"/>
      <c r="P1315" s="301"/>
      <c r="Q1315" s="299"/>
      <c r="R1315" s="296"/>
      <c r="S1315" s="306"/>
      <c r="T1315" s="306"/>
      <c r="U1315" s="348"/>
      <c r="V1315" s="279"/>
    </row>
    <row r="1316" spans="2:22">
      <c r="B1316" s="294"/>
      <c r="C1316" s="295"/>
      <c r="D1316" s="296"/>
      <c r="E1316" s="297"/>
      <c r="F1316" s="297"/>
      <c r="G1316" s="298"/>
      <c r="H1316" s="299"/>
      <c r="I1316" s="300"/>
      <c r="J1316" s="301"/>
      <c r="K1316" s="302"/>
      <c r="L1316" s="303"/>
      <c r="M1316" s="301"/>
      <c r="N1316" s="304"/>
      <c r="O1316" s="305"/>
      <c r="P1316" s="301"/>
      <c r="Q1316" s="299"/>
      <c r="R1316" s="296"/>
      <c r="S1316" s="306"/>
      <c r="T1316" s="306"/>
      <c r="U1316" s="348"/>
      <c r="V1316" s="279"/>
    </row>
    <row r="1317" spans="2:22">
      <c r="B1317" s="294"/>
      <c r="C1317" s="295"/>
      <c r="D1317" s="296"/>
      <c r="E1317" s="297"/>
      <c r="F1317" s="297"/>
      <c r="G1317" s="298"/>
      <c r="H1317" s="299"/>
      <c r="I1317" s="300"/>
      <c r="J1317" s="301"/>
      <c r="K1317" s="302"/>
      <c r="L1317" s="303"/>
      <c r="M1317" s="301"/>
      <c r="N1317" s="304"/>
      <c r="O1317" s="305"/>
      <c r="P1317" s="301"/>
      <c r="Q1317" s="299"/>
      <c r="R1317" s="296"/>
      <c r="S1317" s="306"/>
      <c r="T1317" s="306"/>
      <c r="U1317" s="348"/>
      <c r="V1317" s="279"/>
    </row>
    <row r="1318" spans="2:22">
      <c r="B1318" s="294"/>
      <c r="C1318" s="295"/>
      <c r="D1318" s="296"/>
      <c r="E1318" s="297"/>
      <c r="F1318" s="297"/>
      <c r="G1318" s="298"/>
      <c r="H1318" s="299"/>
      <c r="I1318" s="300"/>
      <c r="J1318" s="301"/>
      <c r="K1318" s="302"/>
      <c r="L1318" s="303"/>
      <c r="M1318" s="301"/>
      <c r="N1318" s="304"/>
      <c r="O1318" s="305"/>
      <c r="P1318" s="301"/>
      <c r="Q1318" s="299"/>
      <c r="R1318" s="296"/>
      <c r="S1318" s="306"/>
      <c r="T1318" s="306"/>
      <c r="U1318" s="348"/>
      <c r="V1318" s="279"/>
    </row>
    <row r="1319" spans="2:22">
      <c r="B1319" s="294"/>
      <c r="C1319" s="295"/>
      <c r="D1319" s="296"/>
      <c r="E1319" s="297"/>
      <c r="F1319" s="297"/>
      <c r="G1319" s="298"/>
      <c r="H1319" s="299"/>
      <c r="I1319" s="300"/>
      <c r="J1319" s="301"/>
      <c r="K1319" s="302"/>
      <c r="L1319" s="303"/>
      <c r="M1319" s="301"/>
      <c r="N1319" s="304"/>
      <c r="O1319" s="305"/>
      <c r="P1319" s="301"/>
      <c r="Q1319" s="299"/>
      <c r="R1319" s="296"/>
      <c r="S1319" s="306"/>
      <c r="T1319" s="306"/>
      <c r="U1319" s="348"/>
      <c r="V1319" s="279"/>
    </row>
    <row r="1320" spans="2:22">
      <c r="B1320" s="294"/>
      <c r="C1320" s="295"/>
      <c r="D1320" s="296"/>
      <c r="E1320" s="297"/>
      <c r="F1320" s="297"/>
      <c r="G1320" s="298"/>
      <c r="H1320" s="299"/>
      <c r="I1320" s="300"/>
      <c r="J1320" s="301"/>
      <c r="K1320" s="302"/>
      <c r="L1320" s="303"/>
      <c r="M1320" s="301"/>
      <c r="N1320" s="304"/>
      <c r="O1320" s="305"/>
      <c r="P1320" s="301"/>
      <c r="Q1320" s="299"/>
      <c r="R1320" s="296"/>
      <c r="S1320" s="306"/>
      <c r="T1320" s="306"/>
      <c r="U1320" s="348"/>
      <c r="V1320" s="279"/>
    </row>
    <row r="1321" spans="2:22">
      <c r="B1321" s="294"/>
      <c r="C1321" s="295"/>
      <c r="D1321" s="296"/>
      <c r="E1321" s="297"/>
      <c r="F1321" s="297"/>
      <c r="G1321" s="298"/>
      <c r="H1321" s="299"/>
      <c r="I1321" s="300"/>
      <c r="J1321" s="301"/>
      <c r="K1321" s="302"/>
      <c r="L1321" s="303"/>
      <c r="M1321" s="301"/>
      <c r="N1321" s="304"/>
      <c r="O1321" s="305"/>
      <c r="P1321" s="301"/>
      <c r="Q1321" s="299"/>
      <c r="R1321" s="296"/>
      <c r="S1321" s="306"/>
      <c r="T1321" s="306"/>
      <c r="U1321" s="348"/>
      <c r="V1321" s="279"/>
    </row>
    <row r="1322" spans="2:22">
      <c r="B1322" s="294"/>
      <c r="C1322" s="295"/>
      <c r="D1322" s="296"/>
      <c r="E1322" s="297"/>
      <c r="F1322" s="297"/>
      <c r="G1322" s="298"/>
      <c r="H1322" s="299"/>
      <c r="I1322" s="300"/>
      <c r="J1322" s="301"/>
      <c r="K1322" s="302"/>
      <c r="L1322" s="303"/>
      <c r="M1322" s="301"/>
      <c r="N1322" s="304"/>
      <c r="O1322" s="305"/>
      <c r="P1322" s="301"/>
      <c r="Q1322" s="299"/>
      <c r="R1322" s="296"/>
      <c r="S1322" s="306"/>
      <c r="T1322" s="306"/>
      <c r="U1322" s="348"/>
      <c r="V1322" s="279"/>
    </row>
    <row r="1323" spans="2:22">
      <c r="B1323" s="294"/>
      <c r="C1323" s="295"/>
      <c r="D1323" s="296"/>
      <c r="E1323" s="297"/>
      <c r="F1323" s="297"/>
      <c r="G1323" s="298"/>
      <c r="H1323" s="299"/>
      <c r="I1323" s="300"/>
      <c r="J1323" s="301"/>
      <c r="K1323" s="302"/>
      <c r="L1323" s="303"/>
      <c r="M1323" s="301"/>
      <c r="N1323" s="304"/>
      <c r="O1323" s="305"/>
      <c r="P1323" s="301"/>
      <c r="Q1323" s="299"/>
      <c r="R1323" s="296"/>
      <c r="S1323" s="306"/>
      <c r="T1323" s="306"/>
      <c r="U1323" s="348"/>
      <c r="V1323" s="279"/>
    </row>
    <row r="1324" spans="2:22">
      <c r="B1324" s="294"/>
      <c r="C1324" s="295"/>
      <c r="D1324" s="296"/>
      <c r="E1324" s="297"/>
      <c r="F1324" s="297"/>
      <c r="G1324" s="298"/>
      <c r="H1324" s="299"/>
      <c r="I1324" s="300"/>
      <c r="J1324" s="301"/>
      <c r="K1324" s="302"/>
      <c r="L1324" s="303"/>
      <c r="M1324" s="301"/>
      <c r="N1324" s="304"/>
      <c r="O1324" s="305"/>
      <c r="P1324" s="301"/>
      <c r="Q1324" s="299"/>
      <c r="R1324" s="296"/>
      <c r="S1324" s="306"/>
      <c r="T1324" s="306"/>
      <c r="U1324" s="348"/>
      <c r="V1324" s="279"/>
    </row>
    <row r="1325" spans="2:22">
      <c r="B1325" s="294"/>
      <c r="C1325" s="295"/>
      <c r="D1325" s="296"/>
      <c r="E1325" s="297"/>
      <c r="F1325" s="297"/>
      <c r="G1325" s="298"/>
      <c r="H1325" s="299"/>
      <c r="I1325" s="300"/>
      <c r="J1325" s="301"/>
      <c r="K1325" s="302"/>
      <c r="L1325" s="303"/>
      <c r="M1325" s="301"/>
      <c r="N1325" s="304"/>
      <c r="O1325" s="305"/>
      <c r="P1325" s="301"/>
      <c r="Q1325" s="299"/>
      <c r="R1325" s="296"/>
      <c r="S1325" s="306"/>
      <c r="T1325" s="306"/>
      <c r="U1325" s="348"/>
      <c r="V1325" s="279"/>
    </row>
    <row r="1326" spans="2:22">
      <c r="B1326" s="294"/>
      <c r="C1326" s="295"/>
      <c r="D1326" s="296"/>
      <c r="E1326" s="297"/>
      <c r="F1326" s="297"/>
      <c r="G1326" s="298"/>
      <c r="H1326" s="299"/>
      <c r="I1326" s="300"/>
      <c r="J1326" s="301"/>
      <c r="K1326" s="302"/>
      <c r="L1326" s="303"/>
      <c r="M1326" s="301"/>
      <c r="N1326" s="304"/>
      <c r="O1326" s="305"/>
      <c r="P1326" s="301"/>
      <c r="Q1326" s="299"/>
      <c r="R1326" s="296"/>
      <c r="S1326" s="306"/>
      <c r="T1326" s="306"/>
      <c r="U1326" s="348"/>
      <c r="V1326" s="279"/>
    </row>
    <row r="1327" spans="2:22">
      <c r="B1327" s="294"/>
      <c r="C1327" s="295"/>
      <c r="D1327" s="296"/>
      <c r="E1327" s="297"/>
      <c r="F1327" s="297"/>
      <c r="G1327" s="298"/>
      <c r="H1327" s="299"/>
      <c r="I1327" s="300"/>
      <c r="J1327" s="301"/>
      <c r="K1327" s="302"/>
      <c r="L1327" s="303"/>
      <c r="M1327" s="301"/>
      <c r="N1327" s="304"/>
      <c r="O1327" s="305"/>
      <c r="P1327" s="301"/>
      <c r="Q1327" s="299"/>
      <c r="R1327" s="296"/>
      <c r="S1327" s="306"/>
      <c r="T1327" s="306"/>
      <c r="U1327" s="348"/>
      <c r="V1327" s="279"/>
    </row>
    <row r="1328" spans="2:22">
      <c r="B1328" s="294"/>
      <c r="C1328" s="295"/>
      <c r="D1328" s="296"/>
      <c r="E1328" s="297"/>
      <c r="F1328" s="297"/>
      <c r="G1328" s="298"/>
      <c r="H1328" s="299"/>
      <c r="I1328" s="300"/>
      <c r="J1328" s="301"/>
      <c r="K1328" s="302"/>
      <c r="L1328" s="303"/>
      <c r="M1328" s="301"/>
      <c r="N1328" s="304"/>
      <c r="O1328" s="305"/>
      <c r="P1328" s="301"/>
      <c r="Q1328" s="299"/>
      <c r="R1328" s="296"/>
      <c r="S1328" s="306"/>
      <c r="T1328" s="306"/>
      <c r="U1328" s="348"/>
      <c r="V1328" s="279"/>
    </row>
    <row r="1329" spans="2:22">
      <c r="B1329" s="294"/>
      <c r="C1329" s="295"/>
      <c r="D1329" s="296"/>
      <c r="E1329" s="297"/>
      <c r="F1329" s="297"/>
      <c r="G1329" s="298"/>
      <c r="H1329" s="299"/>
      <c r="I1329" s="300"/>
      <c r="J1329" s="301"/>
      <c r="K1329" s="302"/>
      <c r="L1329" s="303"/>
      <c r="M1329" s="301"/>
      <c r="N1329" s="304"/>
      <c r="O1329" s="305"/>
      <c r="P1329" s="301"/>
      <c r="Q1329" s="299"/>
      <c r="R1329" s="296"/>
      <c r="S1329" s="306"/>
      <c r="T1329" s="306"/>
      <c r="U1329" s="348"/>
      <c r="V1329" s="279"/>
    </row>
    <row r="1330" spans="2:22">
      <c r="B1330" s="294"/>
      <c r="C1330" s="295"/>
      <c r="D1330" s="296"/>
      <c r="E1330" s="297"/>
      <c r="F1330" s="297"/>
      <c r="G1330" s="298"/>
      <c r="H1330" s="299"/>
      <c r="I1330" s="300"/>
      <c r="J1330" s="301"/>
      <c r="K1330" s="302"/>
      <c r="L1330" s="303"/>
      <c r="M1330" s="301"/>
      <c r="N1330" s="304"/>
      <c r="O1330" s="305"/>
      <c r="P1330" s="301"/>
      <c r="Q1330" s="299"/>
      <c r="R1330" s="296"/>
      <c r="S1330" s="306"/>
      <c r="T1330" s="306"/>
      <c r="U1330" s="348"/>
      <c r="V1330" s="279"/>
    </row>
    <row r="1331" spans="2:22">
      <c r="B1331" s="294"/>
      <c r="C1331" s="295"/>
      <c r="D1331" s="296"/>
      <c r="E1331" s="297"/>
      <c r="F1331" s="297"/>
      <c r="G1331" s="298"/>
      <c r="H1331" s="299"/>
      <c r="I1331" s="300"/>
      <c r="J1331" s="301"/>
      <c r="K1331" s="302"/>
      <c r="L1331" s="303"/>
      <c r="M1331" s="301"/>
      <c r="N1331" s="304"/>
      <c r="O1331" s="305"/>
      <c r="P1331" s="301"/>
      <c r="Q1331" s="299"/>
      <c r="R1331" s="296"/>
      <c r="S1331" s="306"/>
      <c r="T1331" s="306"/>
      <c r="U1331" s="348"/>
      <c r="V1331" s="279"/>
    </row>
    <row r="1332" spans="2:22">
      <c r="B1332" s="294"/>
      <c r="C1332" s="295"/>
      <c r="D1332" s="296"/>
      <c r="E1332" s="297"/>
      <c r="F1332" s="297"/>
      <c r="G1332" s="298"/>
      <c r="H1332" s="299"/>
      <c r="I1332" s="300"/>
      <c r="J1332" s="301"/>
      <c r="K1332" s="302"/>
      <c r="L1332" s="303"/>
      <c r="M1332" s="301"/>
      <c r="N1332" s="304"/>
      <c r="O1332" s="305"/>
      <c r="P1332" s="301"/>
      <c r="Q1332" s="299"/>
      <c r="R1332" s="296"/>
      <c r="S1332" s="306"/>
      <c r="T1332" s="306"/>
      <c r="U1332" s="348"/>
      <c r="V1332" s="279"/>
    </row>
    <row r="1333" spans="2:22">
      <c r="B1333" s="294"/>
      <c r="C1333" s="295"/>
      <c r="D1333" s="296"/>
      <c r="E1333" s="297"/>
      <c r="F1333" s="297"/>
      <c r="G1333" s="298"/>
      <c r="H1333" s="299"/>
      <c r="I1333" s="300"/>
      <c r="J1333" s="301"/>
      <c r="K1333" s="302"/>
      <c r="L1333" s="303"/>
      <c r="M1333" s="301"/>
      <c r="N1333" s="304"/>
      <c r="O1333" s="305"/>
      <c r="P1333" s="301"/>
      <c r="Q1333" s="299"/>
      <c r="R1333" s="296"/>
      <c r="S1333" s="306"/>
      <c r="T1333" s="306"/>
      <c r="U1333" s="348"/>
      <c r="V1333" s="279"/>
    </row>
    <row r="1334" spans="2:22">
      <c r="B1334" s="294"/>
      <c r="C1334" s="295"/>
      <c r="D1334" s="296"/>
      <c r="E1334" s="297"/>
      <c r="F1334" s="297"/>
      <c r="G1334" s="298"/>
      <c r="H1334" s="299"/>
      <c r="I1334" s="300"/>
      <c r="J1334" s="301"/>
      <c r="K1334" s="302"/>
      <c r="L1334" s="303"/>
      <c r="M1334" s="301"/>
      <c r="N1334" s="304"/>
      <c r="O1334" s="305"/>
      <c r="P1334" s="301"/>
      <c r="Q1334" s="299"/>
      <c r="R1334" s="296"/>
      <c r="S1334" s="306"/>
      <c r="T1334" s="306"/>
      <c r="U1334" s="348"/>
      <c r="V1334" s="279"/>
    </row>
    <row r="1335" spans="2:22">
      <c r="B1335" s="294"/>
      <c r="C1335" s="295"/>
      <c r="D1335" s="296"/>
      <c r="E1335" s="297"/>
      <c r="F1335" s="297"/>
      <c r="G1335" s="298"/>
      <c r="H1335" s="299"/>
      <c r="I1335" s="300"/>
      <c r="J1335" s="301"/>
      <c r="K1335" s="302"/>
      <c r="L1335" s="303"/>
      <c r="M1335" s="301"/>
      <c r="N1335" s="304"/>
      <c r="O1335" s="305"/>
      <c r="P1335" s="301"/>
      <c r="Q1335" s="299"/>
      <c r="R1335" s="296"/>
      <c r="S1335" s="306"/>
      <c r="T1335" s="306"/>
      <c r="U1335" s="348"/>
      <c r="V1335" s="279"/>
    </row>
    <row r="1336" spans="2:22">
      <c r="B1336" s="294"/>
      <c r="C1336" s="295"/>
      <c r="D1336" s="296"/>
      <c r="E1336" s="297"/>
      <c r="F1336" s="297"/>
      <c r="G1336" s="298"/>
      <c r="H1336" s="299"/>
      <c r="I1336" s="300"/>
      <c r="J1336" s="301"/>
      <c r="K1336" s="302"/>
      <c r="L1336" s="303"/>
      <c r="M1336" s="301"/>
      <c r="N1336" s="304"/>
      <c r="O1336" s="305"/>
      <c r="P1336" s="301"/>
      <c r="Q1336" s="299"/>
      <c r="R1336" s="296"/>
      <c r="S1336" s="306"/>
      <c r="T1336" s="306"/>
      <c r="U1336" s="348"/>
      <c r="V1336" s="279"/>
    </row>
    <row r="1337" spans="2:22">
      <c r="B1337" s="294"/>
      <c r="C1337" s="295"/>
      <c r="D1337" s="296"/>
      <c r="E1337" s="297"/>
      <c r="F1337" s="297"/>
      <c r="G1337" s="298"/>
      <c r="H1337" s="299"/>
      <c r="I1337" s="300"/>
      <c r="J1337" s="301"/>
      <c r="K1337" s="302"/>
      <c r="L1337" s="303"/>
      <c r="M1337" s="301"/>
      <c r="N1337" s="304"/>
      <c r="O1337" s="305"/>
      <c r="P1337" s="301"/>
      <c r="Q1337" s="299"/>
      <c r="R1337" s="296"/>
      <c r="S1337" s="306"/>
      <c r="T1337" s="306"/>
      <c r="U1337" s="348"/>
      <c r="V1337" s="279"/>
    </row>
    <row r="1338" spans="2:22">
      <c r="B1338" s="294"/>
      <c r="C1338" s="295"/>
      <c r="D1338" s="296"/>
      <c r="E1338" s="297"/>
      <c r="F1338" s="297"/>
      <c r="G1338" s="298"/>
      <c r="H1338" s="299"/>
      <c r="I1338" s="300"/>
      <c r="J1338" s="301"/>
      <c r="K1338" s="302"/>
      <c r="L1338" s="303"/>
      <c r="M1338" s="301"/>
      <c r="N1338" s="304"/>
      <c r="O1338" s="305"/>
      <c r="P1338" s="301"/>
      <c r="Q1338" s="299"/>
      <c r="R1338" s="296"/>
      <c r="S1338" s="306"/>
      <c r="T1338" s="306"/>
      <c r="U1338" s="348"/>
      <c r="V1338" s="279"/>
    </row>
    <row r="1339" spans="2:22">
      <c r="B1339" s="294"/>
      <c r="C1339" s="295"/>
      <c r="D1339" s="296"/>
      <c r="E1339" s="297"/>
      <c r="F1339" s="297"/>
      <c r="G1339" s="298"/>
      <c r="H1339" s="299"/>
      <c r="I1339" s="300"/>
      <c r="J1339" s="301"/>
      <c r="K1339" s="302"/>
      <c r="L1339" s="303"/>
      <c r="M1339" s="301"/>
      <c r="N1339" s="304"/>
      <c r="O1339" s="305"/>
      <c r="P1339" s="301"/>
      <c r="Q1339" s="299"/>
      <c r="R1339" s="296"/>
      <c r="S1339" s="306"/>
      <c r="T1339" s="306"/>
      <c r="U1339" s="348"/>
      <c r="V1339" s="279"/>
    </row>
    <row r="1340" spans="2:22">
      <c r="B1340" s="294"/>
      <c r="C1340" s="295"/>
      <c r="D1340" s="296"/>
      <c r="E1340" s="297"/>
      <c r="F1340" s="297"/>
      <c r="G1340" s="298"/>
      <c r="H1340" s="299"/>
      <c r="I1340" s="300"/>
      <c r="J1340" s="301"/>
      <c r="K1340" s="302"/>
      <c r="L1340" s="303"/>
      <c r="M1340" s="301"/>
      <c r="N1340" s="304"/>
      <c r="O1340" s="305"/>
      <c r="P1340" s="301"/>
      <c r="Q1340" s="299"/>
      <c r="R1340" s="296"/>
      <c r="S1340" s="306"/>
      <c r="T1340" s="306"/>
      <c r="U1340" s="348"/>
      <c r="V1340" s="279"/>
    </row>
    <row r="1341" spans="2:22">
      <c r="B1341" s="294"/>
      <c r="C1341" s="295"/>
      <c r="D1341" s="296"/>
      <c r="E1341" s="297"/>
      <c r="F1341" s="297"/>
      <c r="G1341" s="298"/>
      <c r="H1341" s="299"/>
      <c r="I1341" s="300"/>
      <c r="J1341" s="301"/>
      <c r="K1341" s="302"/>
      <c r="L1341" s="303"/>
      <c r="M1341" s="301"/>
      <c r="N1341" s="304"/>
      <c r="O1341" s="305"/>
      <c r="P1341" s="301"/>
      <c r="Q1341" s="299"/>
      <c r="R1341" s="296"/>
      <c r="S1341" s="306"/>
      <c r="T1341" s="306"/>
      <c r="U1341" s="348"/>
      <c r="V1341" s="279"/>
    </row>
    <row r="1342" spans="2:22">
      <c r="B1342" s="294"/>
      <c r="C1342" s="295"/>
      <c r="D1342" s="296"/>
      <c r="E1342" s="297"/>
      <c r="F1342" s="297"/>
      <c r="G1342" s="298"/>
      <c r="H1342" s="299"/>
      <c r="I1342" s="300"/>
      <c r="J1342" s="301"/>
      <c r="K1342" s="302"/>
      <c r="L1342" s="303"/>
      <c r="M1342" s="301"/>
      <c r="N1342" s="304"/>
      <c r="O1342" s="305"/>
      <c r="P1342" s="301"/>
      <c r="Q1342" s="299"/>
      <c r="R1342" s="296"/>
      <c r="S1342" s="306"/>
      <c r="T1342" s="306"/>
      <c r="U1342" s="348"/>
      <c r="V1342" s="279"/>
    </row>
    <row r="1343" spans="2:22">
      <c r="B1343" s="294"/>
      <c r="C1343" s="295"/>
      <c r="D1343" s="296"/>
      <c r="E1343" s="297"/>
      <c r="F1343" s="297"/>
      <c r="G1343" s="298"/>
      <c r="H1343" s="299"/>
      <c r="I1343" s="300"/>
      <c r="J1343" s="301"/>
      <c r="K1343" s="302"/>
      <c r="L1343" s="303"/>
      <c r="M1343" s="301"/>
      <c r="N1343" s="304"/>
      <c r="O1343" s="305"/>
      <c r="P1343" s="301"/>
      <c r="Q1343" s="299"/>
      <c r="R1343" s="296"/>
      <c r="S1343" s="306"/>
      <c r="T1343" s="306"/>
      <c r="U1343" s="348"/>
      <c r="V1343" s="279"/>
    </row>
    <row r="1344" spans="2:22">
      <c r="B1344" s="294"/>
      <c r="C1344" s="295"/>
      <c r="D1344" s="296"/>
      <c r="E1344" s="297"/>
      <c r="F1344" s="297"/>
      <c r="G1344" s="298"/>
      <c r="H1344" s="299"/>
      <c r="I1344" s="300"/>
      <c r="J1344" s="301"/>
      <c r="K1344" s="302"/>
      <c r="L1344" s="303"/>
      <c r="M1344" s="301"/>
      <c r="N1344" s="304"/>
      <c r="O1344" s="305"/>
      <c r="P1344" s="301"/>
      <c r="Q1344" s="299"/>
      <c r="R1344" s="296"/>
      <c r="S1344" s="306"/>
      <c r="T1344" s="306"/>
      <c r="U1344" s="348"/>
      <c r="V1344" s="279"/>
    </row>
    <row r="1345" spans="2:22">
      <c r="B1345" s="294"/>
      <c r="C1345" s="295"/>
      <c r="D1345" s="296"/>
      <c r="E1345" s="297"/>
      <c r="F1345" s="297"/>
      <c r="G1345" s="298"/>
      <c r="H1345" s="299"/>
      <c r="I1345" s="300"/>
      <c r="J1345" s="301"/>
      <c r="K1345" s="302"/>
      <c r="L1345" s="303"/>
      <c r="M1345" s="301"/>
      <c r="N1345" s="304"/>
      <c r="O1345" s="305"/>
      <c r="P1345" s="301"/>
      <c r="Q1345" s="299"/>
      <c r="R1345" s="296"/>
      <c r="S1345" s="306"/>
      <c r="T1345" s="306"/>
      <c r="U1345" s="348"/>
      <c r="V1345" s="279"/>
    </row>
    <row r="1346" spans="2:22">
      <c r="B1346" s="294"/>
      <c r="C1346" s="295"/>
      <c r="D1346" s="296"/>
      <c r="E1346" s="297"/>
      <c r="F1346" s="297"/>
      <c r="G1346" s="298"/>
      <c r="H1346" s="299"/>
      <c r="I1346" s="300"/>
      <c r="J1346" s="301"/>
      <c r="K1346" s="302"/>
      <c r="L1346" s="303"/>
      <c r="M1346" s="301"/>
      <c r="N1346" s="304"/>
      <c r="O1346" s="305"/>
      <c r="P1346" s="301"/>
      <c r="Q1346" s="299"/>
      <c r="R1346" s="296"/>
      <c r="S1346" s="306"/>
      <c r="T1346" s="306"/>
      <c r="U1346" s="348"/>
      <c r="V1346" s="279"/>
    </row>
    <row r="1347" spans="2:22">
      <c r="B1347" s="294"/>
      <c r="C1347" s="295"/>
      <c r="D1347" s="296"/>
      <c r="E1347" s="297"/>
      <c r="F1347" s="297"/>
      <c r="G1347" s="298"/>
      <c r="H1347" s="299"/>
      <c r="I1347" s="300"/>
      <c r="J1347" s="301"/>
      <c r="K1347" s="302"/>
      <c r="L1347" s="303"/>
      <c r="M1347" s="301"/>
      <c r="N1347" s="304"/>
      <c r="O1347" s="305"/>
      <c r="P1347" s="301"/>
      <c r="Q1347" s="299"/>
      <c r="R1347" s="296"/>
      <c r="S1347" s="306"/>
      <c r="T1347" s="306"/>
      <c r="U1347" s="348"/>
      <c r="V1347" s="279"/>
    </row>
    <row r="1348" spans="2:22">
      <c r="B1348" s="294"/>
      <c r="C1348" s="295"/>
      <c r="D1348" s="296"/>
      <c r="E1348" s="297"/>
      <c r="F1348" s="297"/>
      <c r="G1348" s="298"/>
      <c r="H1348" s="299"/>
      <c r="I1348" s="300"/>
      <c r="J1348" s="301"/>
      <c r="K1348" s="302"/>
      <c r="L1348" s="303"/>
      <c r="M1348" s="301"/>
      <c r="N1348" s="304"/>
      <c r="O1348" s="305"/>
      <c r="P1348" s="301"/>
      <c r="Q1348" s="299"/>
      <c r="R1348" s="296"/>
      <c r="S1348" s="306"/>
      <c r="T1348" s="306"/>
      <c r="U1348" s="348"/>
      <c r="V1348" s="279"/>
    </row>
    <row r="1349" spans="2:22">
      <c r="B1349" s="294"/>
      <c r="C1349" s="295"/>
      <c r="D1349" s="296"/>
      <c r="E1349" s="297"/>
      <c r="F1349" s="297"/>
      <c r="G1349" s="298"/>
      <c r="H1349" s="299"/>
      <c r="I1349" s="300"/>
      <c r="J1349" s="301"/>
      <c r="K1349" s="302"/>
      <c r="L1349" s="303"/>
      <c r="M1349" s="301"/>
      <c r="N1349" s="304"/>
      <c r="O1349" s="305"/>
      <c r="P1349" s="301"/>
      <c r="Q1349" s="299"/>
      <c r="R1349" s="296"/>
      <c r="S1349" s="306"/>
      <c r="T1349" s="306"/>
      <c r="U1349" s="348"/>
      <c r="V1349" s="279"/>
    </row>
    <row r="1350" spans="2:22">
      <c r="B1350" s="294"/>
      <c r="C1350" s="295"/>
      <c r="D1350" s="296"/>
      <c r="E1350" s="297"/>
      <c r="F1350" s="297"/>
      <c r="G1350" s="298"/>
      <c r="H1350" s="299"/>
      <c r="I1350" s="300"/>
      <c r="J1350" s="301"/>
      <c r="K1350" s="302"/>
      <c r="L1350" s="303"/>
      <c r="M1350" s="301"/>
      <c r="N1350" s="304"/>
      <c r="O1350" s="305"/>
      <c r="P1350" s="301"/>
      <c r="Q1350" s="299"/>
      <c r="R1350" s="296"/>
      <c r="S1350" s="306"/>
      <c r="T1350" s="306"/>
      <c r="U1350" s="348"/>
      <c r="V1350" s="279"/>
    </row>
    <row r="1351" spans="2:22">
      <c r="B1351" s="294"/>
      <c r="C1351" s="295"/>
      <c r="D1351" s="296"/>
      <c r="E1351" s="297"/>
      <c r="F1351" s="297"/>
      <c r="G1351" s="298"/>
      <c r="H1351" s="299"/>
      <c r="I1351" s="300"/>
      <c r="J1351" s="301"/>
      <c r="K1351" s="302"/>
      <c r="L1351" s="303"/>
      <c r="M1351" s="301"/>
      <c r="N1351" s="304"/>
      <c r="O1351" s="305"/>
      <c r="P1351" s="301"/>
      <c r="Q1351" s="299"/>
      <c r="R1351" s="296"/>
      <c r="S1351" s="306"/>
      <c r="T1351" s="306"/>
      <c r="U1351" s="348"/>
      <c r="V1351" s="279"/>
    </row>
    <row r="1352" spans="2:22">
      <c r="B1352" s="294"/>
      <c r="C1352" s="295"/>
      <c r="D1352" s="296"/>
      <c r="E1352" s="297"/>
      <c r="F1352" s="297"/>
      <c r="G1352" s="298"/>
      <c r="H1352" s="299"/>
      <c r="I1352" s="300"/>
      <c r="J1352" s="301"/>
      <c r="K1352" s="302"/>
      <c r="L1352" s="303"/>
      <c r="M1352" s="301"/>
      <c r="N1352" s="304"/>
      <c r="O1352" s="305"/>
      <c r="P1352" s="301"/>
      <c r="Q1352" s="299"/>
      <c r="R1352" s="296"/>
      <c r="S1352" s="306"/>
      <c r="T1352" s="306"/>
      <c r="U1352" s="348"/>
      <c r="V1352" s="279"/>
    </row>
    <row r="1353" spans="2:22">
      <c r="B1353" s="294"/>
      <c r="C1353" s="295"/>
      <c r="D1353" s="296"/>
      <c r="E1353" s="297"/>
      <c r="F1353" s="297"/>
      <c r="G1353" s="298"/>
      <c r="H1353" s="299"/>
      <c r="I1353" s="300"/>
      <c r="J1353" s="301"/>
      <c r="K1353" s="302"/>
      <c r="L1353" s="303"/>
      <c r="M1353" s="301"/>
      <c r="N1353" s="304"/>
      <c r="O1353" s="305"/>
      <c r="P1353" s="301"/>
      <c r="Q1353" s="299"/>
      <c r="R1353" s="296"/>
      <c r="S1353" s="306"/>
      <c r="T1353" s="306"/>
      <c r="U1353" s="348"/>
      <c r="V1353" s="279"/>
    </row>
    <row r="1354" spans="2:22">
      <c r="B1354" s="294"/>
      <c r="C1354" s="295"/>
      <c r="D1354" s="296"/>
      <c r="E1354" s="297"/>
      <c r="F1354" s="297"/>
      <c r="G1354" s="298"/>
      <c r="H1354" s="299"/>
      <c r="I1354" s="300"/>
      <c r="J1354" s="301"/>
      <c r="K1354" s="302"/>
      <c r="L1354" s="303"/>
      <c r="M1354" s="301"/>
      <c r="N1354" s="304"/>
      <c r="O1354" s="305"/>
      <c r="P1354" s="301"/>
      <c r="Q1354" s="299"/>
      <c r="R1354" s="296"/>
      <c r="S1354" s="306"/>
      <c r="T1354" s="306"/>
      <c r="U1354" s="348"/>
      <c r="V1354" s="279"/>
    </row>
    <row r="1355" spans="2:22">
      <c r="B1355" s="294"/>
      <c r="C1355" s="295"/>
      <c r="D1355" s="296"/>
      <c r="E1355" s="297"/>
      <c r="F1355" s="297"/>
      <c r="G1355" s="298"/>
      <c r="H1355" s="299"/>
      <c r="I1355" s="300"/>
      <c r="J1355" s="301"/>
      <c r="K1355" s="302"/>
      <c r="L1355" s="303"/>
      <c r="M1355" s="301"/>
      <c r="N1355" s="304"/>
      <c r="O1355" s="305"/>
      <c r="P1355" s="301"/>
      <c r="Q1355" s="299"/>
      <c r="R1355" s="296"/>
      <c r="S1355" s="306"/>
      <c r="T1355" s="306"/>
      <c r="U1355" s="348"/>
      <c r="V1355" s="279"/>
    </row>
    <row r="1356" spans="2:22">
      <c r="B1356" s="294"/>
      <c r="C1356" s="295"/>
      <c r="D1356" s="296"/>
      <c r="E1356" s="297"/>
      <c r="F1356" s="297"/>
      <c r="G1356" s="298"/>
      <c r="H1356" s="299"/>
      <c r="I1356" s="300"/>
      <c r="J1356" s="301"/>
      <c r="K1356" s="302"/>
      <c r="L1356" s="303"/>
      <c r="M1356" s="301"/>
      <c r="N1356" s="304"/>
      <c r="O1356" s="305"/>
      <c r="P1356" s="301"/>
      <c r="Q1356" s="299"/>
      <c r="R1356" s="296"/>
      <c r="S1356" s="306"/>
      <c r="T1356" s="306"/>
      <c r="U1356" s="348"/>
      <c r="V1356" s="279"/>
    </row>
    <row r="1357" spans="2:22">
      <c r="B1357" s="294"/>
      <c r="C1357" s="295"/>
      <c r="D1357" s="296"/>
      <c r="E1357" s="297"/>
      <c r="F1357" s="297"/>
      <c r="G1357" s="298"/>
      <c r="H1357" s="299"/>
      <c r="I1357" s="300"/>
      <c r="J1357" s="301"/>
      <c r="K1357" s="302"/>
      <c r="L1357" s="303"/>
      <c r="M1357" s="301"/>
      <c r="N1357" s="304"/>
      <c r="O1357" s="305"/>
      <c r="P1357" s="301"/>
      <c r="Q1357" s="299"/>
      <c r="R1357" s="296"/>
      <c r="S1357" s="306"/>
      <c r="T1357" s="306"/>
      <c r="U1357" s="348"/>
      <c r="V1357" s="279"/>
    </row>
    <row r="1358" spans="2:22">
      <c r="B1358" s="294"/>
      <c r="C1358" s="295"/>
      <c r="D1358" s="296"/>
      <c r="E1358" s="297"/>
      <c r="F1358" s="297"/>
      <c r="G1358" s="298"/>
      <c r="H1358" s="299"/>
      <c r="I1358" s="300"/>
      <c r="J1358" s="301"/>
      <c r="K1358" s="302"/>
      <c r="L1358" s="303"/>
      <c r="M1358" s="301"/>
      <c r="N1358" s="304"/>
      <c r="O1358" s="305"/>
      <c r="P1358" s="301"/>
      <c r="Q1358" s="299"/>
      <c r="R1358" s="296"/>
      <c r="S1358" s="306"/>
      <c r="T1358" s="306"/>
      <c r="U1358" s="348"/>
      <c r="V1358" s="279"/>
    </row>
    <row r="1359" spans="2:22">
      <c r="B1359" s="294"/>
      <c r="C1359" s="295"/>
      <c r="D1359" s="296"/>
      <c r="E1359" s="297"/>
      <c r="F1359" s="297"/>
      <c r="G1359" s="298"/>
      <c r="H1359" s="299"/>
      <c r="I1359" s="300"/>
      <c r="J1359" s="301"/>
      <c r="K1359" s="302"/>
      <c r="L1359" s="303"/>
      <c r="M1359" s="301"/>
      <c r="N1359" s="304"/>
      <c r="O1359" s="305"/>
      <c r="P1359" s="301"/>
      <c r="Q1359" s="299"/>
      <c r="R1359" s="296"/>
      <c r="S1359" s="306"/>
      <c r="T1359" s="306"/>
      <c r="U1359" s="348"/>
      <c r="V1359" s="279"/>
    </row>
    <row r="1360" spans="2:22">
      <c r="B1360" s="294"/>
      <c r="C1360" s="295"/>
      <c r="D1360" s="296"/>
      <c r="E1360" s="297"/>
      <c r="F1360" s="297"/>
      <c r="G1360" s="298"/>
      <c r="H1360" s="299"/>
      <c r="I1360" s="300"/>
      <c r="J1360" s="301"/>
      <c r="K1360" s="302"/>
      <c r="L1360" s="303"/>
      <c r="M1360" s="301"/>
      <c r="N1360" s="304"/>
      <c r="O1360" s="305"/>
      <c r="P1360" s="301"/>
      <c r="Q1360" s="299"/>
      <c r="R1360" s="296"/>
      <c r="S1360" s="306"/>
      <c r="T1360" s="306"/>
      <c r="U1360" s="348"/>
      <c r="V1360" s="279"/>
    </row>
    <row r="1361" spans="2:22">
      <c r="B1361" s="294"/>
      <c r="C1361" s="295"/>
      <c r="D1361" s="296"/>
      <c r="E1361" s="297"/>
      <c r="F1361" s="297"/>
      <c r="G1361" s="298"/>
      <c r="H1361" s="299"/>
      <c r="I1361" s="300"/>
      <c r="J1361" s="301"/>
      <c r="K1361" s="302"/>
      <c r="L1361" s="303"/>
      <c r="M1361" s="301"/>
      <c r="N1361" s="304"/>
      <c r="O1361" s="305"/>
      <c r="P1361" s="301"/>
      <c r="Q1361" s="299"/>
      <c r="R1361" s="296"/>
      <c r="S1361" s="306"/>
      <c r="T1361" s="306"/>
      <c r="U1361" s="348"/>
      <c r="V1361" s="279"/>
    </row>
    <row r="1362" spans="2:22">
      <c r="B1362" s="294"/>
      <c r="C1362" s="295"/>
      <c r="D1362" s="296"/>
      <c r="E1362" s="297"/>
      <c r="F1362" s="297"/>
      <c r="G1362" s="298"/>
      <c r="H1362" s="299"/>
      <c r="I1362" s="300"/>
      <c r="J1362" s="301"/>
      <c r="K1362" s="302"/>
      <c r="L1362" s="303"/>
      <c r="M1362" s="301"/>
      <c r="N1362" s="304"/>
      <c r="O1362" s="305"/>
      <c r="P1362" s="301"/>
      <c r="Q1362" s="299"/>
      <c r="R1362" s="296"/>
      <c r="S1362" s="306"/>
      <c r="T1362" s="306"/>
      <c r="U1362" s="348"/>
      <c r="V1362" s="279"/>
    </row>
    <row r="1363" spans="2:22">
      <c r="B1363" s="294"/>
      <c r="C1363" s="295"/>
      <c r="D1363" s="296"/>
      <c r="E1363" s="297"/>
      <c r="F1363" s="297"/>
      <c r="G1363" s="298"/>
      <c r="H1363" s="299"/>
      <c r="I1363" s="300"/>
      <c r="J1363" s="301"/>
      <c r="K1363" s="302"/>
      <c r="L1363" s="303"/>
      <c r="M1363" s="301"/>
      <c r="N1363" s="304"/>
      <c r="O1363" s="305"/>
      <c r="P1363" s="301"/>
      <c r="Q1363" s="299"/>
      <c r="R1363" s="296"/>
      <c r="S1363" s="306"/>
      <c r="T1363" s="306"/>
      <c r="U1363" s="348"/>
      <c r="V1363" s="279"/>
    </row>
    <row r="1364" spans="2:22">
      <c r="B1364" s="294"/>
      <c r="C1364" s="295"/>
      <c r="D1364" s="296"/>
      <c r="E1364" s="297"/>
      <c r="F1364" s="297"/>
      <c r="G1364" s="298"/>
      <c r="H1364" s="299"/>
      <c r="I1364" s="300"/>
      <c r="J1364" s="301"/>
      <c r="K1364" s="302"/>
      <c r="L1364" s="303"/>
      <c r="M1364" s="301"/>
      <c r="N1364" s="304"/>
      <c r="O1364" s="305"/>
      <c r="P1364" s="301"/>
      <c r="Q1364" s="299"/>
      <c r="R1364" s="296"/>
      <c r="S1364" s="306"/>
      <c r="T1364" s="306"/>
      <c r="U1364" s="348"/>
      <c r="V1364" s="279"/>
    </row>
    <row r="1365" spans="2:22">
      <c r="B1365" s="294"/>
      <c r="C1365" s="295"/>
      <c r="D1365" s="296"/>
      <c r="E1365" s="297"/>
      <c r="F1365" s="297"/>
      <c r="G1365" s="298"/>
      <c r="H1365" s="299"/>
      <c r="I1365" s="300"/>
      <c r="J1365" s="301"/>
      <c r="K1365" s="302"/>
      <c r="L1365" s="303"/>
      <c r="M1365" s="301"/>
      <c r="N1365" s="304"/>
      <c r="O1365" s="305"/>
      <c r="P1365" s="301"/>
      <c r="Q1365" s="299"/>
      <c r="R1365" s="296"/>
      <c r="S1365" s="306"/>
      <c r="T1365" s="306"/>
      <c r="U1365" s="348"/>
      <c r="V1365" s="279"/>
    </row>
    <row r="1366" spans="2:22">
      <c r="B1366" s="294"/>
      <c r="C1366" s="295"/>
      <c r="D1366" s="296"/>
      <c r="E1366" s="297"/>
      <c r="F1366" s="297"/>
      <c r="G1366" s="298"/>
      <c r="H1366" s="299"/>
      <c r="I1366" s="300"/>
      <c r="J1366" s="301"/>
      <c r="K1366" s="302"/>
      <c r="L1366" s="303"/>
      <c r="M1366" s="301"/>
      <c r="N1366" s="304"/>
      <c r="O1366" s="305"/>
      <c r="P1366" s="301"/>
      <c r="Q1366" s="299"/>
      <c r="R1366" s="296"/>
      <c r="S1366" s="306"/>
      <c r="T1366" s="306"/>
      <c r="U1366" s="348"/>
      <c r="V1366" s="279"/>
    </row>
    <row r="1367" spans="2:22">
      <c r="B1367" s="294"/>
      <c r="C1367" s="295"/>
      <c r="D1367" s="296"/>
      <c r="E1367" s="297"/>
      <c r="F1367" s="297"/>
      <c r="G1367" s="298"/>
      <c r="H1367" s="299"/>
      <c r="I1367" s="300"/>
      <c r="J1367" s="301"/>
      <c r="K1367" s="302"/>
      <c r="L1367" s="303"/>
      <c r="M1367" s="301"/>
      <c r="N1367" s="304"/>
      <c r="O1367" s="305"/>
      <c r="P1367" s="301"/>
      <c r="Q1367" s="299"/>
      <c r="R1367" s="296"/>
      <c r="S1367" s="306"/>
      <c r="T1367" s="306"/>
      <c r="U1367" s="348"/>
      <c r="V1367" s="279"/>
    </row>
    <row r="1368" spans="2:22">
      <c r="B1368" s="294"/>
      <c r="C1368" s="295"/>
      <c r="D1368" s="296"/>
      <c r="E1368" s="297"/>
      <c r="F1368" s="297"/>
      <c r="G1368" s="298"/>
      <c r="H1368" s="299"/>
      <c r="I1368" s="300"/>
      <c r="J1368" s="301"/>
      <c r="K1368" s="302"/>
      <c r="L1368" s="303"/>
      <c r="M1368" s="301"/>
      <c r="N1368" s="304"/>
      <c r="O1368" s="305"/>
      <c r="P1368" s="301"/>
      <c r="Q1368" s="299"/>
      <c r="R1368" s="296"/>
      <c r="S1368" s="306"/>
      <c r="T1368" s="306"/>
      <c r="U1368" s="348"/>
      <c r="V1368" s="279"/>
    </row>
    <row r="1369" spans="2:22">
      <c r="B1369" s="294"/>
      <c r="C1369" s="295"/>
      <c r="D1369" s="296"/>
      <c r="E1369" s="297"/>
      <c r="F1369" s="297"/>
      <c r="G1369" s="298"/>
      <c r="H1369" s="299"/>
      <c r="I1369" s="300"/>
      <c r="J1369" s="301"/>
      <c r="K1369" s="302"/>
      <c r="L1369" s="303"/>
      <c r="M1369" s="301"/>
      <c r="N1369" s="304"/>
      <c r="O1369" s="305"/>
      <c r="P1369" s="301"/>
      <c r="Q1369" s="299"/>
      <c r="R1369" s="296"/>
      <c r="S1369" s="306"/>
      <c r="T1369" s="306"/>
      <c r="U1369" s="348"/>
      <c r="V1369" s="279"/>
    </row>
    <row r="1370" spans="2:22">
      <c r="B1370" s="294"/>
      <c r="C1370" s="295"/>
      <c r="D1370" s="296"/>
      <c r="E1370" s="297"/>
      <c r="F1370" s="297"/>
      <c r="G1370" s="298"/>
      <c r="H1370" s="299"/>
      <c r="I1370" s="300"/>
      <c r="J1370" s="301"/>
      <c r="K1370" s="302"/>
      <c r="L1370" s="303"/>
      <c r="M1370" s="301"/>
      <c r="N1370" s="304"/>
      <c r="O1370" s="305"/>
      <c r="P1370" s="301"/>
      <c r="Q1370" s="299"/>
      <c r="R1370" s="296"/>
      <c r="S1370" s="306"/>
      <c r="T1370" s="306"/>
      <c r="U1370" s="348"/>
      <c r="V1370" s="279"/>
    </row>
    <row r="1371" spans="2:22">
      <c r="B1371" s="294"/>
      <c r="C1371" s="295"/>
      <c r="D1371" s="296"/>
      <c r="E1371" s="297"/>
      <c r="F1371" s="297"/>
      <c r="G1371" s="298"/>
      <c r="H1371" s="299"/>
      <c r="I1371" s="300"/>
      <c r="J1371" s="301"/>
      <c r="K1371" s="302"/>
      <c r="L1371" s="303"/>
      <c r="M1371" s="301"/>
      <c r="N1371" s="304"/>
      <c r="O1371" s="305"/>
      <c r="P1371" s="301"/>
      <c r="Q1371" s="299"/>
      <c r="R1371" s="296"/>
      <c r="S1371" s="306"/>
      <c r="T1371" s="306"/>
      <c r="U1371" s="348"/>
      <c r="V1371" s="279"/>
    </row>
    <row r="1372" spans="2:22">
      <c r="B1372" s="294"/>
      <c r="C1372" s="295"/>
      <c r="D1372" s="296"/>
      <c r="E1372" s="297"/>
      <c r="F1372" s="297"/>
      <c r="G1372" s="298"/>
      <c r="H1372" s="299"/>
      <c r="I1372" s="300"/>
      <c r="J1372" s="301"/>
      <c r="K1372" s="302"/>
      <c r="L1372" s="303"/>
      <c r="M1372" s="301"/>
      <c r="N1372" s="304"/>
      <c r="O1372" s="305"/>
      <c r="P1372" s="301"/>
      <c r="Q1372" s="299"/>
      <c r="R1372" s="296"/>
      <c r="S1372" s="306"/>
      <c r="T1372" s="306"/>
      <c r="U1372" s="348"/>
      <c r="V1372" s="279"/>
    </row>
    <row r="1373" spans="2:22">
      <c r="B1373" s="294"/>
      <c r="C1373" s="295"/>
      <c r="D1373" s="296"/>
      <c r="E1373" s="297"/>
      <c r="F1373" s="297"/>
      <c r="G1373" s="298"/>
      <c r="H1373" s="299"/>
      <c r="I1373" s="300"/>
      <c r="J1373" s="301"/>
      <c r="K1373" s="302"/>
      <c r="L1373" s="303"/>
      <c r="M1373" s="301"/>
      <c r="N1373" s="304"/>
      <c r="O1373" s="305"/>
      <c r="P1373" s="301"/>
      <c r="Q1373" s="299"/>
      <c r="R1373" s="296"/>
      <c r="S1373" s="306"/>
      <c r="T1373" s="306"/>
      <c r="U1373" s="348"/>
      <c r="V1373" s="279"/>
    </row>
    <row r="1374" spans="2:22">
      <c r="B1374" s="294"/>
      <c r="C1374" s="295"/>
      <c r="D1374" s="296"/>
      <c r="E1374" s="297"/>
      <c r="F1374" s="297"/>
      <c r="G1374" s="298"/>
      <c r="H1374" s="299"/>
      <c r="I1374" s="300"/>
      <c r="J1374" s="301"/>
      <c r="K1374" s="302"/>
      <c r="L1374" s="303"/>
      <c r="M1374" s="301"/>
      <c r="N1374" s="304"/>
      <c r="O1374" s="305"/>
      <c r="P1374" s="301"/>
      <c r="Q1374" s="299"/>
      <c r="R1374" s="296"/>
      <c r="S1374" s="306"/>
      <c r="T1374" s="306"/>
      <c r="U1374" s="348"/>
      <c r="V1374" s="279"/>
    </row>
    <row r="1375" spans="2:22">
      <c r="B1375" s="294"/>
      <c r="C1375" s="295"/>
      <c r="D1375" s="296"/>
      <c r="E1375" s="297"/>
      <c r="F1375" s="297"/>
      <c r="G1375" s="298"/>
      <c r="H1375" s="299"/>
      <c r="I1375" s="300"/>
      <c r="J1375" s="301"/>
      <c r="K1375" s="302"/>
      <c r="L1375" s="303"/>
      <c r="M1375" s="301"/>
      <c r="N1375" s="304"/>
      <c r="O1375" s="305"/>
      <c r="P1375" s="301"/>
      <c r="Q1375" s="299"/>
      <c r="R1375" s="296"/>
      <c r="S1375" s="306"/>
      <c r="T1375" s="306"/>
      <c r="U1375" s="348"/>
      <c r="V1375" s="279"/>
    </row>
    <row r="1376" spans="2:22">
      <c r="B1376" s="294"/>
      <c r="C1376" s="295"/>
      <c r="D1376" s="296"/>
      <c r="E1376" s="297"/>
      <c r="F1376" s="297"/>
      <c r="G1376" s="298"/>
      <c r="H1376" s="299"/>
      <c r="I1376" s="300"/>
      <c r="J1376" s="301"/>
      <c r="K1376" s="302"/>
      <c r="L1376" s="303"/>
      <c r="M1376" s="301"/>
      <c r="N1376" s="304"/>
      <c r="O1376" s="305"/>
      <c r="P1376" s="301"/>
      <c r="Q1376" s="299"/>
      <c r="R1376" s="296"/>
      <c r="S1376" s="306"/>
      <c r="T1376" s="306"/>
      <c r="U1376" s="348"/>
      <c r="V1376" s="279"/>
    </row>
    <row r="1377" spans="2:22">
      <c r="B1377" s="294"/>
      <c r="C1377" s="295"/>
      <c r="D1377" s="296"/>
      <c r="E1377" s="297"/>
      <c r="F1377" s="297"/>
      <c r="G1377" s="298"/>
      <c r="H1377" s="299"/>
      <c r="I1377" s="300"/>
      <c r="J1377" s="301"/>
      <c r="K1377" s="302"/>
      <c r="L1377" s="303"/>
      <c r="M1377" s="301"/>
      <c r="N1377" s="304"/>
      <c r="O1377" s="305"/>
      <c r="P1377" s="301"/>
      <c r="Q1377" s="299"/>
      <c r="R1377" s="296"/>
      <c r="S1377" s="306"/>
      <c r="T1377" s="306"/>
      <c r="U1377" s="348"/>
      <c r="V1377" s="279"/>
    </row>
    <row r="1378" spans="2:22">
      <c r="B1378" s="294"/>
      <c r="C1378" s="295"/>
      <c r="D1378" s="296"/>
      <c r="E1378" s="297"/>
      <c r="F1378" s="297"/>
      <c r="G1378" s="298"/>
      <c r="H1378" s="299"/>
      <c r="I1378" s="300"/>
      <c r="J1378" s="301"/>
      <c r="K1378" s="302"/>
      <c r="L1378" s="303"/>
      <c r="M1378" s="301"/>
      <c r="N1378" s="304"/>
      <c r="O1378" s="305"/>
      <c r="P1378" s="301"/>
      <c r="Q1378" s="299"/>
      <c r="R1378" s="296"/>
      <c r="S1378" s="306"/>
      <c r="T1378" s="306"/>
      <c r="U1378" s="348"/>
      <c r="V1378" s="279"/>
    </row>
    <row r="1379" spans="2:22">
      <c r="B1379" s="294"/>
      <c r="C1379" s="295"/>
      <c r="D1379" s="296"/>
      <c r="E1379" s="297"/>
      <c r="F1379" s="297"/>
      <c r="G1379" s="298"/>
      <c r="H1379" s="299"/>
      <c r="I1379" s="300"/>
      <c r="J1379" s="301"/>
      <c r="K1379" s="302"/>
      <c r="L1379" s="303"/>
      <c r="M1379" s="301"/>
      <c r="N1379" s="304"/>
      <c r="O1379" s="305"/>
      <c r="P1379" s="301"/>
      <c r="Q1379" s="299"/>
      <c r="R1379" s="296"/>
      <c r="S1379" s="306"/>
      <c r="T1379" s="306"/>
      <c r="U1379" s="348"/>
      <c r="V1379" s="279"/>
    </row>
    <row r="1380" spans="2:22">
      <c r="B1380" s="294"/>
      <c r="C1380" s="295"/>
      <c r="D1380" s="296"/>
      <c r="E1380" s="297"/>
      <c r="F1380" s="297"/>
      <c r="G1380" s="298"/>
      <c r="H1380" s="299"/>
      <c r="I1380" s="300"/>
      <c r="J1380" s="301"/>
      <c r="K1380" s="302"/>
      <c r="L1380" s="303"/>
      <c r="M1380" s="301"/>
      <c r="N1380" s="304"/>
      <c r="O1380" s="305"/>
      <c r="P1380" s="301"/>
      <c r="Q1380" s="299"/>
      <c r="R1380" s="296"/>
      <c r="S1380" s="306"/>
      <c r="T1380" s="306"/>
      <c r="U1380" s="348"/>
      <c r="V1380" s="279"/>
    </row>
    <row r="1381" spans="2:22">
      <c r="B1381" s="294"/>
      <c r="C1381" s="295"/>
      <c r="D1381" s="296"/>
      <c r="E1381" s="297"/>
      <c r="F1381" s="297"/>
      <c r="G1381" s="298"/>
      <c r="H1381" s="299"/>
      <c r="I1381" s="300"/>
      <c r="J1381" s="301"/>
      <c r="K1381" s="302"/>
      <c r="L1381" s="303"/>
      <c r="M1381" s="301"/>
      <c r="N1381" s="304"/>
      <c r="O1381" s="305"/>
      <c r="P1381" s="301"/>
      <c r="Q1381" s="299"/>
      <c r="R1381" s="296"/>
      <c r="S1381" s="306"/>
      <c r="T1381" s="306"/>
      <c r="U1381" s="348"/>
      <c r="V1381" s="279"/>
    </row>
    <row r="1382" spans="2:22">
      <c r="B1382" s="294"/>
      <c r="C1382" s="295"/>
      <c r="D1382" s="296"/>
      <c r="E1382" s="297"/>
      <c r="F1382" s="297"/>
      <c r="G1382" s="298"/>
      <c r="H1382" s="299"/>
      <c r="I1382" s="300"/>
      <c r="J1382" s="301"/>
      <c r="K1382" s="302"/>
      <c r="L1382" s="303"/>
      <c r="M1382" s="301"/>
      <c r="N1382" s="304"/>
      <c r="O1382" s="305"/>
      <c r="P1382" s="301"/>
      <c r="Q1382" s="299"/>
      <c r="R1382" s="296"/>
      <c r="S1382" s="306"/>
      <c r="T1382" s="306"/>
      <c r="U1382" s="348"/>
      <c r="V1382" s="279"/>
    </row>
    <row r="1383" spans="2:22">
      <c r="B1383" s="294"/>
      <c r="C1383" s="295"/>
      <c r="D1383" s="296"/>
      <c r="E1383" s="297"/>
      <c r="F1383" s="297"/>
      <c r="G1383" s="298"/>
      <c r="H1383" s="299"/>
      <c r="I1383" s="300"/>
      <c r="J1383" s="301"/>
      <c r="K1383" s="302"/>
      <c r="L1383" s="303"/>
      <c r="M1383" s="301"/>
      <c r="N1383" s="304"/>
      <c r="O1383" s="305"/>
      <c r="P1383" s="301"/>
      <c r="Q1383" s="299"/>
      <c r="R1383" s="296"/>
      <c r="S1383" s="306"/>
      <c r="T1383" s="306"/>
      <c r="U1383" s="348"/>
      <c r="V1383" s="279"/>
    </row>
    <row r="1384" spans="2:22">
      <c r="B1384" s="294"/>
      <c r="C1384" s="295"/>
      <c r="D1384" s="296"/>
      <c r="E1384" s="297"/>
      <c r="F1384" s="297"/>
      <c r="G1384" s="298"/>
      <c r="H1384" s="299"/>
      <c r="I1384" s="300"/>
      <c r="J1384" s="301"/>
      <c r="K1384" s="302"/>
      <c r="L1384" s="303"/>
      <c r="M1384" s="301"/>
      <c r="N1384" s="304"/>
      <c r="O1384" s="305"/>
      <c r="P1384" s="301"/>
      <c r="Q1384" s="299"/>
      <c r="R1384" s="296"/>
      <c r="S1384" s="306"/>
      <c r="T1384" s="306"/>
      <c r="U1384" s="348"/>
      <c r="V1384" s="279"/>
    </row>
    <row r="1385" spans="2:22">
      <c r="B1385" s="294"/>
      <c r="C1385" s="295"/>
      <c r="D1385" s="296"/>
      <c r="E1385" s="297"/>
      <c r="F1385" s="297"/>
      <c r="G1385" s="298"/>
      <c r="H1385" s="299"/>
      <c r="I1385" s="300"/>
      <c r="J1385" s="301"/>
      <c r="K1385" s="302"/>
      <c r="L1385" s="303"/>
      <c r="M1385" s="301"/>
      <c r="N1385" s="304"/>
      <c r="O1385" s="305"/>
      <c r="P1385" s="301"/>
      <c r="Q1385" s="299"/>
      <c r="R1385" s="296"/>
      <c r="S1385" s="306"/>
      <c r="T1385" s="306"/>
      <c r="U1385" s="348"/>
      <c r="V1385" s="279"/>
    </row>
    <row r="1386" spans="2:22">
      <c r="B1386" s="294"/>
      <c r="C1386" s="295"/>
      <c r="D1386" s="296"/>
      <c r="E1386" s="297"/>
      <c r="F1386" s="297"/>
      <c r="G1386" s="298"/>
      <c r="H1386" s="299"/>
      <c r="I1386" s="300"/>
      <c r="J1386" s="301"/>
      <c r="K1386" s="302"/>
      <c r="L1386" s="303"/>
      <c r="M1386" s="301"/>
      <c r="N1386" s="304"/>
      <c r="O1386" s="305"/>
      <c r="P1386" s="301"/>
      <c r="Q1386" s="299"/>
      <c r="R1386" s="296"/>
      <c r="S1386" s="306"/>
      <c r="T1386" s="306"/>
      <c r="U1386" s="348"/>
      <c r="V1386" s="279"/>
    </row>
    <row r="1387" spans="2:22">
      <c r="B1387" s="294"/>
      <c r="C1387" s="295"/>
      <c r="D1387" s="296"/>
      <c r="E1387" s="297"/>
      <c r="F1387" s="297"/>
      <c r="G1387" s="298"/>
      <c r="H1387" s="299"/>
      <c r="I1387" s="300"/>
      <c r="J1387" s="301"/>
      <c r="K1387" s="302"/>
      <c r="L1387" s="303"/>
      <c r="M1387" s="301"/>
      <c r="N1387" s="304"/>
      <c r="O1387" s="305"/>
      <c r="P1387" s="301"/>
      <c r="Q1387" s="299"/>
      <c r="R1387" s="296"/>
      <c r="S1387" s="306"/>
      <c r="T1387" s="306"/>
      <c r="U1387" s="348"/>
      <c r="V1387" s="279"/>
    </row>
    <row r="1388" spans="2:22">
      <c r="B1388" s="294"/>
      <c r="C1388" s="295"/>
      <c r="D1388" s="296"/>
      <c r="E1388" s="297"/>
      <c r="F1388" s="297"/>
      <c r="G1388" s="298"/>
      <c r="H1388" s="299"/>
      <c r="I1388" s="300"/>
      <c r="J1388" s="301"/>
      <c r="K1388" s="302"/>
      <c r="L1388" s="303"/>
      <c r="M1388" s="301"/>
      <c r="N1388" s="304"/>
      <c r="O1388" s="305"/>
      <c r="P1388" s="301"/>
      <c r="Q1388" s="299"/>
      <c r="R1388" s="296"/>
      <c r="S1388" s="306"/>
      <c r="T1388" s="306"/>
      <c r="U1388" s="348"/>
      <c r="V1388" s="279"/>
    </row>
    <row r="1389" spans="2:22">
      <c r="B1389" s="294"/>
      <c r="C1389" s="295"/>
      <c r="D1389" s="296"/>
      <c r="E1389" s="297"/>
      <c r="F1389" s="297"/>
      <c r="G1389" s="298"/>
      <c r="H1389" s="299"/>
      <c r="I1389" s="300"/>
      <c r="J1389" s="301"/>
      <c r="K1389" s="302"/>
      <c r="L1389" s="303"/>
      <c r="M1389" s="301"/>
      <c r="N1389" s="304"/>
      <c r="O1389" s="305"/>
      <c r="P1389" s="301"/>
      <c r="Q1389" s="299"/>
      <c r="R1389" s="296"/>
      <c r="S1389" s="306"/>
      <c r="T1389" s="306"/>
      <c r="U1389" s="348"/>
      <c r="V1389" s="279"/>
    </row>
    <row r="1390" spans="2:22">
      <c r="B1390" s="294"/>
      <c r="C1390" s="295"/>
      <c r="D1390" s="296"/>
      <c r="E1390" s="297"/>
      <c r="F1390" s="297"/>
      <c r="G1390" s="298"/>
      <c r="H1390" s="299"/>
      <c r="I1390" s="300"/>
      <c r="J1390" s="301"/>
      <c r="K1390" s="302"/>
      <c r="L1390" s="303"/>
      <c r="M1390" s="301"/>
      <c r="N1390" s="304"/>
      <c r="O1390" s="305"/>
      <c r="P1390" s="301"/>
      <c r="Q1390" s="299"/>
      <c r="R1390" s="296"/>
      <c r="S1390" s="306"/>
      <c r="T1390" s="306"/>
      <c r="U1390" s="348"/>
      <c r="V1390" s="279"/>
    </row>
    <row r="1391" spans="2:22">
      <c r="B1391" s="294"/>
      <c r="C1391" s="295"/>
      <c r="D1391" s="296"/>
      <c r="E1391" s="297"/>
      <c r="F1391" s="297"/>
      <c r="G1391" s="298"/>
      <c r="H1391" s="299"/>
      <c r="I1391" s="300"/>
      <c r="J1391" s="301"/>
      <c r="K1391" s="302"/>
      <c r="L1391" s="303"/>
      <c r="M1391" s="301"/>
      <c r="N1391" s="304"/>
      <c r="O1391" s="305"/>
      <c r="P1391" s="301"/>
      <c r="Q1391" s="299"/>
      <c r="R1391" s="296"/>
      <c r="S1391" s="306"/>
      <c r="T1391" s="306"/>
      <c r="U1391" s="348"/>
      <c r="V1391" s="279"/>
    </row>
    <row r="1392" spans="2:22">
      <c r="B1392" s="294"/>
      <c r="C1392" s="295"/>
      <c r="D1392" s="296"/>
      <c r="E1392" s="297"/>
      <c r="F1392" s="297"/>
      <c r="G1392" s="298"/>
      <c r="H1392" s="299"/>
      <c r="I1392" s="300"/>
      <c r="J1392" s="301"/>
      <c r="K1392" s="302"/>
      <c r="L1392" s="303"/>
      <c r="M1392" s="301"/>
      <c r="N1392" s="304"/>
      <c r="O1392" s="305"/>
      <c r="P1392" s="301"/>
      <c r="Q1392" s="299"/>
      <c r="R1392" s="296"/>
      <c r="S1392" s="306"/>
      <c r="T1392" s="306"/>
      <c r="U1392" s="348"/>
      <c r="V1392" s="279"/>
    </row>
    <row r="1393" spans="2:22">
      <c r="B1393" s="294"/>
      <c r="C1393" s="295"/>
      <c r="D1393" s="296"/>
      <c r="E1393" s="297"/>
      <c r="F1393" s="297"/>
      <c r="G1393" s="298"/>
      <c r="H1393" s="299"/>
      <c r="I1393" s="300"/>
      <c r="J1393" s="301"/>
      <c r="K1393" s="302"/>
      <c r="L1393" s="303"/>
      <c r="M1393" s="301"/>
      <c r="N1393" s="304"/>
      <c r="O1393" s="305"/>
      <c r="P1393" s="301"/>
      <c r="Q1393" s="299"/>
      <c r="R1393" s="296"/>
      <c r="S1393" s="306"/>
      <c r="T1393" s="306"/>
      <c r="U1393" s="348"/>
      <c r="V1393" s="279"/>
    </row>
    <row r="1394" spans="2:22">
      <c r="B1394" s="294"/>
      <c r="C1394" s="295"/>
      <c r="D1394" s="296"/>
      <c r="E1394" s="297"/>
      <c r="F1394" s="297"/>
      <c r="G1394" s="298"/>
      <c r="H1394" s="299"/>
      <c r="I1394" s="300"/>
      <c r="J1394" s="301"/>
      <c r="K1394" s="302"/>
      <c r="L1394" s="303"/>
      <c r="M1394" s="301"/>
      <c r="N1394" s="304"/>
      <c r="O1394" s="305"/>
      <c r="P1394" s="301"/>
      <c r="Q1394" s="299"/>
      <c r="R1394" s="296"/>
      <c r="S1394" s="306"/>
      <c r="T1394" s="306"/>
      <c r="U1394" s="348"/>
      <c r="V1394" s="279"/>
    </row>
    <row r="1395" spans="2:22">
      <c r="B1395" s="294"/>
      <c r="C1395" s="295"/>
      <c r="D1395" s="296"/>
      <c r="E1395" s="297"/>
      <c r="F1395" s="297"/>
      <c r="G1395" s="298"/>
      <c r="H1395" s="299"/>
      <c r="I1395" s="300"/>
      <c r="J1395" s="301"/>
      <c r="K1395" s="302"/>
      <c r="L1395" s="303"/>
      <c r="M1395" s="301"/>
      <c r="N1395" s="304"/>
      <c r="O1395" s="305"/>
      <c r="P1395" s="301"/>
      <c r="Q1395" s="299"/>
      <c r="R1395" s="296"/>
      <c r="S1395" s="306"/>
      <c r="T1395" s="306"/>
      <c r="U1395" s="348"/>
      <c r="V1395" s="279"/>
    </row>
    <row r="1396" spans="2:22">
      <c r="B1396" s="294"/>
      <c r="C1396" s="295"/>
      <c r="D1396" s="296"/>
      <c r="E1396" s="297"/>
      <c r="F1396" s="297"/>
      <c r="G1396" s="298"/>
      <c r="H1396" s="299"/>
      <c r="I1396" s="300"/>
      <c r="J1396" s="301"/>
      <c r="K1396" s="302"/>
      <c r="L1396" s="303"/>
      <c r="M1396" s="301"/>
      <c r="N1396" s="304"/>
      <c r="O1396" s="305"/>
      <c r="P1396" s="301"/>
      <c r="Q1396" s="299"/>
      <c r="R1396" s="296"/>
      <c r="S1396" s="306"/>
      <c r="T1396" s="306"/>
      <c r="U1396" s="348"/>
      <c r="V1396" s="279"/>
    </row>
    <row r="1397" spans="2:22">
      <c r="B1397" s="294"/>
      <c r="C1397" s="295"/>
      <c r="D1397" s="296"/>
      <c r="E1397" s="297"/>
      <c r="F1397" s="297"/>
      <c r="G1397" s="298"/>
      <c r="H1397" s="299"/>
      <c r="I1397" s="300"/>
      <c r="J1397" s="301"/>
      <c r="K1397" s="302"/>
      <c r="L1397" s="303"/>
      <c r="M1397" s="301"/>
      <c r="N1397" s="304"/>
      <c r="O1397" s="305"/>
      <c r="P1397" s="301"/>
      <c r="Q1397" s="299"/>
      <c r="R1397" s="296"/>
      <c r="S1397" s="306"/>
      <c r="T1397" s="306"/>
      <c r="U1397" s="348"/>
      <c r="V1397" s="279"/>
    </row>
    <row r="1398" spans="2:22">
      <c r="B1398" s="294"/>
      <c r="C1398" s="295"/>
      <c r="D1398" s="296"/>
      <c r="E1398" s="297"/>
      <c r="F1398" s="297"/>
      <c r="G1398" s="298"/>
      <c r="H1398" s="299"/>
      <c r="I1398" s="300"/>
      <c r="J1398" s="301"/>
      <c r="K1398" s="302"/>
      <c r="L1398" s="303"/>
      <c r="M1398" s="301"/>
      <c r="N1398" s="304"/>
      <c r="O1398" s="305"/>
      <c r="P1398" s="301"/>
      <c r="Q1398" s="299"/>
      <c r="R1398" s="296"/>
      <c r="S1398" s="306"/>
      <c r="T1398" s="306"/>
      <c r="U1398" s="348"/>
      <c r="V1398" s="279"/>
    </row>
    <row r="1399" spans="2:22">
      <c r="B1399" s="294"/>
      <c r="C1399" s="295"/>
      <c r="D1399" s="296"/>
      <c r="E1399" s="297"/>
      <c r="F1399" s="297"/>
      <c r="G1399" s="298"/>
      <c r="H1399" s="299"/>
      <c r="I1399" s="300"/>
      <c r="J1399" s="301"/>
      <c r="K1399" s="302"/>
      <c r="L1399" s="303"/>
      <c r="M1399" s="301"/>
      <c r="N1399" s="304"/>
      <c r="O1399" s="305"/>
      <c r="P1399" s="301"/>
      <c r="Q1399" s="299"/>
      <c r="R1399" s="296"/>
      <c r="S1399" s="306"/>
      <c r="T1399" s="306"/>
      <c r="U1399" s="348"/>
      <c r="V1399" s="279"/>
    </row>
    <row r="1400" spans="2:22">
      <c r="B1400" s="294"/>
      <c r="C1400" s="295"/>
      <c r="D1400" s="296"/>
      <c r="E1400" s="297"/>
      <c r="F1400" s="297"/>
      <c r="G1400" s="298"/>
      <c r="H1400" s="299"/>
      <c r="I1400" s="300"/>
      <c r="J1400" s="301"/>
      <c r="K1400" s="302"/>
      <c r="L1400" s="303"/>
      <c r="M1400" s="301"/>
      <c r="N1400" s="304"/>
      <c r="O1400" s="305"/>
      <c r="P1400" s="301"/>
      <c r="Q1400" s="299"/>
      <c r="R1400" s="296"/>
      <c r="S1400" s="306"/>
      <c r="T1400" s="306"/>
      <c r="U1400" s="348"/>
      <c r="V1400" s="279"/>
    </row>
    <row r="1401" spans="2:22">
      <c r="B1401" s="294"/>
      <c r="C1401" s="295"/>
      <c r="D1401" s="296"/>
      <c r="E1401" s="297"/>
      <c r="F1401" s="297"/>
      <c r="G1401" s="298"/>
      <c r="H1401" s="299"/>
      <c r="I1401" s="300"/>
      <c r="J1401" s="301"/>
      <c r="K1401" s="302"/>
      <c r="L1401" s="303"/>
      <c r="M1401" s="301"/>
      <c r="N1401" s="304"/>
      <c r="O1401" s="305"/>
      <c r="P1401" s="301"/>
      <c r="Q1401" s="299"/>
      <c r="R1401" s="296"/>
      <c r="S1401" s="306"/>
      <c r="T1401" s="306"/>
      <c r="U1401" s="348"/>
      <c r="V1401" s="279"/>
    </row>
    <row r="1402" spans="2:22">
      <c r="B1402" s="294"/>
      <c r="C1402" s="295"/>
      <c r="D1402" s="296"/>
      <c r="E1402" s="297"/>
      <c r="F1402" s="297"/>
      <c r="G1402" s="298"/>
      <c r="H1402" s="299"/>
      <c r="I1402" s="300"/>
      <c r="J1402" s="301"/>
      <c r="K1402" s="302"/>
      <c r="L1402" s="303"/>
      <c r="M1402" s="301"/>
      <c r="N1402" s="304"/>
      <c r="O1402" s="305"/>
      <c r="P1402" s="301"/>
      <c r="Q1402" s="299"/>
      <c r="R1402" s="296"/>
      <c r="S1402" s="306"/>
      <c r="T1402" s="306"/>
      <c r="U1402" s="348"/>
      <c r="V1402" s="279"/>
    </row>
    <row r="1403" spans="2:22">
      <c r="B1403" s="294"/>
      <c r="C1403" s="295"/>
      <c r="D1403" s="296"/>
      <c r="E1403" s="297"/>
      <c r="F1403" s="297"/>
      <c r="G1403" s="298"/>
      <c r="H1403" s="299"/>
      <c r="I1403" s="300"/>
      <c r="J1403" s="301"/>
      <c r="K1403" s="302"/>
      <c r="L1403" s="303"/>
      <c r="M1403" s="301"/>
      <c r="N1403" s="304"/>
      <c r="O1403" s="305"/>
      <c r="P1403" s="301"/>
      <c r="Q1403" s="299"/>
      <c r="R1403" s="296"/>
      <c r="S1403" s="306"/>
      <c r="T1403" s="306"/>
      <c r="U1403" s="348"/>
      <c r="V1403" s="279"/>
    </row>
    <row r="1404" spans="2:22">
      <c r="B1404" s="294"/>
      <c r="C1404" s="295"/>
      <c r="D1404" s="296"/>
      <c r="E1404" s="297"/>
      <c r="F1404" s="297"/>
      <c r="G1404" s="298"/>
      <c r="H1404" s="299"/>
      <c r="I1404" s="300"/>
      <c r="J1404" s="301"/>
      <c r="K1404" s="302"/>
      <c r="L1404" s="303"/>
      <c r="M1404" s="301"/>
      <c r="N1404" s="304"/>
      <c r="O1404" s="305"/>
      <c r="P1404" s="301"/>
      <c r="Q1404" s="299"/>
      <c r="R1404" s="296"/>
      <c r="S1404" s="306"/>
      <c r="T1404" s="306"/>
      <c r="U1404" s="348"/>
      <c r="V1404" s="279"/>
    </row>
    <row r="1405" spans="2:22">
      <c r="B1405" s="294"/>
      <c r="C1405" s="295"/>
      <c r="D1405" s="296"/>
      <c r="E1405" s="297"/>
      <c r="F1405" s="297"/>
      <c r="G1405" s="298"/>
      <c r="H1405" s="299"/>
      <c r="I1405" s="300"/>
      <c r="J1405" s="301"/>
      <c r="K1405" s="302"/>
      <c r="L1405" s="303"/>
      <c r="M1405" s="301"/>
      <c r="N1405" s="304"/>
      <c r="O1405" s="305"/>
      <c r="P1405" s="301"/>
      <c r="Q1405" s="299"/>
      <c r="R1405" s="296"/>
      <c r="S1405" s="306"/>
      <c r="T1405" s="306"/>
      <c r="U1405" s="348"/>
      <c r="V1405" s="279"/>
    </row>
    <row r="1406" spans="2:22">
      <c r="B1406" s="294"/>
      <c r="C1406" s="295"/>
      <c r="D1406" s="296"/>
      <c r="E1406" s="297"/>
      <c r="F1406" s="297"/>
      <c r="G1406" s="298"/>
      <c r="H1406" s="299"/>
      <c r="I1406" s="300"/>
      <c r="J1406" s="301"/>
      <c r="K1406" s="302"/>
      <c r="L1406" s="303"/>
      <c r="M1406" s="301"/>
      <c r="N1406" s="304"/>
      <c r="O1406" s="305"/>
      <c r="P1406" s="301"/>
      <c r="Q1406" s="299"/>
      <c r="R1406" s="296"/>
      <c r="S1406" s="306"/>
      <c r="T1406" s="306"/>
      <c r="U1406" s="348"/>
      <c r="V1406" s="279"/>
    </row>
    <row r="1407" spans="2:22">
      <c r="B1407" s="294"/>
      <c r="C1407" s="295"/>
      <c r="D1407" s="296"/>
      <c r="E1407" s="297"/>
      <c r="F1407" s="297"/>
      <c r="G1407" s="298"/>
      <c r="H1407" s="299"/>
      <c r="I1407" s="300"/>
      <c r="J1407" s="301"/>
      <c r="K1407" s="302"/>
      <c r="L1407" s="303"/>
      <c r="M1407" s="301"/>
      <c r="N1407" s="304"/>
      <c r="O1407" s="305"/>
      <c r="P1407" s="301"/>
      <c r="Q1407" s="299"/>
      <c r="R1407" s="296"/>
      <c r="S1407" s="306"/>
      <c r="T1407" s="306"/>
      <c r="U1407" s="348"/>
      <c r="V1407" s="279"/>
    </row>
    <row r="1408" spans="2:22">
      <c r="B1408" s="294"/>
      <c r="C1408" s="295"/>
      <c r="D1408" s="296"/>
      <c r="E1408" s="297"/>
      <c r="F1408" s="297"/>
      <c r="G1408" s="298"/>
      <c r="H1408" s="299"/>
      <c r="I1408" s="300"/>
      <c r="J1408" s="301"/>
      <c r="K1408" s="302"/>
      <c r="L1408" s="303"/>
      <c r="M1408" s="301"/>
      <c r="N1408" s="304"/>
      <c r="O1408" s="305"/>
      <c r="P1408" s="301"/>
      <c r="Q1408" s="299"/>
      <c r="R1408" s="296"/>
      <c r="S1408" s="306"/>
      <c r="T1408" s="306"/>
      <c r="U1408" s="348"/>
      <c r="V1408" s="279"/>
    </row>
    <row r="1409" spans="2:22">
      <c r="B1409" s="294"/>
      <c r="C1409" s="295"/>
      <c r="D1409" s="296"/>
      <c r="E1409" s="297"/>
      <c r="F1409" s="297"/>
      <c r="G1409" s="298"/>
      <c r="H1409" s="299"/>
      <c r="I1409" s="300"/>
      <c r="J1409" s="301"/>
      <c r="K1409" s="302"/>
      <c r="L1409" s="303"/>
      <c r="M1409" s="301"/>
      <c r="N1409" s="304"/>
      <c r="O1409" s="305"/>
      <c r="P1409" s="301"/>
      <c r="Q1409" s="299"/>
      <c r="R1409" s="296"/>
      <c r="S1409" s="306"/>
      <c r="T1409" s="306"/>
      <c r="U1409" s="348"/>
      <c r="V1409" s="279"/>
    </row>
    <row r="1410" spans="2:22">
      <c r="B1410" s="294"/>
      <c r="C1410" s="295"/>
      <c r="D1410" s="296"/>
      <c r="E1410" s="297"/>
      <c r="F1410" s="297"/>
      <c r="G1410" s="298"/>
      <c r="H1410" s="299"/>
      <c r="I1410" s="300"/>
      <c r="J1410" s="301"/>
      <c r="K1410" s="302"/>
      <c r="L1410" s="303"/>
      <c r="M1410" s="301"/>
      <c r="N1410" s="304"/>
      <c r="O1410" s="305"/>
      <c r="P1410" s="301"/>
      <c r="Q1410" s="299"/>
      <c r="R1410" s="296"/>
      <c r="S1410" s="306"/>
      <c r="T1410" s="306"/>
      <c r="U1410" s="348"/>
      <c r="V1410" s="279"/>
    </row>
    <row r="1411" spans="2:22">
      <c r="B1411" s="294"/>
      <c r="C1411" s="295"/>
      <c r="D1411" s="296"/>
      <c r="E1411" s="297"/>
      <c r="F1411" s="297"/>
      <c r="G1411" s="298"/>
      <c r="H1411" s="299"/>
      <c r="I1411" s="300"/>
      <c r="J1411" s="301"/>
      <c r="K1411" s="302"/>
      <c r="L1411" s="303"/>
      <c r="M1411" s="301"/>
      <c r="N1411" s="304"/>
      <c r="O1411" s="305"/>
      <c r="P1411" s="301"/>
      <c r="Q1411" s="299"/>
      <c r="R1411" s="296"/>
      <c r="S1411" s="306"/>
      <c r="T1411" s="306"/>
      <c r="U1411" s="348"/>
      <c r="V1411" s="279"/>
    </row>
    <row r="1412" spans="2:22">
      <c r="B1412" s="294"/>
      <c r="C1412" s="295"/>
      <c r="D1412" s="296"/>
      <c r="E1412" s="297"/>
      <c r="F1412" s="297"/>
      <c r="G1412" s="298"/>
      <c r="H1412" s="299"/>
      <c r="I1412" s="300"/>
      <c r="J1412" s="301"/>
      <c r="K1412" s="302"/>
      <c r="L1412" s="303"/>
      <c r="M1412" s="301"/>
      <c r="N1412" s="304"/>
      <c r="O1412" s="305"/>
      <c r="P1412" s="301"/>
      <c r="Q1412" s="299"/>
      <c r="R1412" s="296"/>
      <c r="S1412" s="306"/>
      <c r="T1412" s="306"/>
      <c r="U1412" s="348"/>
      <c r="V1412" s="279"/>
    </row>
    <row r="1413" spans="2:22">
      <c r="B1413" s="294"/>
      <c r="C1413" s="295"/>
      <c r="D1413" s="296"/>
      <c r="E1413" s="297"/>
      <c r="F1413" s="297"/>
      <c r="G1413" s="298"/>
      <c r="H1413" s="299"/>
      <c r="I1413" s="300"/>
      <c r="J1413" s="301"/>
      <c r="K1413" s="302"/>
      <c r="L1413" s="303"/>
      <c r="M1413" s="301"/>
      <c r="N1413" s="304"/>
      <c r="O1413" s="305"/>
      <c r="P1413" s="301"/>
      <c r="Q1413" s="299"/>
      <c r="R1413" s="296"/>
      <c r="S1413" s="306"/>
      <c r="T1413" s="306"/>
      <c r="U1413" s="348"/>
      <c r="V1413" s="279"/>
    </row>
    <row r="1414" spans="2:22">
      <c r="B1414" s="294"/>
      <c r="C1414" s="295"/>
      <c r="D1414" s="296"/>
      <c r="E1414" s="297"/>
      <c r="F1414" s="297"/>
      <c r="G1414" s="298"/>
      <c r="H1414" s="299"/>
      <c r="I1414" s="300"/>
      <c r="J1414" s="301"/>
      <c r="K1414" s="302"/>
      <c r="L1414" s="303"/>
      <c r="M1414" s="301"/>
      <c r="N1414" s="304"/>
      <c r="O1414" s="305"/>
      <c r="P1414" s="301"/>
      <c r="Q1414" s="299"/>
      <c r="R1414" s="296"/>
      <c r="S1414" s="306"/>
      <c r="T1414" s="306"/>
      <c r="U1414" s="348"/>
      <c r="V1414" s="279"/>
    </row>
    <row r="1415" spans="2:22">
      <c r="B1415" s="294"/>
      <c r="C1415" s="295"/>
      <c r="D1415" s="296"/>
      <c r="E1415" s="297"/>
      <c r="F1415" s="297"/>
      <c r="G1415" s="298"/>
      <c r="H1415" s="299"/>
      <c r="I1415" s="300"/>
      <c r="J1415" s="301"/>
      <c r="K1415" s="302"/>
      <c r="L1415" s="303"/>
      <c r="M1415" s="301"/>
      <c r="N1415" s="304"/>
      <c r="O1415" s="305"/>
      <c r="P1415" s="301"/>
      <c r="Q1415" s="299"/>
      <c r="R1415" s="296"/>
      <c r="S1415" s="306"/>
      <c r="T1415" s="306"/>
      <c r="U1415" s="348"/>
      <c r="V1415" s="279"/>
    </row>
    <row r="1416" spans="2:22">
      <c r="B1416" s="294"/>
      <c r="C1416" s="295"/>
      <c r="D1416" s="296"/>
      <c r="E1416" s="297"/>
      <c r="F1416" s="297"/>
      <c r="G1416" s="298"/>
      <c r="H1416" s="299"/>
      <c r="I1416" s="300"/>
      <c r="J1416" s="301"/>
      <c r="K1416" s="302"/>
      <c r="L1416" s="303"/>
      <c r="M1416" s="301"/>
      <c r="N1416" s="304"/>
      <c r="O1416" s="305"/>
      <c r="P1416" s="301"/>
      <c r="Q1416" s="299"/>
      <c r="R1416" s="296"/>
      <c r="S1416" s="306"/>
      <c r="T1416" s="306"/>
      <c r="U1416" s="348"/>
      <c r="V1416" s="279"/>
    </row>
    <row r="1417" spans="2:22">
      <c r="B1417" s="294"/>
      <c r="C1417" s="295"/>
      <c r="D1417" s="296"/>
      <c r="E1417" s="297"/>
      <c r="F1417" s="297"/>
      <c r="G1417" s="298"/>
      <c r="H1417" s="299"/>
      <c r="I1417" s="300"/>
      <c r="J1417" s="301"/>
      <c r="K1417" s="302"/>
      <c r="L1417" s="303"/>
      <c r="M1417" s="301"/>
      <c r="N1417" s="304"/>
      <c r="O1417" s="305"/>
      <c r="P1417" s="301"/>
      <c r="Q1417" s="299"/>
      <c r="R1417" s="296"/>
      <c r="S1417" s="306"/>
      <c r="T1417" s="306"/>
      <c r="U1417" s="348"/>
      <c r="V1417" s="279"/>
    </row>
    <row r="1418" spans="2:22">
      <c r="B1418" s="294"/>
      <c r="C1418" s="295"/>
      <c r="D1418" s="296"/>
      <c r="E1418" s="297"/>
      <c r="F1418" s="297"/>
      <c r="G1418" s="298"/>
      <c r="H1418" s="299"/>
      <c r="I1418" s="300"/>
      <c r="J1418" s="301"/>
      <c r="K1418" s="302"/>
      <c r="L1418" s="303"/>
      <c r="M1418" s="301"/>
      <c r="N1418" s="304"/>
      <c r="O1418" s="305"/>
      <c r="P1418" s="301"/>
      <c r="Q1418" s="299"/>
      <c r="R1418" s="296"/>
      <c r="S1418" s="306"/>
      <c r="T1418" s="306"/>
      <c r="U1418" s="348"/>
      <c r="V1418" s="279"/>
    </row>
    <row r="1419" spans="2:22">
      <c r="B1419" s="294"/>
      <c r="C1419" s="295"/>
      <c r="D1419" s="296"/>
      <c r="E1419" s="297"/>
      <c r="F1419" s="297"/>
      <c r="G1419" s="298"/>
      <c r="H1419" s="299"/>
      <c r="I1419" s="300"/>
      <c r="J1419" s="301"/>
      <c r="K1419" s="302"/>
      <c r="L1419" s="303"/>
      <c r="M1419" s="301"/>
      <c r="N1419" s="304"/>
      <c r="O1419" s="305"/>
      <c r="P1419" s="301"/>
      <c r="Q1419" s="299"/>
      <c r="R1419" s="296"/>
      <c r="S1419" s="306"/>
      <c r="T1419" s="306"/>
      <c r="U1419" s="348"/>
      <c r="V1419" s="279"/>
    </row>
    <row r="1420" spans="2:22">
      <c r="B1420" s="294"/>
      <c r="C1420" s="295"/>
      <c r="D1420" s="296"/>
      <c r="E1420" s="297"/>
      <c r="F1420" s="297"/>
      <c r="G1420" s="298"/>
      <c r="H1420" s="299"/>
      <c r="I1420" s="300"/>
      <c r="J1420" s="301"/>
      <c r="K1420" s="302"/>
      <c r="L1420" s="303"/>
      <c r="M1420" s="301"/>
      <c r="N1420" s="304"/>
      <c r="O1420" s="305"/>
      <c r="P1420" s="301"/>
      <c r="Q1420" s="299"/>
      <c r="R1420" s="296"/>
      <c r="S1420" s="306"/>
      <c r="T1420" s="306"/>
      <c r="U1420" s="348"/>
      <c r="V1420" s="279"/>
    </row>
    <row r="1421" spans="2:22">
      <c r="B1421" s="294"/>
      <c r="C1421" s="295"/>
      <c r="D1421" s="296"/>
      <c r="E1421" s="297"/>
      <c r="F1421" s="297"/>
      <c r="G1421" s="298"/>
      <c r="H1421" s="299"/>
      <c r="I1421" s="300"/>
      <c r="J1421" s="301"/>
      <c r="K1421" s="302"/>
      <c r="L1421" s="303"/>
      <c r="M1421" s="301"/>
      <c r="N1421" s="304"/>
      <c r="O1421" s="305"/>
      <c r="P1421" s="301"/>
      <c r="Q1421" s="299"/>
      <c r="R1421" s="296"/>
      <c r="S1421" s="306"/>
      <c r="T1421" s="306"/>
      <c r="U1421" s="348"/>
      <c r="V1421" s="279"/>
    </row>
    <row r="1422" spans="2:22">
      <c r="B1422" s="294"/>
      <c r="C1422" s="295"/>
      <c r="D1422" s="296"/>
      <c r="E1422" s="297"/>
      <c r="F1422" s="297"/>
      <c r="G1422" s="298"/>
      <c r="H1422" s="299"/>
      <c r="I1422" s="300"/>
      <c r="J1422" s="301"/>
      <c r="K1422" s="302"/>
      <c r="L1422" s="303"/>
      <c r="M1422" s="301"/>
      <c r="N1422" s="304"/>
      <c r="O1422" s="305"/>
      <c r="P1422" s="301"/>
      <c r="Q1422" s="299"/>
      <c r="R1422" s="296"/>
      <c r="S1422" s="306"/>
      <c r="T1422" s="306"/>
      <c r="U1422" s="348"/>
      <c r="V1422" s="279"/>
    </row>
    <row r="1423" spans="2:22">
      <c r="B1423" s="294"/>
      <c r="C1423" s="295"/>
      <c r="D1423" s="296"/>
      <c r="E1423" s="297"/>
      <c r="F1423" s="297"/>
      <c r="G1423" s="298"/>
      <c r="H1423" s="299"/>
      <c r="I1423" s="300"/>
      <c r="J1423" s="301"/>
      <c r="K1423" s="302"/>
      <c r="L1423" s="303"/>
      <c r="M1423" s="301"/>
      <c r="N1423" s="304"/>
      <c r="O1423" s="305"/>
      <c r="P1423" s="301"/>
      <c r="Q1423" s="299"/>
      <c r="R1423" s="296"/>
      <c r="S1423" s="306"/>
      <c r="T1423" s="306"/>
      <c r="U1423" s="348"/>
      <c r="V1423" s="279"/>
    </row>
    <row r="1424" spans="2:22">
      <c r="B1424" s="294"/>
      <c r="C1424" s="295"/>
      <c r="D1424" s="296"/>
      <c r="E1424" s="297"/>
      <c r="F1424" s="297"/>
      <c r="G1424" s="298"/>
      <c r="H1424" s="299"/>
      <c r="I1424" s="300"/>
      <c r="J1424" s="301"/>
      <c r="K1424" s="302"/>
      <c r="L1424" s="303"/>
      <c r="M1424" s="301"/>
      <c r="N1424" s="304"/>
      <c r="O1424" s="305"/>
      <c r="P1424" s="301"/>
      <c r="Q1424" s="299"/>
      <c r="R1424" s="296"/>
      <c r="S1424" s="306"/>
      <c r="T1424" s="306"/>
      <c r="U1424" s="348"/>
      <c r="V1424" s="279"/>
    </row>
    <row r="1425" spans="2:22">
      <c r="B1425" s="294"/>
      <c r="C1425" s="295"/>
      <c r="D1425" s="296"/>
      <c r="E1425" s="297"/>
      <c r="F1425" s="297"/>
      <c r="G1425" s="298"/>
      <c r="H1425" s="299"/>
      <c r="I1425" s="300"/>
      <c r="J1425" s="301"/>
      <c r="K1425" s="302"/>
      <c r="L1425" s="303"/>
      <c r="M1425" s="301"/>
      <c r="N1425" s="304"/>
      <c r="O1425" s="305"/>
      <c r="P1425" s="301"/>
      <c r="Q1425" s="299"/>
      <c r="R1425" s="296"/>
      <c r="S1425" s="306"/>
      <c r="T1425" s="306"/>
      <c r="U1425" s="348"/>
      <c r="V1425" s="279"/>
    </row>
    <row r="1426" spans="2:22">
      <c r="B1426" s="294"/>
      <c r="C1426" s="295"/>
      <c r="D1426" s="296"/>
      <c r="E1426" s="297"/>
      <c r="F1426" s="297"/>
      <c r="G1426" s="298"/>
      <c r="H1426" s="299"/>
      <c r="I1426" s="300"/>
      <c r="J1426" s="301"/>
      <c r="K1426" s="302"/>
      <c r="L1426" s="303"/>
      <c r="M1426" s="301"/>
      <c r="N1426" s="304"/>
      <c r="O1426" s="305"/>
      <c r="P1426" s="301"/>
      <c r="Q1426" s="299"/>
      <c r="R1426" s="296"/>
      <c r="S1426" s="306"/>
      <c r="T1426" s="306"/>
      <c r="U1426" s="348"/>
      <c r="V1426" s="279"/>
    </row>
    <row r="1427" spans="2:22">
      <c r="B1427" s="294"/>
      <c r="C1427" s="295"/>
      <c r="D1427" s="296"/>
      <c r="E1427" s="297"/>
      <c r="F1427" s="297"/>
      <c r="G1427" s="298"/>
      <c r="H1427" s="299"/>
      <c r="I1427" s="300"/>
      <c r="J1427" s="301"/>
      <c r="K1427" s="302"/>
      <c r="L1427" s="303"/>
      <c r="M1427" s="301"/>
      <c r="N1427" s="304"/>
      <c r="O1427" s="305"/>
      <c r="P1427" s="301"/>
      <c r="Q1427" s="299"/>
      <c r="R1427" s="296"/>
      <c r="S1427" s="306"/>
      <c r="T1427" s="306"/>
      <c r="U1427" s="348"/>
      <c r="V1427" s="279"/>
    </row>
    <row r="1428" spans="2:22">
      <c r="B1428" s="294"/>
      <c r="C1428" s="295"/>
      <c r="D1428" s="296"/>
      <c r="E1428" s="297"/>
      <c r="F1428" s="297"/>
      <c r="G1428" s="298"/>
      <c r="H1428" s="299"/>
      <c r="I1428" s="300"/>
      <c r="J1428" s="301"/>
      <c r="K1428" s="302"/>
      <c r="L1428" s="303"/>
      <c r="M1428" s="301"/>
      <c r="N1428" s="304"/>
      <c r="O1428" s="305"/>
      <c r="P1428" s="301"/>
      <c r="Q1428" s="299"/>
      <c r="R1428" s="296"/>
      <c r="S1428" s="306"/>
      <c r="T1428" s="306"/>
      <c r="U1428" s="348"/>
      <c r="V1428" s="279"/>
    </row>
    <row r="1429" spans="2:22">
      <c r="B1429" s="294"/>
      <c r="C1429" s="295"/>
      <c r="D1429" s="296"/>
      <c r="E1429" s="297"/>
      <c r="F1429" s="297"/>
      <c r="G1429" s="298"/>
      <c r="H1429" s="299"/>
      <c r="I1429" s="300"/>
      <c r="J1429" s="301"/>
      <c r="K1429" s="302"/>
      <c r="L1429" s="303"/>
      <c r="M1429" s="301"/>
      <c r="N1429" s="304"/>
      <c r="O1429" s="305"/>
      <c r="P1429" s="301"/>
      <c r="Q1429" s="299"/>
      <c r="R1429" s="296"/>
      <c r="S1429" s="306"/>
      <c r="T1429" s="306"/>
      <c r="U1429" s="348"/>
      <c r="V1429" s="279"/>
    </row>
    <row r="1430" spans="2:22">
      <c r="B1430" s="294"/>
      <c r="C1430" s="295"/>
      <c r="D1430" s="296"/>
      <c r="E1430" s="297"/>
      <c r="F1430" s="297"/>
      <c r="G1430" s="298"/>
      <c r="H1430" s="299"/>
      <c r="I1430" s="300"/>
      <c r="J1430" s="301"/>
      <c r="K1430" s="302"/>
      <c r="L1430" s="303"/>
      <c r="M1430" s="301"/>
      <c r="N1430" s="304"/>
      <c r="O1430" s="305"/>
      <c r="P1430" s="301"/>
      <c r="Q1430" s="299"/>
      <c r="R1430" s="296"/>
      <c r="S1430" s="306"/>
      <c r="T1430" s="306"/>
      <c r="U1430" s="348"/>
      <c r="V1430" s="279"/>
    </row>
    <row r="1431" spans="2:22">
      <c r="B1431" s="294"/>
      <c r="C1431" s="295"/>
      <c r="D1431" s="296"/>
      <c r="E1431" s="297"/>
      <c r="F1431" s="297"/>
      <c r="G1431" s="298"/>
      <c r="H1431" s="299"/>
      <c r="I1431" s="300"/>
      <c r="J1431" s="301"/>
      <c r="K1431" s="302"/>
      <c r="L1431" s="303"/>
      <c r="M1431" s="301"/>
      <c r="N1431" s="304"/>
      <c r="O1431" s="305"/>
      <c r="P1431" s="301"/>
      <c r="Q1431" s="299"/>
      <c r="R1431" s="296"/>
      <c r="S1431" s="306"/>
      <c r="T1431" s="306"/>
      <c r="U1431" s="348"/>
      <c r="V1431" s="279"/>
    </row>
    <row r="1432" spans="2:22">
      <c r="B1432" s="294"/>
      <c r="C1432" s="295"/>
      <c r="D1432" s="296"/>
      <c r="E1432" s="297"/>
      <c r="F1432" s="297"/>
      <c r="G1432" s="298"/>
      <c r="H1432" s="299"/>
      <c r="I1432" s="300"/>
      <c r="J1432" s="301"/>
      <c r="K1432" s="302"/>
      <c r="L1432" s="303"/>
      <c r="M1432" s="301"/>
      <c r="N1432" s="304"/>
      <c r="O1432" s="305"/>
      <c r="P1432" s="301"/>
      <c r="Q1432" s="299"/>
      <c r="R1432" s="296"/>
      <c r="S1432" s="306"/>
      <c r="T1432" s="306"/>
      <c r="U1432" s="348"/>
      <c r="V1432" s="279"/>
    </row>
    <row r="1433" spans="2:22">
      <c r="B1433" s="294"/>
      <c r="C1433" s="295"/>
      <c r="D1433" s="296"/>
      <c r="E1433" s="297"/>
      <c r="F1433" s="297"/>
      <c r="G1433" s="298"/>
      <c r="H1433" s="299"/>
      <c r="I1433" s="300"/>
      <c r="J1433" s="301"/>
      <c r="K1433" s="302"/>
      <c r="L1433" s="303"/>
      <c r="M1433" s="301"/>
      <c r="N1433" s="304"/>
      <c r="O1433" s="305"/>
      <c r="P1433" s="301"/>
      <c r="Q1433" s="299"/>
      <c r="R1433" s="296"/>
      <c r="S1433" s="306"/>
      <c r="T1433" s="306"/>
      <c r="U1433" s="348"/>
      <c r="V1433" s="279"/>
    </row>
    <row r="1434" spans="2:22">
      <c r="B1434" s="294"/>
      <c r="C1434" s="295"/>
      <c r="D1434" s="296"/>
      <c r="E1434" s="297"/>
      <c r="F1434" s="297"/>
      <c r="G1434" s="298"/>
      <c r="H1434" s="299"/>
      <c r="I1434" s="300"/>
      <c r="J1434" s="301"/>
      <c r="K1434" s="302"/>
      <c r="L1434" s="303"/>
      <c r="M1434" s="301"/>
      <c r="N1434" s="304"/>
      <c r="O1434" s="305"/>
      <c r="P1434" s="301"/>
      <c r="Q1434" s="299"/>
      <c r="R1434" s="296"/>
      <c r="S1434" s="306"/>
      <c r="T1434" s="306"/>
      <c r="U1434" s="348"/>
      <c r="V1434" s="279"/>
    </row>
    <row r="1435" spans="2:22">
      <c r="B1435" s="294"/>
      <c r="C1435" s="295"/>
      <c r="D1435" s="296"/>
      <c r="E1435" s="297"/>
      <c r="F1435" s="297"/>
      <c r="G1435" s="298"/>
      <c r="H1435" s="299"/>
      <c r="I1435" s="300"/>
      <c r="J1435" s="301"/>
      <c r="K1435" s="302"/>
      <c r="L1435" s="303"/>
      <c r="M1435" s="301"/>
      <c r="N1435" s="304"/>
      <c r="O1435" s="305"/>
      <c r="P1435" s="301"/>
      <c r="Q1435" s="299"/>
      <c r="R1435" s="296"/>
      <c r="S1435" s="306"/>
      <c r="T1435" s="306"/>
      <c r="U1435" s="348"/>
      <c r="V1435" s="279"/>
    </row>
    <row r="1436" spans="2:22">
      <c r="B1436" s="294"/>
      <c r="C1436" s="295"/>
      <c r="D1436" s="296"/>
      <c r="E1436" s="297"/>
      <c r="F1436" s="297"/>
      <c r="G1436" s="298"/>
      <c r="H1436" s="299"/>
      <c r="I1436" s="300"/>
      <c r="J1436" s="301"/>
      <c r="K1436" s="302"/>
      <c r="L1436" s="303"/>
      <c r="M1436" s="301"/>
      <c r="N1436" s="304"/>
      <c r="O1436" s="305"/>
      <c r="P1436" s="301"/>
      <c r="Q1436" s="299"/>
      <c r="R1436" s="296"/>
      <c r="S1436" s="306"/>
      <c r="T1436" s="306"/>
      <c r="U1436" s="348"/>
      <c r="V1436" s="279"/>
    </row>
    <row r="1437" spans="2:22">
      <c r="B1437" s="294"/>
      <c r="C1437" s="295"/>
      <c r="D1437" s="296"/>
      <c r="E1437" s="297"/>
      <c r="F1437" s="297"/>
      <c r="G1437" s="298"/>
      <c r="H1437" s="299"/>
      <c r="I1437" s="300"/>
      <c r="J1437" s="301"/>
      <c r="K1437" s="302"/>
      <c r="L1437" s="303"/>
      <c r="M1437" s="301"/>
      <c r="N1437" s="304"/>
      <c r="O1437" s="305"/>
      <c r="P1437" s="301"/>
      <c r="Q1437" s="299"/>
      <c r="R1437" s="296"/>
      <c r="S1437" s="306"/>
      <c r="T1437" s="306"/>
      <c r="U1437" s="348"/>
      <c r="V1437" s="279"/>
    </row>
    <row r="1438" spans="2:22">
      <c r="B1438" s="294"/>
      <c r="C1438" s="295"/>
      <c r="D1438" s="296"/>
      <c r="E1438" s="297"/>
      <c r="F1438" s="297"/>
      <c r="G1438" s="298"/>
      <c r="H1438" s="299"/>
      <c r="I1438" s="300"/>
      <c r="J1438" s="301"/>
      <c r="K1438" s="302"/>
      <c r="L1438" s="303"/>
      <c r="M1438" s="301"/>
      <c r="N1438" s="304"/>
      <c r="O1438" s="305"/>
      <c r="P1438" s="301"/>
      <c r="Q1438" s="299"/>
      <c r="R1438" s="296"/>
      <c r="S1438" s="306"/>
      <c r="T1438" s="306"/>
      <c r="U1438" s="348"/>
      <c r="V1438" s="279"/>
    </row>
    <row r="1439" spans="2:22">
      <c r="B1439" s="294"/>
      <c r="C1439" s="295"/>
      <c r="D1439" s="296"/>
      <c r="E1439" s="297"/>
      <c r="F1439" s="297"/>
      <c r="G1439" s="298"/>
      <c r="H1439" s="299"/>
      <c r="I1439" s="300"/>
      <c r="J1439" s="301"/>
      <c r="K1439" s="302"/>
      <c r="L1439" s="303"/>
      <c r="M1439" s="301"/>
      <c r="N1439" s="304"/>
      <c r="O1439" s="305"/>
      <c r="P1439" s="301"/>
      <c r="Q1439" s="299"/>
      <c r="R1439" s="296"/>
      <c r="S1439" s="306"/>
      <c r="T1439" s="306"/>
      <c r="U1439" s="348"/>
      <c r="V1439" s="279"/>
    </row>
    <row r="1440" spans="2:22">
      <c r="B1440" s="294"/>
      <c r="C1440" s="295"/>
      <c r="D1440" s="296"/>
      <c r="E1440" s="297"/>
      <c r="F1440" s="297"/>
      <c r="G1440" s="298"/>
      <c r="H1440" s="299"/>
      <c r="I1440" s="300"/>
      <c r="J1440" s="301"/>
      <c r="K1440" s="302"/>
      <c r="L1440" s="303"/>
      <c r="M1440" s="301"/>
      <c r="N1440" s="304"/>
      <c r="O1440" s="305"/>
      <c r="P1440" s="301"/>
      <c r="Q1440" s="299"/>
      <c r="R1440" s="296"/>
      <c r="S1440" s="306"/>
      <c r="T1440" s="306"/>
      <c r="U1440" s="348"/>
      <c r="V1440" s="279"/>
    </row>
    <row r="1441" spans="2:22">
      <c r="B1441" s="294"/>
      <c r="C1441" s="295"/>
      <c r="D1441" s="296"/>
      <c r="E1441" s="297"/>
      <c r="F1441" s="297"/>
      <c r="G1441" s="298"/>
      <c r="H1441" s="299"/>
      <c r="I1441" s="300"/>
      <c r="J1441" s="301"/>
      <c r="K1441" s="302"/>
      <c r="L1441" s="303"/>
      <c r="M1441" s="301"/>
      <c r="N1441" s="304"/>
      <c r="O1441" s="305"/>
      <c r="P1441" s="301"/>
      <c r="Q1441" s="299"/>
      <c r="R1441" s="296"/>
      <c r="S1441" s="306"/>
      <c r="T1441" s="306"/>
      <c r="U1441" s="348"/>
      <c r="V1441" s="279"/>
    </row>
    <row r="1442" spans="2:22">
      <c r="B1442" s="294"/>
      <c r="C1442" s="295"/>
      <c r="D1442" s="296"/>
      <c r="E1442" s="297"/>
      <c r="F1442" s="297"/>
      <c r="G1442" s="298"/>
      <c r="H1442" s="299"/>
      <c r="I1442" s="300"/>
      <c r="J1442" s="301"/>
      <c r="K1442" s="302"/>
      <c r="L1442" s="303"/>
      <c r="M1442" s="301"/>
      <c r="N1442" s="304"/>
      <c r="O1442" s="305"/>
      <c r="P1442" s="301"/>
      <c r="Q1442" s="299"/>
      <c r="R1442" s="296"/>
      <c r="S1442" s="306"/>
      <c r="T1442" s="306"/>
      <c r="U1442" s="348"/>
      <c r="V1442" s="279"/>
    </row>
    <row r="1443" spans="2:22">
      <c r="B1443" s="294"/>
      <c r="C1443" s="295"/>
      <c r="D1443" s="296"/>
      <c r="E1443" s="297"/>
      <c r="F1443" s="297"/>
      <c r="G1443" s="298"/>
      <c r="H1443" s="299"/>
      <c r="I1443" s="300"/>
      <c r="J1443" s="301"/>
      <c r="K1443" s="302"/>
      <c r="L1443" s="303"/>
      <c r="M1443" s="301"/>
      <c r="N1443" s="304"/>
      <c r="O1443" s="305"/>
      <c r="P1443" s="301"/>
      <c r="Q1443" s="299"/>
      <c r="R1443" s="296"/>
      <c r="S1443" s="306"/>
      <c r="T1443" s="306"/>
      <c r="U1443" s="348"/>
      <c r="V1443" s="279"/>
    </row>
    <row r="1444" spans="2:22">
      <c r="B1444" s="294"/>
      <c r="C1444" s="295"/>
      <c r="D1444" s="296"/>
      <c r="E1444" s="297"/>
      <c r="F1444" s="297"/>
      <c r="G1444" s="298"/>
      <c r="H1444" s="299"/>
      <c r="I1444" s="300"/>
      <c r="J1444" s="301"/>
      <c r="K1444" s="302"/>
      <c r="L1444" s="303"/>
      <c r="M1444" s="301"/>
      <c r="N1444" s="304"/>
      <c r="O1444" s="305"/>
      <c r="P1444" s="301"/>
      <c r="Q1444" s="299"/>
      <c r="R1444" s="296"/>
      <c r="S1444" s="306"/>
      <c r="T1444" s="306"/>
      <c r="U1444" s="348"/>
      <c r="V1444" s="279"/>
    </row>
    <row r="1445" spans="2:22">
      <c r="B1445" s="294"/>
      <c r="C1445" s="295"/>
      <c r="D1445" s="296"/>
      <c r="E1445" s="297"/>
      <c r="F1445" s="297"/>
      <c r="G1445" s="298"/>
      <c r="H1445" s="299"/>
      <c r="I1445" s="300"/>
      <c r="J1445" s="301"/>
      <c r="K1445" s="302"/>
      <c r="L1445" s="303"/>
      <c r="M1445" s="301"/>
      <c r="N1445" s="304"/>
      <c r="O1445" s="305"/>
      <c r="P1445" s="301"/>
      <c r="Q1445" s="299"/>
      <c r="R1445" s="296"/>
      <c r="S1445" s="306"/>
      <c r="T1445" s="306"/>
      <c r="U1445" s="348"/>
      <c r="V1445" s="279"/>
    </row>
    <row r="1446" spans="2:22">
      <c r="B1446" s="294"/>
      <c r="C1446" s="295"/>
      <c r="D1446" s="296"/>
      <c r="E1446" s="297"/>
      <c r="F1446" s="297"/>
      <c r="G1446" s="298"/>
      <c r="H1446" s="299"/>
      <c r="I1446" s="300"/>
      <c r="J1446" s="301"/>
      <c r="K1446" s="302"/>
      <c r="L1446" s="303"/>
      <c r="M1446" s="301"/>
      <c r="N1446" s="304"/>
      <c r="O1446" s="305"/>
      <c r="P1446" s="301"/>
      <c r="Q1446" s="299"/>
      <c r="R1446" s="296"/>
      <c r="S1446" s="306"/>
      <c r="T1446" s="306"/>
      <c r="U1446" s="348"/>
      <c r="V1446" s="279"/>
    </row>
    <row r="1447" spans="2:22">
      <c r="B1447" s="294"/>
      <c r="C1447" s="295"/>
      <c r="D1447" s="296"/>
      <c r="E1447" s="297"/>
      <c r="F1447" s="297"/>
      <c r="G1447" s="298"/>
      <c r="H1447" s="299"/>
      <c r="I1447" s="300"/>
      <c r="J1447" s="301"/>
      <c r="K1447" s="302"/>
      <c r="L1447" s="303"/>
      <c r="M1447" s="301"/>
      <c r="N1447" s="304"/>
      <c r="O1447" s="305"/>
      <c r="P1447" s="301"/>
      <c r="Q1447" s="299"/>
      <c r="R1447" s="296"/>
      <c r="S1447" s="306"/>
      <c r="T1447" s="306"/>
      <c r="U1447" s="348"/>
      <c r="V1447" s="279"/>
    </row>
    <row r="1448" spans="2:22">
      <c r="B1448" s="294"/>
      <c r="C1448" s="295"/>
      <c r="D1448" s="296"/>
      <c r="E1448" s="297"/>
      <c r="F1448" s="297"/>
      <c r="G1448" s="298"/>
      <c r="H1448" s="299"/>
      <c r="I1448" s="300"/>
      <c r="J1448" s="301"/>
      <c r="K1448" s="302"/>
      <c r="L1448" s="303"/>
      <c r="M1448" s="301"/>
      <c r="N1448" s="304"/>
      <c r="O1448" s="305"/>
      <c r="P1448" s="301"/>
      <c r="Q1448" s="299"/>
      <c r="R1448" s="296"/>
      <c r="S1448" s="306"/>
      <c r="T1448" s="306"/>
      <c r="U1448" s="348"/>
      <c r="V1448" s="279"/>
    </row>
    <row r="1449" spans="2:22">
      <c r="B1449" s="294"/>
      <c r="C1449" s="295"/>
      <c r="D1449" s="296"/>
      <c r="E1449" s="297"/>
      <c r="F1449" s="297"/>
      <c r="G1449" s="298"/>
      <c r="H1449" s="299"/>
      <c r="I1449" s="300"/>
      <c r="J1449" s="301"/>
      <c r="K1449" s="302"/>
      <c r="L1449" s="303"/>
      <c r="M1449" s="301"/>
      <c r="N1449" s="304"/>
      <c r="O1449" s="305"/>
      <c r="P1449" s="301"/>
      <c r="Q1449" s="299"/>
      <c r="R1449" s="296"/>
      <c r="S1449" s="306"/>
      <c r="T1449" s="306"/>
      <c r="U1449" s="348"/>
      <c r="V1449" s="279"/>
    </row>
    <row r="1450" spans="2:22">
      <c r="B1450" s="294"/>
      <c r="C1450" s="295"/>
      <c r="D1450" s="296"/>
      <c r="E1450" s="297"/>
      <c r="F1450" s="297"/>
      <c r="G1450" s="298"/>
      <c r="H1450" s="299"/>
      <c r="I1450" s="300"/>
      <c r="J1450" s="301"/>
      <c r="K1450" s="302"/>
      <c r="L1450" s="303"/>
      <c r="M1450" s="301"/>
      <c r="N1450" s="304"/>
      <c r="O1450" s="305"/>
      <c r="P1450" s="301"/>
      <c r="Q1450" s="299"/>
      <c r="R1450" s="296"/>
      <c r="S1450" s="306"/>
      <c r="T1450" s="306"/>
      <c r="U1450" s="348"/>
      <c r="V1450" s="279"/>
    </row>
    <row r="1451" spans="2:22">
      <c r="B1451" s="294"/>
      <c r="C1451" s="295"/>
      <c r="D1451" s="296"/>
      <c r="E1451" s="297"/>
      <c r="F1451" s="297"/>
      <c r="G1451" s="298"/>
      <c r="H1451" s="299"/>
      <c r="I1451" s="300"/>
      <c r="J1451" s="301"/>
      <c r="K1451" s="302"/>
      <c r="L1451" s="303"/>
      <c r="M1451" s="301"/>
      <c r="N1451" s="304"/>
      <c r="O1451" s="305"/>
      <c r="P1451" s="301"/>
      <c r="Q1451" s="299"/>
      <c r="R1451" s="296"/>
      <c r="S1451" s="306"/>
      <c r="T1451" s="306"/>
      <c r="U1451" s="348"/>
      <c r="V1451" s="279"/>
    </row>
    <row r="1452" spans="2:22">
      <c r="B1452" s="294"/>
      <c r="C1452" s="295"/>
      <c r="D1452" s="296"/>
      <c r="E1452" s="297"/>
      <c r="F1452" s="297"/>
      <c r="G1452" s="298"/>
      <c r="H1452" s="299"/>
      <c r="I1452" s="300"/>
      <c r="J1452" s="301"/>
      <c r="K1452" s="302"/>
      <c r="L1452" s="303"/>
      <c r="M1452" s="301"/>
      <c r="N1452" s="304"/>
      <c r="O1452" s="305"/>
      <c r="P1452" s="301"/>
      <c r="Q1452" s="299"/>
      <c r="R1452" s="296"/>
      <c r="S1452" s="306"/>
      <c r="T1452" s="306"/>
      <c r="U1452" s="348"/>
      <c r="V1452" s="279"/>
    </row>
    <row r="1453" spans="2:22">
      <c r="B1453" s="294"/>
      <c r="C1453" s="295"/>
      <c r="D1453" s="296"/>
      <c r="E1453" s="297"/>
      <c r="F1453" s="297"/>
      <c r="G1453" s="298"/>
      <c r="H1453" s="299"/>
      <c r="I1453" s="300"/>
      <c r="J1453" s="301"/>
      <c r="K1453" s="302"/>
      <c r="L1453" s="303"/>
      <c r="M1453" s="301"/>
      <c r="N1453" s="304"/>
      <c r="O1453" s="305"/>
      <c r="P1453" s="301"/>
      <c r="Q1453" s="299"/>
      <c r="R1453" s="296"/>
      <c r="S1453" s="306"/>
      <c r="T1453" s="306"/>
      <c r="U1453" s="348"/>
      <c r="V1453" s="279"/>
    </row>
    <row r="1454" spans="2:22">
      <c r="B1454" s="294"/>
      <c r="C1454" s="295"/>
      <c r="D1454" s="296"/>
      <c r="E1454" s="297"/>
      <c r="F1454" s="297"/>
      <c r="G1454" s="298"/>
      <c r="H1454" s="299"/>
      <c r="I1454" s="300"/>
      <c r="J1454" s="301"/>
      <c r="K1454" s="302"/>
      <c r="L1454" s="303"/>
      <c r="M1454" s="301"/>
      <c r="N1454" s="304"/>
      <c r="O1454" s="305"/>
      <c r="P1454" s="301"/>
      <c r="Q1454" s="299"/>
      <c r="R1454" s="296"/>
      <c r="S1454" s="306"/>
      <c r="T1454" s="306"/>
      <c r="U1454" s="348"/>
      <c r="V1454" s="279"/>
    </row>
    <row r="1455" spans="2:22">
      <c r="B1455" s="294"/>
      <c r="C1455" s="295"/>
      <c r="D1455" s="296"/>
      <c r="E1455" s="297"/>
      <c r="F1455" s="297"/>
      <c r="G1455" s="298"/>
      <c r="H1455" s="299"/>
      <c r="I1455" s="300"/>
      <c r="J1455" s="301"/>
      <c r="K1455" s="302"/>
      <c r="L1455" s="303"/>
      <c r="M1455" s="301"/>
      <c r="N1455" s="304"/>
      <c r="O1455" s="305"/>
      <c r="P1455" s="301"/>
      <c r="Q1455" s="299"/>
      <c r="R1455" s="296"/>
      <c r="S1455" s="306"/>
      <c r="T1455" s="306"/>
      <c r="U1455" s="348"/>
      <c r="V1455" s="279"/>
    </row>
    <row r="1456" spans="2:22">
      <c r="B1456" s="294"/>
      <c r="C1456" s="295"/>
      <c r="D1456" s="296"/>
      <c r="E1456" s="297"/>
      <c r="F1456" s="297"/>
      <c r="G1456" s="298"/>
      <c r="H1456" s="299"/>
      <c r="I1456" s="300"/>
      <c r="J1456" s="301"/>
      <c r="K1456" s="302"/>
      <c r="L1456" s="303"/>
      <c r="M1456" s="301"/>
      <c r="N1456" s="304"/>
      <c r="O1456" s="305"/>
      <c r="P1456" s="301"/>
      <c r="Q1456" s="299"/>
      <c r="R1456" s="296"/>
      <c r="S1456" s="306"/>
      <c r="T1456" s="306"/>
      <c r="U1456" s="348"/>
      <c r="V1456" s="279"/>
    </row>
    <row r="1457" spans="2:22">
      <c r="B1457" s="294"/>
      <c r="C1457" s="295"/>
      <c r="D1457" s="296"/>
      <c r="E1457" s="297"/>
      <c r="F1457" s="297"/>
      <c r="G1457" s="298"/>
      <c r="H1457" s="299"/>
      <c r="I1457" s="300"/>
      <c r="J1457" s="301"/>
      <c r="K1457" s="302"/>
      <c r="L1457" s="303"/>
      <c r="M1457" s="301"/>
      <c r="N1457" s="304"/>
      <c r="O1457" s="305"/>
      <c r="P1457" s="301"/>
      <c r="Q1457" s="299"/>
      <c r="R1457" s="296"/>
      <c r="S1457" s="306"/>
      <c r="T1457" s="306"/>
      <c r="U1457" s="348"/>
      <c r="V1457" s="279"/>
    </row>
    <row r="1458" spans="2:22">
      <c r="B1458" s="294"/>
      <c r="C1458" s="295"/>
      <c r="D1458" s="296"/>
      <c r="E1458" s="297"/>
      <c r="F1458" s="297"/>
      <c r="G1458" s="298"/>
      <c r="H1458" s="299"/>
      <c r="I1458" s="300"/>
      <c r="J1458" s="301"/>
      <c r="K1458" s="302"/>
      <c r="L1458" s="303"/>
      <c r="M1458" s="301"/>
      <c r="N1458" s="304"/>
      <c r="O1458" s="305"/>
      <c r="P1458" s="301"/>
      <c r="Q1458" s="299"/>
      <c r="R1458" s="296"/>
      <c r="S1458" s="306"/>
      <c r="T1458" s="306"/>
      <c r="U1458" s="348"/>
      <c r="V1458" s="279"/>
    </row>
    <row r="1459" spans="2:22">
      <c r="B1459" s="294"/>
      <c r="C1459" s="295"/>
      <c r="D1459" s="296"/>
      <c r="E1459" s="297"/>
      <c r="F1459" s="297"/>
      <c r="G1459" s="298"/>
      <c r="H1459" s="299"/>
      <c r="I1459" s="300"/>
      <c r="J1459" s="301"/>
      <c r="K1459" s="302"/>
      <c r="L1459" s="303"/>
      <c r="M1459" s="301"/>
      <c r="N1459" s="304"/>
      <c r="O1459" s="305"/>
      <c r="P1459" s="301"/>
      <c r="Q1459" s="299"/>
      <c r="R1459" s="296"/>
      <c r="S1459" s="306"/>
      <c r="T1459" s="306"/>
      <c r="U1459" s="348"/>
      <c r="V1459" s="279"/>
    </row>
    <row r="1460" spans="2:22">
      <c r="B1460" s="294"/>
      <c r="C1460" s="295"/>
      <c r="D1460" s="296"/>
      <c r="E1460" s="297"/>
      <c r="F1460" s="297"/>
      <c r="G1460" s="298"/>
      <c r="H1460" s="299"/>
      <c r="I1460" s="300"/>
      <c r="J1460" s="301"/>
      <c r="K1460" s="302"/>
      <c r="L1460" s="303"/>
      <c r="M1460" s="301"/>
      <c r="N1460" s="304"/>
      <c r="O1460" s="305"/>
      <c r="P1460" s="301"/>
      <c r="Q1460" s="299"/>
      <c r="R1460" s="296"/>
      <c r="S1460" s="306"/>
      <c r="T1460" s="306"/>
      <c r="U1460" s="348"/>
      <c r="V1460" s="279"/>
    </row>
    <row r="1461" spans="2:22">
      <c r="B1461" s="294"/>
      <c r="C1461" s="295"/>
      <c r="D1461" s="296"/>
      <c r="E1461" s="297"/>
      <c r="F1461" s="297"/>
      <c r="G1461" s="298"/>
      <c r="H1461" s="299"/>
      <c r="I1461" s="300"/>
      <c r="J1461" s="301"/>
      <c r="K1461" s="302"/>
      <c r="L1461" s="303"/>
      <c r="M1461" s="301"/>
      <c r="N1461" s="304"/>
      <c r="O1461" s="305"/>
      <c r="P1461" s="301"/>
      <c r="Q1461" s="299"/>
      <c r="R1461" s="296"/>
      <c r="S1461" s="306"/>
      <c r="T1461" s="306"/>
      <c r="U1461" s="348"/>
      <c r="V1461" s="279"/>
    </row>
    <row r="1462" spans="2:22">
      <c r="B1462" s="294"/>
      <c r="C1462" s="295"/>
      <c r="D1462" s="296"/>
      <c r="E1462" s="297"/>
      <c r="F1462" s="297"/>
      <c r="G1462" s="298"/>
      <c r="H1462" s="299"/>
      <c r="I1462" s="300"/>
      <c r="J1462" s="301"/>
      <c r="K1462" s="302"/>
      <c r="L1462" s="303"/>
      <c r="M1462" s="301"/>
      <c r="N1462" s="304"/>
      <c r="O1462" s="305"/>
      <c r="P1462" s="301"/>
      <c r="Q1462" s="299"/>
      <c r="R1462" s="296"/>
      <c r="S1462" s="306"/>
      <c r="T1462" s="306"/>
      <c r="U1462" s="348"/>
      <c r="V1462" s="279"/>
    </row>
    <row r="1463" spans="2:22">
      <c r="B1463" s="294"/>
      <c r="C1463" s="295"/>
      <c r="D1463" s="296"/>
      <c r="E1463" s="297"/>
      <c r="F1463" s="297"/>
      <c r="G1463" s="298"/>
      <c r="H1463" s="299"/>
      <c r="I1463" s="300"/>
      <c r="J1463" s="301"/>
      <c r="K1463" s="302"/>
      <c r="L1463" s="303"/>
      <c r="M1463" s="301"/>
      <c r="N1463" s="304"/>
      <c r="O1463" s="305"/>
      <c r="P1463" s="301"/>
      <c r="Q1463" s="299"/>
      <c r="R1463" s="296"/>
      <c r="S1463" s="306"/>
      <c r="T1463" s="306"/>
      <c r="U1463" s="348"/>
      <c r="V1463" s="279"/>
    </row>
    <row r="1464" spans="2:22">
      <c r="B1464" s="294"/>
      <c r="C1464" s="295"/>
      <c r="D1464" s="296"/>
      <c r="E1464" s="297"/>
      <c r="F1464" s="297"/>
      <c r="G1464" s="298"/>
      <c r="H1464" s="299"/>
      <c r="I1464" s="300"/>
      <c r="J1464" s="301"/>
      <c r="K1464" s="302"/>
      <c r="L1464" s="303"/>
      <c r="M1464" s="301"/>
      <c r="N1464" s="304"/>
      <c r="O1464" s="305"/>
      <c r="P1464" s="301"/>
      <c r="Q1464" s="299"/>
      <c r="R1464" s="296"/>
      <c r="S1464" s="306"/>
      <c r="T1464" s="306"/>
      <c r="U1464" s="348"/>
      <c r="V1464" s="279"/>
    </row>
    <row r="1465" spans="2:22">
      <c r="B1465" s="294"/>
      <c r="C1465" s="295"/>
      <c r="D1465" s="296"/>
      <c r="E1465" s="297"/>
      <c r="F1465" s="297"/>
      <c r="G1465" s="298"/>
      <c r="H1465" s="299"/>
      <c r="I1465" s="300"/>
      <c r="J1465" s="301"/>
      <c r="K1465" s="302"/>
      <c r="L1465" s="303"/>
      <c r="M1465" s="301"/>
      <c r="N1465" s="304"/>
      <c r="O1465" s="305"/>
      <c r="P1465" s="301"/>
      <c r="Q1465" s="299"/>
      <c r="R1465" s="296"/>
      <c r="S1465" s="306"/>
      <c r="T1465" s="306"/>
      <c r="U1465" s="348"/>
      <c r="V1465" s="279"/>
    </row>
    <row r="1466" spans="2:22">
      <c r="B1466" s="294"/>
      <c r="C1466" s="295"/>
      <c r="D1466" s="296"/>
      <c r="E1466" s="297"/>
      <c r="F1466" s="297"/>
      <c r="G1466" s="298"/>
      <c r="H1466" s="299"/>
      <c r="I1466" s="300"/>
      <c r="J1466" s="301"/>
      <c r="K1466" s="302"/>
      <c r="L1466" s="303"/>
      <c r="M1466" s="301"/>
      <c r="N1466" s="304"/>
      <c r="O1466" s="305"/>
      <c r="P1466" s="301"/>
      <c r="Q1466" s="299"/>
      <c r="R1466" s="296"/>
      <c r="S1466" s="306"/>
      <c r="T1466" s="306"/>
      <c r="U1466" s="348"/>
      <c r="V1466" s="279"/>
    </row>
    <row r="1467" spans="2:22">
      <c r="B1467" s="294"/>
      <c r="C1467" s="295"/>
      <c r="D1467" s="296"/>
      <c r="E1467" s="297"/>
      <c r="F1467" s="297"/>
      <c r="G1467" s="298"/>
      <c r="H1467" s="299"/>
      <c r="I1467" s="300"/>
      <c r="J1467" s="301"/>
      <c r="K1467" s="302"/>
      <c r="L1467" s="303"/>
      <c r="M1467" s="301"/>
      <c r="N1467" s="304"/>
      <c r="O1467" s="305"/>
      <c r="P1467" s="301"/>
      <c r="Q1467" s="299"/>
      <c r="R1467" s="296"/>
      <c r="S1467" s="306"/>
      <c r="T1467" s="306"/>
      <c r="U1467" s="348"/>
      <c r="V1467" s="279"/>
    </row>
    <row r="1468" spans="2:22">
      <c r="B1468" s="294"/>
      <c r="C1468" s="295"/>
      <c r="D1468" s="296"/>
      <c r="E1468" s="297"/>
      <c r="F1468" s="297"/>
      <c r="G1468" s="298"/>
      <c r="H1468" s="299"/>
      <c r="I1468" s="300"/>
      <c r="J1468" s="301"/>
      <c r="K1468" s="302"/>
      <c r="L1468" s="303"/>
      <c r="M1468" s="301"/>
      <c r="N1468" s="304"/>
      <c r="O1468" s="305"/>
      <c r="P1468" s="301"/>
      <c r="Q1468" s="299"/>
      <c r="R1468" s="296"/>
      <c r="S1468" s="306"/>
      <c r="T1468" s="306"/>
      <c r="U1468" s="348"/>
      <c r="V1468" s="279"/>
    </row>
    <row r="1469" spans="2:22">
      <c r="B1469" s="294"/>
      <c r="C1469" s="295"/>
      <c r="D1469" s="296"/>
      <c r="E1469" s="297"/>
      <c r="F1469" s="297"/>
      <c r="G1469" s="298"/>
      <c r="H1469" s="299"/>
      <c r="I1469" s="300"/>
      <c r="J1469" s="301"/>
      <c r="K1469" s="302"/>
      <c r="L1469" s="303"/>
      <c r="M1469" s="301"/>
      <c r="N1469" s="304"/>
      <c r="O1469" s="305"/>
      <c r="P1469" s="301"/>
      <c r="Q1469" s="299"/>
      <c r="R1469" s="296"/>
      <c r="S1469" s="306"/>
      <c r="T1469" s="306"/>
      <c r="U1469" s="348"/>
      <c r="V1469" s="279"/>
    </row>
    <row r="1470" spans="2:22">
      <c r="B1470" s="294"/>
      <c r="C1470" s="295"/>
      <c r="D1470" s="296"/>
      <c r="E1470" s="297"/>
      <c r="F1470" s="297"/>
      <c r="G1470" s="298"/>
      <c r="H1470" s="299"/>
      <c r="I1470" s="300"/>
      <c r="J1470" s="301"/>
      <c r="K1470" s="302"/>
      <c r="L1470" s="303"/>
      <c r="M1470" s="301"/>
      <c r="N1470" s="304"/>
      <c r="O1470" s="305"/>
      <c r="P1470" s="301"/>
      <c r="Q1470" s="299"/>
      <c r="R1470" s="296"/>
      <c r="S1470" s="306"/>
      <c r="T1470" s="306"/>
      <c r="U1470" s="348"/>
      <c r="V1470" s="279"/>
    </row>
    <row r="1471" spans="2:22">
      <c r="B1471" s="294"/>
      <c r="C1471" s="295"/>
      <c r="D1471" s="296"/>
      <c r="E1471" s="297"/>
      <c r="F1471" s="297"/>
      <c r="G1471" s="298"/>
      <c r="H1471" s="299"/>
      <c r="I1471" s="300"/>
      <c r="J1471" s="301"/>
      <c r="K1471" s="302"/>
      <c r="L1471" s="303"/>
      <c r="M1471" s="301"/>
      <c r="N1471" s="304"/>
      <c r="O1471" s="305"/>
      <c r="P1471" s="301"/>
      <c r="Q1471" s="299"/>
      <c r="R1471" s="296"/>
      <c r="S1471" s="306"/>
      <c r="T1471" s="306"/>
      <c r="U1471" s="348"/>
      <c r="V1471" s="279"/>
    </row>
    <row r="1472" spans="2:22">
      <c r="B1472" s="294"/>
      <c r="C1472" s="295"/>
      <c r="D1472" s="296"/>
      <c r="E1472" s="297"/>
      <c r="F1472" s="297"/>
      <c r="G1472" s="298"/>
      <c r="H1472" s="299"/>
      <c r="I1472" s="300"/>
      <c r="J1472" s="301"/>
      <c r="K1472" s="302"/>
      <c r="L1472" s="303"/>
      <c r="M1472" s="301"/>
      <c r="N1472" s="304"/>
      <c r="O1472" s="305"/>
      <c r="P1472" s="301"/>
      <c r="Q1472" s="299"/>
      <c r="R1472" s="296"/>
      <c r="S1472" s="306"/>
      <c r="T1472" s="306"/>
      <c r="U1472" s="348"/>
      <c r="V1472" s="279"/>
    </row>
    <row r="1473" spans="2:22">
      <c r="B1473" s="294"/>
      <c r="C1473" s="295"/>
      <c r="D1473" s="296"/>
      <c r="E1473" s="297"/>
      <c r="F1473" s="297"/>
      <c r="G1473" s="298"/>
      <c r="H1473" s="299"/>
      <c r="I1473" s="300"/>
      <c r="J1473" s="301"/>
      <c r="K1473" s="302"/>
      <c r="L1473" s="303"/>
      <c r="M1473" s="301"/>
      <c r="N1473" s="304"/>
      <c r="O1473" s="305"/>
      <c r="P1473" s="301"/>
      <c r="Q1473" s="299"/>
      <c r="R1473" s="296"/>
      <c r="S1473" s="306"/>
      <c r="T1473" s="306"/>
      <c r="U1473" s="348"/>
      <c r="V1473" s="279"/>
    </row>
    <row r="1474" spans="2:22">
      <c r="B1474" s="294"/>
      <c r="C1474" s="295"/>
      <c r="D1474" s="296"/>
      <c r="E1474" s="297"/>
      <c r="F1474" s="297"/>
      <c r="G1474" s="298"/>
      <c r="H1474" s="299"/>
      <c r="I1474" s="300"/>
      <c r="J1474" s="301"/>
      <c r="K1474" s="302"/>
      <c r="L1474" s="303"/>
      <c r="M1474" s="301"/>
      <c r="N1474" s="304"/>
      <c r="O1474" s="305"/>
      <c r="P1474" s="301"/>
      <c r="Q1474" s="299"/>
      <c r="R1474" s="296"/>
      <c r="S1474" s="306"/>
      <c r="T1474" s="306"/>
      <c r="U1474" s="348"/>
      <c r="V1474" s="279"/>
    </row>
    <row r="1475" spans="2:22">
      <c r="B1475" s="294"/>
      <c r="C1475" s="295"/>
      <c r="D1475" s="296"/>
      <c r="E1475" s="297"/>
      <c r="F1475" s="297"/>
      <c r="G1475" s="298"/>
      <c r="H1475" s="299"/>
      <c r="I1475" s="300"/>
      <c r="J1475" s="301"/>
      <c r="K1475" s="302"/>
      <c r="L1475" s="303"/>
      <c r="M1475" s="301"/>
      <c r="N1475" s="304"/>
      <c r="O1475" s="305"/>
      <c r="P1475" s="301"/>
      <c r="Q1475" s="299"/>
      <c r="R1475" s="296"/>
      <c r="S1475" s="306"/>
      <c r="T1475" s="306"/>
      <c r="U1475" s="348"/>
      <c r="V1475" s="279"/>
    </row>
    <row r="1476" spans="2:22">
      <c r="B1476" s="294"/>
      <c r="C1476" s="295"/>
      <c r="D1476" s="296"/>
      <c r="E1476" s="297"/>
      <c r="F1476" s="297"/>
      <c r="G1476" s="298"/>
      <c r="H1476" s="299"/>
      <c r="I1476" s="300"/>
      <c r="J1476" s="301"/>
      <c r="K1476" s="302"/>
      <c r="L1476" s="303"/>
      <c r="M1476" s="301"/>
      <c r="N1476" s="304"/>
      <c r="O1476" s="305"/>
      <c r="P1476" s="301"/>
      <c r="Q1476" s="299"/>
      <c r="R1476" s="296"/>
      <c r="S1476" s="306"/>
      <c r="T1476" s="306"/>
      <c r="U1476" s="348"/>
      <c r="V1476" s="279"/>
    </row>
    <row r="1477" spans="2:22">
      <c r="B1477" s="294"/>
      <c r="C1477" s="295"/>
      <c r="D1477" s="296"/>
      <c r="E1477" s="297"/>
      <c r="F1477" s="297"/>
      <c r="G1477" s="298"/>
      <c r="H1477" s="299"/>
      <c r="I1477" s="300"/>
      <c r="J1477" s="301"/>
      <c r="K1477" s="302"/>
      <c r="L1477" s="303"/>
      <c r="M1477" s="301"/>
      <c r="N1477" s="304"/>
      <c r="O1477" s="305"/>
      <c r="P1477" s="301"/>
      <c r="Q1477" s="299"/>
      <c r="R1477" s="296"/>
      <c r="S1477" s="306"/>
      <c r="T1477" s="306"/>
      <c r="U1477" s="348"/>
      <c r="V1477" s="279"/>
    </row>
    <row r="1478" spans="2:22">
      <c r="B1478" s="294"/>
      <c r="C1478" s="295"/>
      <c r="D1478" s="296"/>
      <c r="E1478" s="297"/>
      <c r="F1478" s="297"/>
      <c r="G1478" s="298"/>
      <c r="H1478" s="299"/>
      <c r="I1478" s="300"/>
      <c r="J1478" s="301"/>
      <c r="K1478" s="302"/>
      <c r="L1478" s="303"/>
      <c r="M1478" s="301"/>
      <c r="N1478" s="304"/>
      <c r="O1478" s="305"/>
      <c r="P1478" s="301"/>
      <c r="Q1478" s="299"/>
      <c r="R1478" s="296"/>
      <c r="S1478" s="306"/>
      <c r="T1478" s="306"/>
      <c r="U1478" s="348"/>
      <c r="V1478" s="279"/>
    </row>
    <row r="1479" spans="2:22">
      <c r="B1479" s="294"/>
      <c r="C1479" s="295"/>
      <c r="D1479" s="296"/>
      <c r="E1479" s="297"/>
      <c r="F1479" s="297"/>
      <c r="G1479" s="298"/>
      <c r="H1479" s="299"/>
      <c r="I1479" s="300"/>
      <c r="J1479" s="301"/>
      <c r="K1479" s="302"/>
      <c r="L1479" s="303"/>
      <c r="M1479" s="301"/>
      <c r="N1479" s="304"/>
      <c r="O1479" s="305"/>
      <c r="P1479" s="301"/>
      <c r="Q1479" s="299"/>
      <c r="R1479" s="296"/>
      <c r="S1479" s="306"/>
      <c r="T1479" s="306"/>
      <c r="U1479" s="348"/>
      <c r="V1479" s="279"/>
    </row>
    <row r="1480" spans="2:22">
      <c r="B1480" s="294"/>
      <c r="C1480" s="295"/>
      <c r="D1480" s="296"/>
      <c r="E1480" s="297"/>
      <c r="F1480" s="297"/>
      <c r="G1480" s="298"/>
      <c r="H1480" s="299"/>
      <c r="I1480" s="300"/>
      <c r="J1480" s="301"/>
      <c r="K1480" s="302"/>
      <c r="L1480" s="303"/>
      <c r="M1480" s="301"/>
      <c r="N1480" s="304"/>
      <c r="O1480" s="305"/>
      <c r="P1480" s="301"/>
      <c r="Q1480" s="299"/>
      <c r="R1480" s="296"/>
      <c r="S1480" s="306"/>
      <c r="T1480" s="306"/>
      <c r="U1480" s="348"/>
      <c r="V1480" s="279"/>
    </row>
    <row r="1481" spans="2:22">
      <c r="B1481" s="294"/>
      <c r="C1481" s="295"/>
      <c r="D1481" s="296"/>
      <c r="E1481" s="297"/>
      <c r="F1481" s="297"/>
      <c r="G1481" s="298"/>
      <c r="H1481" s="299"/>
      <c r="I1481" s="300"/>
      <c r="J1481" s="301"/>
      <c r="K1481" s="302"/>
      <c r="L1481" s="303"/>
      <c r="M1481" s="301"/>
      <c r="N1481" s="304"/>
      <c r="O1481" s="305"/>
      <c r="P1481" s="301"/>
      <c r="Q1481" s="299"/>
      <c r="R1481" s="296"/>
      <c r="S1481" s="306"/>
      <c r="T1481" s="306"/>
      <c r="U1481" s="348"/>
      <c r="V1481" s="279"/>
    </row>
    <row r="1482" spans="2:22">
      <c r="B1482" s="294"/>
      <c r="C1482" s="295"/>
      <c r="D1482" s="296"/>
      <c r="E1482" s="297"/>
      <c r="F1482" s="297"/>
      <c r="G1482" s="298"/>
      <c r="H1482" s="299"/>
      <c r="I1482" s="300"/>
      <c r="J1482" s="301"/>
      <c r="K1482" s="302"/>
      <c r="L1482" s="303"/>
      <c r="M1482" s="301"/>
      <c r="N1482" s="304"/>
      <c r="O1482" s="305"/>
      <c r="P1482" s="301"/>
      <c r="Q1482" s="299"/>
      <c r="R1482" s="296"/>
      <c r="S1482" s="306"/>
      <c r="T1482" s="306"/>
      <c r="U1482" s="348"/>
      <c r="V1482" s="279"/>
    </row>
    <row r="1483" spans="2:22">
      <c r="B1483" s="294"/>
      <c r="C1483" s="295"/>
      <c r="D1483" s="296"/>
      <c r="E1483" s="297"/>
      <c r="F1483" s="297"/>
      <c r="G1483" s="298"/>
      <c r="H1483" s="299"/>
      <c r="I1483" s="300"/>
      <c r="J1483" s="301"/>
      <c r="K1483" s="302"/>
      <c r="L1483" s="303"/>
      <c r="M1483" s="301"/>
      <c r="N1483" s="304"/>
      <c r="O1483" s="305"/>
      <c r="P1483" s="301"/>
      <c r="Q1483" s="299"/>
      <c r="R1483" s="296"/>
      <c r="S1483" s="306"/>
      <c r="T1483" s="306"/>
      <c r="U1483" s="348"/>
      <c r="V1483" s="279"/>
    </row>
    <row r="1484" spans="2:22">
      <c r="B1484" s="294"/>
      <c r="C1484" s="295"/>
      <c r="D1484" s="296"/>
      <c r="E1484" s="297"/>
      <c r="F1484" s="297"/>
      <c r="G1484" s="298"/>
      <c r="H1484" s="299"/>
      <c r="I1484" s="300"/>
      <c r="J1484" s="301"/>
      <c r="K1484" s="302"/>
      <c r="L1484" s="303"/>
      <c r="M1484" s="301"/>
      <c r="N1484" s="304"/>
      <c r="O1484" s="305"/>
      <c r="P1484" s="301"/>
      <c r="Q1484" s="299"/>
      <c r="R1484" s="296"/>
      <c r="S1484" s="306"/>
      <c r="T1484" s="306"/>
      <c r="U1484" s="348"/>
      <c r="V1484" s="279"/>
    </row>
    <row r="1485" spans="2:22">
      <c r="B1485" s="294"/>
      <c r="C1485" s="295"/>
      <c r="D1485" s="296"/>
      <c r="E1485" s="297"/>
      <c r="F1485" s="297"/>
      <c r="G1485" s="298"/>
      <c r="H1485" s="299"/>
      <c r="I1485" s="300"/>
      <c r="J1485" s="301"/>
      <c r="K1485" s="302"/>
      <c r="L1485" s="303"/>
      <c r="M1485" s="301"/>
      <c r="N1485" s="304"/>
      <c r="O1485" s="305"/>
      <c r="P1485" s="301"/>
      <c r="Q1485" s="299"/>
      <c r="R1485" s="296"/>
      <c r="S1485" s="306"/>
      <c r="T1485" s="306"/>
      <c r="U1485" s="348"/>
      <c r="V1485" s="279"/>
    </row>
    <row r="1486" spans="2:22">
      <c r="B1486" s="294"/>
      <c r="C1486" s="295"/>
      <c r="D1486" s="296"/>
      <c r="E1486" s="297"/>
      <c r="F1486" s="297"/>
      <c r="G1486" s="298"/>
      <c r="H1486" s="299"/>
      <c r="I1486" s="300"/>
      <c r="J1486" s="301"/>
      <c r="K1486" s="302"/>
      <c r="L1486" s="303"/>
      <c r="M1486" s="301"/>
      <c r="N1486" s="304"/>
      <c r="O1486" s="305"/>
      <c r="P1486" s="301"/>
      <c r="Q1486" s="299"/>
      <c r="R1486" s="296"/>
      <c r="S1486" s="306"/>
      <c r="T1486" s="306"/>
      <c r="U1486" s="348"/>
      <c r="V1486" s="279"/>
    </row>
    <row r="1487" spans="2:22">
      <c r="B1487" s="294"/>
      <c r="C1487" s="295"/>
      <c r="D1487" s="296"/>
      <c r="E1487" s="297"/>
      <c r="F1487" s="297"/>
      <c r="G1487" s="298"/>
      <c r="H1487" s="299"/>
      <c r="I1487" s="300"/>
      <c r="J1487" s="301"/>
      <c r="K1487" s="302"/>
      <c r="L1487" s="303"/>
      <c r="M1487" s="301"/>
      <c r="N1487" s="304"/>
      <c r="O1487" s="305"/>
      <c r="P1487" s="301"/>
      <c r="Q1487" s="299"/>
      <c r="R1487" s="296"/>
      <c r="S1487" s="306"/>
      <c r="T1487" s="306"/>
      <c r="U1487" s="348"/>
      <c r="V1487" s="279"/>
    </row>
    <row r="1488" spans="2:22">
      <c r="B1488" s="294"/>
      <c r="C1488" s="295"/>
      <c r="D1488" s="296"/>
      <c r="E1488" s="297"/>
      <c r="F1488" s="297"/>
      <c r="G1488" s="298"/>
      <c r="H1488" s="299"/>
      <c r="I1488" s="300"/>
      <c r="J1488" s="301"/>
      <c r="K1488" s="302"/>
      <c r="L1488" s="303"/>
      <c r="M1488" s="301"/>
      <c r="N1488" s="304"/>
      <c r="O1488" s="305"/>
      <c r="P1488" s="301"/>
      <c r="Q1488" s="299"/>
      <c r="R1488" s="296"/>
      <c r="S1488" s="306"/>
      <c r="T1488" s="306"/>
      <c r="U1488" s="348"/>
      <c r="V1488" s="279"/>
    </row>
    <row r="1489" spans="2:22">
      <c r="B1489" s="294"/>
      <c r="C1489" s="295"/>
      <c r="D1489" s="296"/>
      <c r="E1489" s="297"/>
      <c r="F1489" s="297"/>
      <c r="G1489" s="298"/>
      <c r="H1489" s="299"/>
      <c r="I1489" s="300"/>
      <c r="J1489" s="301"/>
      <c r="K1489" s="302"/>
      <c r="L1489" s="303"/>
      <c r="M1489" s="301"/>
      <c r="N1489" s="304"/>
      <c r="O1489" s="305"/>
      <c r="P1489" s="301"/>
      <c r="Q1489" s="299"/>
      <c r="R1489" s="296"/>
      <c r="S1489" s="306"/>
      <c r="T1489" s="306"/>
      <c r="U1489" s="348"/>
      <c r="V1489" s="279"/>
    </row>
    <row r="1490" spans="2:22">
      <c r="B1490" s="294"/>
      <c r="C1490" s="295"/>
      <c r="D1490" s="296"/>
      <c r="E1490" s="297"/>
      <c r="F1490" s="297"/>
      <c r="G1490" s="298"/>
      <c r="H1490" s="299"/>
      <c r="I1490" s="300"/>
      <c r="J1490" s="301"/>
      <c r="K1490" s="302"/>
      <c r="L1490" s="303"/>
      <c r="M1490" s="301"/>
      <c r="N1490" s="304"/>
      <c r="O1490" s="305"/>
      <c r="P1490" s="301"/>
      <c r="Q1490" s="299"/>
      <c r="R1490" s="296"/>
      <c r="S1490" s="306"/>
      <c r="T1490" s="306"/>
      <c r="U1490" s="348"/>
      <c r="V1490" s="279"/>
    </row>
    <row r="1491" spans="2:22">
      <c r="B1491" s="294"/>
      <c r="C1491" s="295"/>
      <c r="D1491" s="296"/>
      <c r="E1491" s="297"/>
      <c r="F1491" s="297"/>
      <c r="G1491" s="298"/>
      <c r="H1491" s="299"/>
      <c r="I1491" s="300"/>
      <c r="J1491" s="301"/>
      <c r="K1491" s="302"/>
      <c r="L1491" s="303"/>
      <c r="M1491" s="301"/>
      <c r="N1491" s="304"/>
      <c r="O1491" s="305"/>
      <c r="P1491" s="301"/>
      <c r="Q1491" s="299"/>
      <c r="R1491" s="296"/>
      <c r="S1491" s="306"/>
      <c r="T1491" s="306"/>
      <c r="U1491" s="348"/>
      <c r="V1491" s="279"/>
    </row>
    <row r="1492" spans="2:22">
      <c r="B1492" s="294"/>
      <c r="C1492" s="295"/>
      <c r="D1492" s="296"/>
      <c r="E1492" s="297"/>
      <c r="F1492" s="297"/>
      <c r="G1492" s="298"/>
      <c r="H1492" s="299"/>
      <c r="I1492" s="300"/>
      <c r="J1492" s="301"/>
      <c r="K1492" s="302"/>
      <c r="L1492" s="303"/>
      <c r="M1492" s="301"/>
      <c r="N1492" s="304"/>
      <c r="O1492" s="305"/>
      <c r="P1492" s="301"/>
      <c r="Q1492" s="299"/>
      <c r="R1492" s="296"/>
      <c r="S1492" s="306"/>
      <c r="T1492" s="306"/>
      <c r="U1492" s="348"/>
      <c r="V1492" s="279"/>
    </row>
    <row r="1493" spans="2:22">
      <c r="B1493" s="294"/>
      <c r="C1493" s="295"/>
      <c r="D1493" s="296"/>
      <c r="E1493" s="297"/>
      <c r="F1493" s="297"/>
      <c r="G1493" s="298"/>
      <c r="H1493" s="299"/>
      <c r="I1493" s="300"/>
      <c r="J1493" s="301"/>
      <c r="K1493" s="302"/>
      <c r="L1493" s="303"/>
      <c r="M1493" s="301"/>
      <c r="N1493" s="304"/>
      <c r="O1493" s="305"/>
      <c r="P1493" s="301"/>
      <c r="Q1493" s="299"/>
      <c r="R1493" s="296"/>
      <c r="S1493" s="306"/>
      <c r="T1493" s="306"/>
      <c r="U1493" s="348"/>
      <c r="V1493" s="279"/>
    </row>
    <row r="1494" spans="2:22">
      <c r="B1494" s="294"/>
      <c r="C1494" s="295"/>
      <c r="D1494" s="296"/>
      <c r="E1494" s="297"/>
      <c r="F1494" s="297"/>
      <c r="G1494" s="298"/>
      <c r="H1494" s="299"/>
      <c r="I1494" s="300"/>
      <c r="J1494" s="301"/>
      <c r="K1494" s="302"/>
      <c r="L1494" s="303"/>
      <c r="M1494" s="301"/>
      <c r="N1494" s="304"/>
      <c r="O1494" s="305"/>
      <c r="P1494" s="301"/>
      <c r="Q1494" s="299"/>
      <c r="R1494" s="296"/>
      <c r="S1494" s="306"/>
      <c r="T1494" s="306"/>
      <c r="U1494" s="348"/>
      <c r="V1494" s="279"/>
    </row>
    <row r="1495" spans="2:22">
      <c r="B1495" s="294"/>
      <c r="C1495" s="295"/>
      <c r="D1495" s="296"/>
      <c r="E1495" s="297"/>
      <c r="F1495" s="297"/>
      <c r="G1495" s="298"/>
      <c r="H1495" s="299"/>
      <c r="I1495" s="300"/>
      <c r="J1495" s="301"/>
      <c r="K1495" s="302"/>
      <c r="L1495" s="303"/>
      <c r="M1495" s="301"/>
      <c r="N1495" s="304"/>
      <c r="O1495" s="305"/>
      <c r="P1495" s="301"/>
      <c r="Q1495" s="299"/>
      <c r="R1495" s="296"/>
      <c r="S1495" s="306"/>
      <c r="T1495" s="306"/>
      <c r="U1495" s="348"/>
      <c r="V1495" s="279"/>
    </row>
    <row r="1496" spans="2:22">
      <c r="B1496" s="294"/>
      <c r="C1496" s="295"/>
      <c r="D1496" s="296"/>
      <c r="E1496" s="297"/>
      <c r="F1496" s="297"/>
      <c r="G1496" s="298"/>
      <c r="H1496" s="299"/>
      <c r="I1496" s="300"/>
      <c r="J1496" s="301"/>
      <c r="K1496" s="302"/>
      <c r="L1496" s="303"/>
      <c r="M1496" s="301"/>
      <c r="N1496" s="304"/>
      <c r="O1496" s="305"/>
      <c r="P1496" s="301"/>
      <c r="Q1496" s="299"/>
      <c r="R1496" s="296"/>
      <c r="S1496" s="306"/>
      <c r="T1496" s="306"/>
      <c r="U1496" s="348"/>
      <c r="V1496" s="279"/>
    </row>
    <row r="1497" spans="2:22">
      <c r="B1497" s="294"/>
      <c r="C1497" s="295"/>
      <c r="D1497" s="296"/>
      <c r="E1497" s="297"/>
      <c r="F1497" s="297"/>
      <c r="G1497" s="298"/>
      <c r="H1497" s="299"/>
      <c r="I1497" s="300"/>
      <c r="J1497" s="301"/>
      <c r="K1497" s="302"/>
      <c r="L1497" s="303"/>
      <c r="M1497" s="301"/>
      <c r="N1497" s="304"/>
      <c r="O1497" s="305"/>
      <c r="P1497" s="301"/>
      <c r="Q1497" s="299"/>
      <c r="R1497" s="296"/>
      <c r="S1497" s="306"/>
      <c r="T1497" s="306"/>
      <c r="U1497" s="348"/>
      <c r="V1497" s="279"/>
    </row>
    <row r="1498" spans="2:22">
      <c r="B1498" s="294"/>
      <c r="C1498" s="295"/>
      <c r="D1498" s="296"/>
      <c r="E1498" s="297"/>
      <c r="F1498" s="297"/>
      <c r="G1498" s="298"/>
      <c r="H1498" s="299"/>
      <c r="I1498" s="300"/>
      <c r="J1498" s="301"/>
      <c r="K1498" s="302"/>
      <c r="L1498" s="303"/>
      <c r="M1498" s="301"/>
      <c r="N1498" s="304"/>
      <c r="O1498" s="305"/>
      <c r="P1498" s="301"/>
      <c r="Q1498" s="299"/>
      <c r="R1498" s="296"/>
      <c r="S1498" s="306"/>
      <c r="T1498" s="306"/>
      <c r="U1498" s="348"/>
      <c r="V1498" s="279"/>
    </row>
    <row r="1499" spans="2:22">
      <c r="B1499" s="294"/>
      <c r="C1499" s="295"/>
      <c r="D1499" s="296"/>
      <c r="E1499" s="297"/>
      <c r="F1499" s="297"/>
      <c r="G1499" s="298"/>
      <c r="H1499" s="299"/>
      <c r="I1499" s="300"/>
      <c r="J1499" s="301"/>
      <c r="K1499" s="302"/>
      <c r="L1499" s="303"/>
      <c r="M1499" s="301"/>
      <c r="N1499" s="304"/>
      <c r="O1499" s="305"/>
      <c r="P1499" s="301"/>
      <c r="Q1499" s="299"/>
      <c r="R1499" s="296"/>
      <c r="S1499" s="306"/>
      <c r="T1499" s="306"/>
      <c r="U1499" s="348"/>
      <c r="V1499" s="279"/>
    </row>
    <row r="1500" spans="2:22">
      <c r="B1500" s="294"/>
      <c r="C1500" s="295"/>
      <c r="D1500" s="296"/>
      <c r="E1500" s="297"/>
      <c r="F1500" s="297"/>
      <c r="G1500" s="298"/>
      <c r="H1500" s="299"/>
      <c r="I1500" s="300"/>
      <c r="J1500" s="301"/>
      <c r="K1500" s="302"/>
      <c r="L1500" s="303"/>
      <c r="M1500" s="301"/>
      <c r="N1500" s="304"/>
      <c r="O1500" s="305"/>
      <c r="P1500" s="301"/>
      <c r="Q1500" s="299"/>
      <c r="R1500" s="296"/>
      <c r="S1500" s="306"/>
      <c r="T1500" s="306"/>
      <c r="U1500" s="348"/>
      <c r="V1500" s="279"/>
    </row>
    <row r="1501" spans="2:22">
      <c r="B1501" s="294"/>
      <c r="C1501" s="295"/>
      <c r="D1501" s="296"/>
      <c r="E1501" s="297"/>
      <c r="F1501" s="297"/>
      <c r="G1501" s="298"/>
      <c r="H1501" s="299"/>
      <c r="I1501" s="300"/>
      <c r="J1501" s="301"/>
      <c r="K1501" s="302"/>
      <c r="L1501" s="303"/>
      <c r="M1501" s="301"/>
      <c r="N1501" s="304"/>
      <c r="O1501" s="305"/>
      <c r="P1501" s="301"/>
      <c r="Q1501" s="299"/>
      <c r="R1501" s="296"/>
      <c r="S1501" s="306"/>
      <c r="T1501" s="306"/>
      <c r="U1501" s="348"/>
      <c r="V1501" s="279"/>
    </row>
    <row r="1502" spans="2:22">
      <c r="B1502" s="294"/>
      <c r="C1502" s="295"/>
      <c r="D1502" s="296"/>
      <c r="E1502" s="297"/>
      <c r="F1502" s="297"/>
      <c r="G1502" s="298"/>
      <c r="H1502" s="299"/>
      <c r="I1502" s="300"/>
      <c r="J1502" s="301"/>
      <c r="K1502" s="302"/>
      <c r="L1502" s="303"/>
      <c r="M1502" s="301"/>
      <c r="N1502" s="304"/>
      <c r="O1502" s="305"/>
      <c r="P1502" s="301"/>
      <c r="Q1502" s="299"/>
      <c r="R1502" s="296"/>
      <c r="S1502" s="306"/>
      <c r="T1502" s="306"/>
      <c r="U1502" s="348"/>
      <c r="V1502" s="279"/>
    </row>
    <row r="1503" spans="2:22">
      <c r="B1503" s="294"/>
      <c r="C1503" s="295"/>
      <c r="D1503" s="296"/>
      <c r="E1503" s="297"/>
      <c r="F1503" s="297"/>
      <c r="G1503" s="298"/>
      <c r="H1503" s="299"/>
      <c r="I1503" s="300"/>
      <c r="J1503" s="301"/>
      <c r="K1503" s="302"/>
      <c r="L1503" s="303"/>
      <c r="M1503" s="301"/>
      <c r="N1503" s="304"/>
      <c r="O1503" s="305"/>
      <c r="P1503" s="301"/>
      <c r="Q1503" s="299"/>
      <c r="R1503" s="296"/>
      <c r="S1503" s="306"/>
      <c r="T1503" s="306"/>
      <c r="U1503" s="348"/>
      <c r="V1503" s="279"/>
    </row>
    <row r="1504" spans="2:22">
      <c r="B1504" s="294"/>
      <c r="C1504" s="295"/>
      <c r="D1504" s="296"/>
      <c r="E1504" s="297"/>
      <c r="F1504" s="297"/>
      <c r="G1504" s="298"/>
      <c r="H1504" s="299"/>
      <c r="I1504" s="300"/>
      <c r="J1504" s="301"/>
      <c r="K1504" s="302"/>
      <c r="L1504" s="303"/>
      <c r="M1504" s="301"/>
      <c r="N1504" s="304"/>
      <c r="O1504" s="305"/>
      <c r="P1504" s="301"/>
      <c r="Q1504" s="299"/>
      <c r="R1504" s="296"/>
      <c r="S1504" s="306"/>
      <c r="T1504" s="306"/>
      <c r="U1504" s="348"/>
      <c r="V1504" s="279"/>
    </row>
    <row r="1505" spans="2:22">
      <c r="B1505" s="294"/>
      <c r="C1505" s="295"/>
      <c r="D1505" s="296"/>
      <c r="E1505" s="297"/>
      <c r="F1505" s="297"/>
      <c r="G1505" s="298"/>
      <c r="H1505" s="299"/>
      <c r="I1505" s="300"/>
      <c r="J1505" s="301"/>
      <c r="K1505" s="302"/>
      <c r="L1505" s="303"/>
      <c r="M1505" s="301"/>
      <c r="N1505" s="304"/>
      <c r="O1505" s="305"/>
      <c r="P1505" s="301"/>
      <c r="Q1505" s="299"/>
      <c r="R1505" s="296"/>
      <c r="S1505" s="306"/>
      <c r="T1505" s="306"/>
      <c r="U1505" s="348"/>
      <c r="V1505" s="279"/>
    </row>
    <row r="1506" spans="2:22">
      <c r="B1506" s="294"/>
      <c r="C1506" s="295"/>
      <c r="D1506" s="296"/>
      <c r="E1506" s="297"/>
      <c r="F1506" s="297"/>
      <c r="G1506" s="298"/>
      <c r="H1506" s="299"/>
      <c r="I1506" s="300"/>
      <c r="J1506" s="301"/>
      <c r="K1506" s="302"/>
      <c r="L1506" s="303"/>
      <c r="M1506" s="301"/>
      <c r="N1506" s="304"/>
      <c r="O1506" s="305"/>
      <c r="P1506" s="301"/>
      <c r="Q1506" s="299"/>
      <c r="R1506" s="296"/>
      <c r="S1506" s="306"/>
      <c r="T1506" s="306"/>
      <c r="U1506" s="348"/>
      <c r="V1506" s="279"/>
    </row>
    <row r="1507" spans="2:22">
      <c r="B1507" s="294"/>
      <c r="C1507" s="295"/>
      <c r="D1507" s="296"/>
      <c r="E1507" s="297"/>
      <c r="F1507" s="297"/>
      <c r="G1507" s="298"/>
      <c r="H1507" s="299"/>
      <c r="I1507" s="300"/>
      <c r="J1507" s="301"/>
      <c r="K1507" s="302"/>
      <c r="L1507" s="303"/>
      <c r="M1507" s="301"/>
      <c r="N1507" s="304"/>
      <c r="O1507" s="305"/>
      <c r="P1507" s="301"/>
      <c r="Q1507" s="299"/>
      <c r="R1507" s="296"/>
      <c r="S1507" s="306"/>
      <c r="T1507" s="306"/>
      <c r="U1507" s="348"/>
      <c r="V1507" s="279"/>
    </row>
    <row r="1508" spans="2:22">
      <c r="B1508" s="294"/>
      <c r="C1508" s="295"/>
      <c r="D1508" s="296"/>
      <c r="E1508" s="297"/>
      <c r="F1508" s="297"/>
      <c r="G1508" s="298"/>
      <c r="H1508" s="299"/>
      <c r="I1508" s="300"/>
      <c r="J1508" s="301"/>
      <c r="K1508" s="302"/>
      <c r="L1508" s="303"/>
      <c r="M1508" s="301"/>
      <c r="N1508" s="304"/>
      <c r="O1508" s="305"/>
      <c r="P1508" s="301"/>
      <c r="Q1508" s="299"/>
      <c r="R1508" s="296"/>
      <c r="S1508" s="306"/>
      <c r="T1508" s="306"/>
      <c r="U1508" s="348"/>
      <c r="V1508" s="279"/>
    </row>
    <row r="1509" spans="2:22">
      <c r="B1509" s="294"/>
      <c r="C1509" s="295"/>
      <c r="D1509" s="296"/>
      <c r="E1509" s="297"/>
      <c r="F1509" s="297"/>
      <c r="G1509" s="298"/>
      <c r="H1509" s="299"/>
      <c r="I1509" s="300"/>
      <c r="J1509" s="301"/>
      <c r="K1509" s="302"/>
      <c r="L1509" s="303"/>
      <c r="M1509" s="301"/>
      <c r="N1509" s="304"/>
      <c r="O1509" s="305"/>
      <c r="P1509" s="301"/>
      <c r="Q1509" s="299"/>
      <c r="R1509" s="296"/>
      <c r="S1509" s="306"/>
      <c r="T1509" s="306"/>
      <c r="U1509" s="348"/>
      <c r="V1509" s="279"/>
    </row>
    <row r="1510" spans="2:22">
      <c r="B1510" s="294"/>
      <c r="C1510" s="295"/>
      <c r="D1510" s="296"/>
      <c r="E1510" s="297"/>
      <c r="F1510" s="297"/>
      <c r="G1510" s="298"/>
      <c r="H1510" s="299"/>
      <c r="I1510" s="300"/>
      <c r="J1510" s="301"/>
      <c r="K1510" s="302"/>
      <c r="L1510" s="303"/>
      <c r="M1510" s="301"/>
      <c r="N1510" s="304"/>
      <c r="O1510" s="305"/>
      <c r="P1510" s="301"/>
      <c r="Q1510" s="299"/>
      <c r="R1510" s="296"/>
      <c r="S1510" s="306"/>
      <c r="T1510" s="306"/>
      <c r="U1510" s="348"/>
      <c r="V1510" s="279"/>
    </row>
    <row r="1511" spans="2:22">
      <c r="B1511" s="294"/>
      <c r="C1511" s="295"/>
      <c r="D1511" s="296"/>
      <c r="E1511" s="297"/>
      <c r="F1511" s="297"/>
      <c r="G1511" s="298"/>
      <c r="H1511" s="299"/>
      <c r="I1511" s="300"/>
      <c r="J1511" s="301"/>
      <c r="K1511" s="302"/>
      <c r="L1511" s="303"/>
      <c r="M1511" s="301"/>
      <c r="N1511" s="304"/>
      <c r="O1511" s="305"/>
      <c r="P1511" s="301"/>
      <c r="Q1511" s="299"/>
      <c r="R1511" s="296"/>
      <c r="S1511" s="306"/>
      <c r="T1511" s="306"/>
      <c r="U1511" s="348"/>
      <c r="V1511" s="279"/>
    </row>
    <row r="1512" spans="2:22">
      <c r="B1512" s="294"/>
      <c r="C1512" s="295"/>
      <c r="D1512" s="296"/>
      <c r="E1512" s="297"/>
      <c r="F1512" s="297"/>
      <c r="G1512" s="298"/>
      <c r="H1512" s="299"/>
      <c r="I1512" s="300"/>
      <c r="J1512" s="301"/>
      <c r="K1512" s="302"/>
      <c r="L1512" s="303"/>
      <c r="M1512" s="301"/>
      <c r="N1512" s="304"/>
      <c r="O1512" s="305"/>
      <c r="P1512" s="301"/>
      <c r="Q1512" s="299"/>
      <c r="R1512" s="296"/>
      <c r="S1512" s="306"/>
      <c r="T1512" s="306"/>
      <c r="U1512" s="348"/>
      <c r="V1512" s="279"/>
    </row>
    <row r="1513" spans="2:22">
      <c r="B1513" s="294"/>
      <c r="C1513" s="295"/>
      <c r="D1513" s="296"/>
      <c r="E1513" s="297"/>
      <c r="F1513" s="297"/>
      <c r="G1513" s="298"/>
      <c r="H1513" s="299"/>
      <c r="I1513" s="300"/>
      <c r="J1513" s="301"/>
      <c r="K1513" s="302"/>
      <c r="L1513" s="303"/>
      <c r="M1513" s="301"/>
      <c r="N1513" s="304"/>
      <c r="O1513" s="305"/>
      <c r="P1513" s="301"/>
      <c r="Q1513" s="299"/>
      <c r="R1513" s="296"/>
      <c r="S1513" s="306"/>
      <c r="T1513" s="306"/>
      <c r="U1513" s="348"/>
      <c r="V1513" s="279"/>
    </row>
    <row r="1514" spans="2:22">
      <c r="B1514" s="294"/>
      <c r="C1514" s="295"/>
      <c r="D1514" s="296"/>
      <c r="E1514" s="297"/>
      <c r="F1514" s="297"/>
      <c r="G1514" s="298"/>
      <c r="H1514" s="299"/>
      <c r="I1514" s="300"/>
      <c r="J1514" s="301"/>
      <c r="K1514" s="302"/>
      <c r="L1514" s="303"/>
      <c r="M1514" s="301"/>
      <c r="N1514" s="304"/>
      <c r="O1514" s="305"/>
      <c r="P1514" s="301"/>
      <c r="Q1514" s="299"/>
      <c r="R1514" s="296"/>
      <c r="S1514" s="306"/>
      <c r="T1514" s="306"/>
      <c r="U1514" s="348"/>
      <c r="V1514" s="279"/>
    </row>
    <row r="1515" spans="2:22">
      <c r="B1515" s="294"/>
      <c r="C1515" s="295"/>
      <c r="D1515" s="296"/>
      <c r="E1515" s="297"/>
      <c r="F1515" s="297"/>
      <c r="G1515" s="298"/>
      <c r="H1515" s="299"/>
      <c r="I1515" s="300"/>
      <c r="J1515" s="301"/>
      <c r="K1515" s="302"/>
      <c r="L1515" s="303"/>
      <c r="M1515" s="301"/>
      <c r="N1515" s="304"/>
      <c r="O1515" s="305"/>
      <c r="P1515" s="301"/>
      <c r="Q1515" s="299"/>
      <c r="R1515" s="296"/>
      <c r="S1515" s="306"/>
      <c r="T1515" s="306"/>
      <c r="U1515" s="348"/>
      <c r="V1515" s="279"/>
    </row>
    <row r="1516" spans="2:22">
      <c r="B1516" s="294"/>
      <c r="C1516" s="295"/>
      <c r="D1516" s="296"/>
      <c r="E1516" s="297"/>
      <c r="F1516" s="297"/>
      <c r="G1516" s="298"/>
      <c r="H1516" s="299"/>
      <c r="I1516" s="300"/>
      <c r="J1516" s="301"/>
      <c r="K1516" s="302"/>
      <c r="L1516" s="303"/>
      <c r="M1516" s="301"/>
      <c r="N1516" s="304"/>
      <c r="O1516" s="305"/>
      <c r="P1516" s="301"/>
      <c r="Q1516" s="299"/>
      <c r="R1516" s="296"/>
      <c r="S1516" s="306"/>
      <c r="T1516" s="306"/>
      <c r="U1516" s="348"/>
      <c r="V1516" s="279"/>
    </row>
    <row r="1517" spans="2:22">
      <c r="B1517" s="294"/>
      <c r="C1517" s="295"/>
      <c r="D1517" s="296"/>
      <c r="E1517" s="297"/>
      <c r="F1517" s="297"/>
      <c r="G1517" s="298"/>
      <c r="H1517" s="299"/>
      <c r="I1517" s="300"/>
      <c r="J1517" s="301"/>
      <c r="K1517" s="302"/>
      <c r="L1517" s="303"/>
      <c r="M1517" s="301"/>
      <c r="N1517" s="304"/>
      <c r="O1517" s="305"/>
      <c r="P1517" s="301"/>
      <c r="Q1517" s="299"/>
      <c r="R1517" s="296"/>
      <c r="S1517" s="306"/>
      <c r="T1517" s="306"/>
      <c r="U1517" s="348"/>
      <c r="V1517" s="279"/>
    </row>
    <row r="1518" spans="2:22">
      <c r="B1518" s="294"/>
      <c r="C1518" s="295"/>
      <c r="D1518" s="296"/>
      <c r="E1518" s="297"/>
      <c r="F1518" s="297"/>
      <c r="G1518" s="298"/>
      <c r="H1518" s="299"/>
      <c r="I1518" s="300"/>
      <c r="J1518" s="301"/>
      <c r="K1518" s="302"/>
      <c r="L1518" s="303"/>
      <c r="M1518" s="301"/>
      <c r="N1518" s="304"/>
      <c r="O1518" s="305"/>
      <c r="P1518" s="301"/>
      <c r="Q1518" s="299"/>
      <c r="R1518" s="296"/>
      <c r="S1518" s="306"/>
      <c r="T1518" s="306"/>
      <c r="U1518" s="348"/>
      <c r="V1518" s="279"/>
    </row>
    <row r="1519" spans="2:22">
      <c r="B1519" s="294"/>
      <c r="C1519" s="295"/>
      <c r="D1519" s="296"/>
      <c r="E1519" s="297"/>
      <c r="F1519" s="297"/>
      <c r="G1519" s="298"/>
      <c r="H1519" s="299"/>
      <c r="I1519" s="300"/>
      <c r="J1519" s="301"/>
      <c r="K1519" s="302"/>
      <c r="L1519" s="303"/>
      <c r="M1519" s="301"/>
      <c r="N1519" s="304"/>
      <c r="O1519" s="305"/>
      <c r="P1519" s="301"/>
      <c r="Q1519" s="299"/>
      <c r="R1519" s="296"/>
      <c r="S1519" s="306"/>
      <c r="T1519" s="306"/>
      <c r="U1519" s="348"/>
      <c r="V1519" s="279"/>
    </row>
    <row r="1520" spans="2:22">
      <c r="B1520" s="294"/>
      <c r="C1520" s="295"/>
      <c r="D1520" s="296"/>
      <c r="E1520" s="297"/>
      <c r="F1520" s="297"/>
      <c r="G1520" s="298"/>
      <c r="H1520" s="299"/>
      <c r="I1520" s="300"/>
      <c r="J1520" s="301"/>
      <c r="K1520" s="302"/>
      <c r="L1520" s="303"/>
      <c r="M1520" s="301"/>
      <c r="N1520" s="304"/>
      <c r="O1520" s="305"/>
      <c r="P1520" s="301"/>
      <c r="Q1520" s="299"/>
      <c r="R1520" s="296"/>
      <c r="S1520" s="306"/>
      <c r="T1520" s="306"/>
      <c r="U1520" s="348"/>
      <c r="V1520" s="279"/>
    </row>
    <row r="1521" spans="2:22">
      <c r="B1521" s="294"/>
      <c r="C1521" s="295"/>
      <c r="D1521" s="296"/>
      <c r="E1521" s="297"/>
      <c r="F1521" s="297"/>
      <c r="G1521" s="298"/>
      <c r="H1521" s="299"/>
      <c r="I1521" s="300"/>
      <c r="J1521" s="301"/>
      <c r="K1521" s="302"/>
      <c r="L1521" s="303"/>
      <c r="M1521" s="301"/>
      <c r="N1521" s="304"/>
      <c r="O1521" s="305"/>
      <c r="P1521" s="301"/>
      <c r="Q1521" s="299"/>
      <c r="R1521" s="296"/>
      <c r="S1521" s="306"/>
      <c r="T1521" s="306"/>
      <c r="U1521" s="348"/>
      <c r="V1521" s="279"/>
    </row>
    <row r="1522" spans="2:22">
      <c r="B1522" s="294"/>
      <c r="C1522" s="295"/>
      <c r="D1522" s="296"/>
      <c r="E1522" s="297"/>
      <c r="F1522" s="297"/>
      <c r="G1522" s="298"/>
      <c r="H1522" s="299"/>
      <c r="I1522" s="300"/>
      <c r="J1522" s="301"/>
      <c r="K1522" s="302"/>
      <c r="L1522" s="303"/>
      <c r="M1522" s="301"/>
      <c r="N1522" s="304"/>
      <c r="O1522" s="305"/>
      <c r="P1522" s="301"/>
      <c r="Q1522" s="299"/>
      <c r="R1522" s="296"/>
      <c r="S1522" s="306"/>
      <c r="T1522" s="306"/>
      <c r="U1522" s="348"/>
      <c r="V1522" s="279"/>
    </row>
    <row r="1523" spans="2:22">
      <c r="B1523" s="294"/>
      <c r="C1523" s="295"/>
      <c r="D1523" s="296"/>
      <c r="E1523" s="297"/>
      <c r="F1523" s="297"/>
      <c r="G1523" s="298"/>
      <c r="H1523" s="299"/>
      <c r="I1523" s="300"/>
      <c r="J1523" s="301"/>
      <c r="K1523" s="302"/>
      <c r="L1523" s="303"/>
      <c r="M1523" s="301"/>
      <c r="N1523" s="304"/>
      <c r="O1523" s="305"/>
      <c r="P1523" s="301"/>
      <c r="Q1523" s="299"/>
      <c r="R1523" s="296"/>
      <c r="S1523" s="306"/>
      <c r="T1523" s="306"/>
      <c r="U1523" s="348"/>
      <c r="V1523" s="279"/>
    </row>
    <row r="1524" spans="2:22">
      <c r="B1524" s="294"/>
      <c r="C1524" s="295"/>
      <c r="D1524" s="296"/>
      <c r="E1524" s="297"/>
      <c r="F1524" s="297"/>
      <c r="G1524" s="298"/>
      <c r="H1524" s="299"/>
      <c r="I1524" s="300"/>
      <c r="J1524" s="301"/>
      <c r="K1524" s="302"/>
      <c r="L1524" s="303"/>
      <c r="M1524" s="301"/>
      <c r="N1524" s="304"/>
      <c r="O1524" s="305"/>
      <c r="P1524" s="301"/>
      <c r="Q1524" s="299"/>
      <c r="R1524" s="296"/>
      <c r="S1524" s="306"/>
      <c r="T1524" s="306"/>
      <c r="U1524" s="348"/>
      <c r="V1524" s="279"/>
    </row>
    <row r="1525" spans="2:22">
      <c r="B1525" s="294"/>
      <c r="C1525" s="295"/>
      <c r="D1525" s="296"/>
      <c r="E1525" s="297"/>
      <c r="F1525" s="297"/>
      <c r="G1525" s="298"/>
      <c r="H1525" s="299"/>
      <c r="I1525" s="300"/>
      <c r="J1525" s="301"/>
      <c r="K1525" s="302"/>
      <c r="L1525" s="303"/>
      <c r="M1525" s="301"/>
      <c r="N1525" s="304"/>
      <c r="O1525" s="305"/>
      <c r="P1525" s="301"/>
      <c r="Q1525" s="299"/>
      <c r="R1525" s="296"/>
      <c r="S1525" s="306"/>
      <c r="T1525" s="306"/>
      <c r="U1525" s="348"/>
      <c r="V1525" s="279"/>
    </row>
    <row r="1526" spans="2:22">
      <c r="B1526" s="294"/>
      <c r="C1526" s="295"/>
      <c r="D1526" s="296"/>
      <c r="E1526" s="297"/>
      <c r="F1526" s="297"/>
      <c r="G1526" s="298"/>
      <c r="H1526" s="299"/>
      <c r="I1526" s="300"/>
      <c r="J1526" s="301"/>
      <c r="K1526" s="302"/>
      <c r="L1526" s="303"/>
      <c r="M1526" s="301"/>
      <c r="N1526" s="304"/>
      <c r="O1526" s="305"/>
      <c r="P1526" s="301"/>
      <c r="Q1526" s="299"/>
      <c r="R1526" s="296"/>
      <c r="S1526" s="306"/>
      <c r="T1526" s="306"/>
      <c r="U1526" s="348"/>
      <c r="V1526" s="279"/>
    </row>
    <row r="1527" spans="2:22">
      <c r="B1527" s="294"/>
      <c r="C1527" s="295"/>
      <c r="D1527" s="296"/>
      <c r="E1527" s="297"/>
      <c r="F1527" s="297"/>
      <c r="G1527" s="298"/>
      <c r="H1527" s="299"/>
      <c r="I1527" s="300"/>
      <c r="J1527" s="301"/>
      <c r="K1527" s="302"/>
      <c r="L1527" s="303"/>
      <c r="M1527" s="301"/>
      <c r="N1527" s="304"/>
      <c r="O1527" s="305"/>
      <c r="P1527" s="301"/>
      <c r="Q1527" s="299"/>
      <c r="R1527" s="296"/>
      <c r="S1527" s="306"/>
      <c r="T1527" s="306"/>
      <c r="U1527" s="348"/>
      <c r="V1527" s="279"/>
    </row>
    <row r="1528" spans="2:22">
      <c r="B1528" s="294"/>
      <c r="C1528" s="295"/>
      <c r="D1528" s="296"/>
      <c r="E1528" s="297"/>
      <c r="F1528" s="297"/>
      <c r="G1528" s="298"/>
      <c r="H1528" s="299"/>
      <c r="I1528" s="300"/>
      <c r="J1528" s="301"/>
      <c r="K1528" s="302"/>
      <c r="L1528" s="303"/>
      <c r="M1528" s="301"/>
      <c r="N1528" s="304"/>
      <c r="O1528" s="305"/>
      <c r="P1528" s="301"/>
      <c r="Q1528" s="299"/>
      <c r="R1528" s="296"/>
      <c r="S1528" s="306"/>
      <c r="T1528" s="306"/>
      <c r="U1528" s="348"/>
      <c r="V1528" s="279"/>
    </row>
    <row r="1529" spans="2:22">
      <c r="B1529" s="294"/>
      <c r="C1529" s="295"/>
      <c r="D1529" s="296"/>
      <c r="E1529" s="297"/>
      <c r="F1529" s="297"/>
      <c r="G1529" s="298"/>
      <c r="H1529" s="299"/>
      <c r="I1529" s="300"/>
      <c r="J1529" s="301"/>
      <c r="K1529" s="302"/>
      <c r="L1529" s="303"/>
      <c r="M1529" s="301"/>
      <c r="N1529" s="304"/>
      <c r="O1529" s="305"/>
      <c r="P1529" s="301"/>
      <c r="Q1529" s="299"/>
      <c r="R1529" s="296"/>
      <c r="S1529" s="306"/>
      <c r="T1529" s="306"/>
      <c r="U1529" s="348"/>
      <c r="V1529" s="279"/>
    </row>
    <row r="1530" spans="2:22">
      <c r="B1530" s="294"/>
      <c r="C1530" s="295"/>
      <c r="D1530" s="296"/>
      <c r="E1530" s="297"/>
      <c r="F1530" s="297"/>
      <c r="G1530" s="298"/>
      <c r="H1530" s="299"/>
      <c r="I1530" s="300"/>
      <c r="J1530" s="301"/>
      <c r="K1530" s="302"/>
      <c r="L1530" s="303"/>
      <c r="M1530" s="301"/>
      <c r="N1530" s="304"/>
      <c r="O1530" s="305"/>
      <c r="P1530" s="301"/>
      <c r="Q1530" s="299"/>
      <c r="R1530" s="296"/>
      <c r="S1530" s="306"/>
      <c r="T1530" s="306"/>
      <c r="U1530" s="348"/>
      <c r="V1530" s="279"/>
    </row>
    <row r="1531" spans="2:22">
      <c r="B1531" s="294"/>
      <c r="C1531" s="295"/>
      <c r="D1531" s="296"/>
      <c r="E1531" s="297"/>
      <c r="F1531" s="297"/>
      <c r="G1531" s="298"/>
      <c r="H1531" s="299"/>
      <c r="I1531" s="300"/>
      <c r="J1531" s="301"/>
      <c r="K1531" s="302"/>
      <c r="L1531" s="303"/>
      <c r="M1531" s="301"/>
      <c r="N1531" s="304"/>
      <c r="O1531" s="305"/>
      <c r="P1531" s="301"/>
      <c r="Q1531" s="299"/>
      <c r="R1531" s="296"/>
      <c r="S1531" s="306"/>
      <c r="T1531" s="306"/>
      <c r="U1531" s="348"/>
      <c r="V1531" s="279"/>
    </row>
    <row r="1532" spans="2:22">
      <c r="B1532" s="294"/>
      <c r="C1532" s="295"/>
      <c r="D1532" s="296"/>
      <c r="E1532" s="297"/>
      <c r="F1532" s="297"/>
      <c r="G1532" s="298"/>
      <c r="H1532" s="299"/>
      <c r="I1532" s="300"/>
      <c r="J1532" s="301"/>
      <c r="K1532" s="302"/>
      <c r="L1532" s="303"/>
      <c r="M1532" s="301"/>
      <c r="N1532" s="304"/>
      <c r="O1532" s="305"/>
      <c r="P1532" s="301"/>
      <c r="Q1532" s="299"/>
      <c r="R1532" s="296"/>
      <c r="S1532" s="306"/>
      <c r="T1532" s="306"/>
      <c r="U1532" s="348"/>
      <c r="V1532" s="279"/>
    </row>
    <row r="1533" spans="2:22">
      <c r="B1533" s="294"/>
      <c r="C1533" s="295"/>
      <c r="D1533" s="296"/>
      <c r="E1533" s="297"/>
      <c r="F1533" s="297"/>
      <c r="G1533" s="298"/>
      <c r="H1533" s="299"/>
      <c r="I1533" s="300"/>
      <c r="J1533" s="301"/>
      <c r="K1533" s="302"/>
      <c r="L1533" s="303"/>
      <c r="M1533" s="301"/>
      <c r="N1533" s="304"/>
      <c r="O1533" s="305"/>
      <c r="P1533" s="301"/>
      <c r="Q1533" s="299"/>
      <c r="R1533" s="296"/>
      <c r="S1533" s="306"/>
      <c r="T1533" s="306"/>
      <c r="U1533" s="348"/>
      <c r="V1533" s="279"/>
    </row>
    <row r="1534" spans="2:22">
      <c r="B1534" s="294"/>
      <c r="C1534" s="295"/>
      <c r="D1534" s="296"/>
      <c r="E1534" s="297"/>
      <c r="F1534" s="297"/>
      <c r="G1534" s="298"/>
      <c r="H1534" s="299"/>
      <c r="I1534" s="300"/>
      <c r="J1534" s="301"/>
      <c r="K1534" s="302"/>
      <c r="L1534" s="303"/>
      <c r="M1534" s="301"/>
      <c r="N1534" s="304"/>
      <c r="O1534" s="305"/>
      <c r="P1534" s="301"/>
      <c r="Q1534" s="299"/>
      <c r="R1534" s="296"/>
      <c r="S1534" s="306"/>
      <c r="T1534" s="306"/>
      <c r="U1534" s="348"/>
      <c r="V1534" s="279"/>
    </row>
    <row r="1535" spans="2:22">
      <c r="B1535" s="294"/>
      <c r="C1535" s="295"/>
      <c r="D1535" s="296"/>
      <c r="E1535" s="297"/>
      <c r="F1535" s="297"/>
      <c r="G1535" s="298"/>
      <c r="H1535" s="299"/>
      <c r="I1535" s="300"/>
      <c r="J1535" s="301"/>
      <c r="K1535" s="302"/>
      <c r="L1535" s="303"/>
      <c r="M1535" s="301"/>
      <c r="N1535" s="304"/>
      <c r="O1535" s="305"/>
      <c r="P1535" s="301"/>
      <c r="Q1535" s="299"/>
      <c r="R1535" s="296"/>
      <c r="S1535" s="306"/>
      <c r="T1535" s="306"/>
      <c r="U1535" s="348"/>
      <c r="V1535" s="279"/>
    </row>
    <row r="1536" spans="2:22">
      <c r="B1536" s="294"/>
      <c r="C1536" s="295"/>
      <c r="D1536" s="296"/>
      <c r="E1536" s="297"/>
      <c r="F1536" s="297"/>
      <c r="G1536" s="298"/>
      <c r="H1536" s="299"/>
      <c r="I1536" s="300"/>
      <c r="J1536" s="301"/>
      <c r="K1536" s="302"/>
      <c r="L1536" s="303"/>
      <c r="M1536" s="301"/>
      <c r="N1536" s="304"/>
      <c r="O1536" s="305"/>
      <c r="P1536" s="301"/>
      <c r="Q1536" s="299"/>
      <c r="R1536" s="296"/>
      <c r="S1536" s="306"/>
      <c r="T1536" s="306"/>
      <c r="U1536" s="348"/>
      <c r="V1536" s="279"/>
    </row>
    <row r="1537" spans="2:22">
      <c r="B1537" s="294"/>
      <c r="C1537" s="295"/>
      <c r="D1537" s="296"/>
      <c r="E1537" s="297"/>
      <c r="F1537" s="297"/>
      <c r="G1537" s="298"/>
      <c r="H1537" s="299"/>
      <c r="I1537" s="300"/>
      <c r="J1537" s="301"/>
      <c r="K1537" s="302"/>
      <c r="L1537" s="303"/>
      <c r="M1537" s="301"/>
      <c r="N1537" s="304"/>
      <c r="O1537" s="305"/>
      <c r="P1537" s="301"/>
      <c r="Q1537" s="299"/>
      <c r="R1537" s="296"/>
      <c r="S1537" s="306"/>
      <c r="T1537" s="306"/>
      <c r="U1537" s="348"/>
      <c r="V1537" s="279"/>
    </row>
    <row r="1538" spans="2:22">
      <c r="B1538" s="294"/>
      <c r="C1538" s="295"/>
      <c r="D1538" s="296"/>
      <c r="E1538" s="297"/>
      <c r="F1538" s="297"/>
      <c r="G1538" s="298"/>
      <c r="H1538" s="299"/>
      <c r="I1538" s="300"/>
      <c r="J1538" s="301"/>
      <c r="K1538" s="302"/>
      <c r="L1538" s="303"/>
      <c r="M1538" s="301"/>
      <c r="N1538" s="304"/>
      <c r="O1538" s="305"/>
      <c r="P1538" s="301"/>
      <c r="Q1538" s="299"/>
      <c r="R1538" s="296"/>
      <c r="S1538" s="306"/>
      <c r="T1538" s="306"/>
      <c r="U1538" s="348"/>
      <c r="V1538" s="279"/>
    </row>
    <row r="1539" spans="2:22">
      <c r="B1539" s="294"/>
      <c r="C1539" s="295"/>
      <c r="D1539" s="296"/>
      <c r="E1539" s="297"/>
      <c r="F1539" s="297"/>
      <c r="G1539" s="298"/>
      <c r="H1539" s="299"/>
      <c r="I1539" s="300"/>
      <c r="J1539" s="301"/>
      <c r="K1539" s="302"/>
      <c r="L1539" s="303"/>
      <c r="M1539" s="301"/>
      <c r="N1539" s="304"/>
      <c r="O1539" s="305"/>
      <c r="P1539" s="301"/>
      <c r="Q1539" s="299"/>
      <c r="R1539" s="296"/>
      <c r="S1539" s="306"/>
      <c r="T1539" s="306"/>
      <c r="U1539" s="348"/>
      <c r="V1539" s="279"/>
    </row>
    <row r="1540" spans="2:22">
      <c r="B1540" s="294"/>
      <c r="C1540" s="295"/>
      <c r="D1540" s="296"/>
      <c r="E1540" s="297"/>
      <c r="F1540" s="297"/>
      <c r="G1540" s="298"/>
      <c r="H1540" s="299"/>
      <c r="I1540" s="300"/>
      <c r="J1540" s="301"/>
      <c r="K1540" s="302"/>
      <c r="L1540" s="303"/>
      <c r="M1540" s="301"/>
      <c r="N1540" s="304"/>
      <c r="O1540" s="305"/>
      <c r="P1540" s="301"/>
      <c r="Q1540" s="299"/>
      <c r="R1540" s="296"/>
      <c r="S1540" s="306"/>
      <c r="T1540" s="306"/>
      <c r="U1540" s="348"/>
      <c r="V1540" s="279"/>
    </row>
    <row r="1541" spans="2:22">
      <c r="B1541" s="294"/>
      <c r="C1541" s="295"/>
      <c r="D1541" s="296"/>
      <c r="E1541" s="297"/>
      <c r="F1541" s="297"/>
      <c r="G1541" s="298"/>
      <c r="H1541" s="299"/>
      <c r="I1541" s="300"/>
      <c r="J1541" s="301"/>
      <c r="K1541" s="302"/>
      <c r="L1541" s="303"/>
      <c r="M1541" s="301"/>
      <c r="N1541" s="304"/>
      <c r="O1541" s="305"/>
      <c r="P1541" s="301"/>
      <c r="Q1541" s="299"/>
      <c r="R1541" s="296"/>
      <c r="S1541" s="306"/>
      <c r="T1541" s="306"/>
      <c r="U1541" s="348"/>
      <c r="V1541" s="279"/>
    </row>
    <row r="1542" spans="2:22">
      <c r="B1542" s="294"/>
      <c r="C1542" s="295"/>
      <c r="D1542" s="296"/>
      <c r="E1542" s="297"/>
      <c r="F1542" s="297"/>
      <c r="G1542" s="298"/>
      <c r="H1542" s="299"/>
      <c r="I1542" s="300"/>
      <c r="J1542" s="301"/>
      <c r="K1542" s="302"/>
      <c r="L1542" s="303"/>
      <c r="M1542" s="301"/>
      <c r="N1542" s="304"/>
      <c r="O1542" s="305"/>
      <c r="P1542" s="301"/>
      <c r="Q1542" s="299"/>
      <c r="R1542" s="296"/>
      <c r="S1542" s="306"/>
      <c r="T1542" s="306"/>
      <c r="U1542" s="348"/>
      <c r="V1542" s="279"/>
    </row>
    <row r="1543" spans="2:22">
      <c r="B1543" s="294"/>
      <c r="C1543" s="295"/>
      <c r="D1543" s="296"/>
      <c r="E1543" s="297"/>
      <c r="F1543" s="297"/>
      <c r="G1543" s="298"/>
      <c r="H1543" s="299"/>
      <c r="I1543" s="300"/>
      <c r="J1543" s="301"/>
      <c r="K1543" s="302"/>
      <c r="L1543" s="303"/>
      <c r="M1543" s="301"/>
      <c r="N1543" s="304"/>
      <c r="O1543" s="305"/>
      <c r="P1543" s="301"/>
      <c r="Q1543" s="299"/>
      <c r="R1543" s="296"/>
      <c r="S1543" s="306"/>
      <c r="T1543" s="306"/>
      <c r="U1543" s="348"/>
      <c r="V1543" s="279"/>
    </row>
    <row r="1544" spans="2:22">
      <c r="B1544" s="294"/>
      <c r="C1544" s="295"/>
      <c r="D1544" s="296"/>
      <c r="E1544" s="297"/>
      <c r="F1544" s="297"/>
      <c r="G1544" s="298"/>
      <c r="H1544" s="299"/>
      <c r="I1544" s="300"/>
      <c r="J1544" s="301"/>
      <c r="K1544" s="302"/>
      <c r="L1544" s="303"/>
      <c r="M1544" s="301"/>
      <c r="N1544" s="304"/>
      <c r="O1544" s="305"/>
      <c r="P1544" s="301"/>
      <c r="Q1544" s="299"/>
      <c r="R1544" s="296"/>
      <c r="S1544" s="306"/>
      <c r="T1544" s="306"/>
      <c r="U1544" s="348"/>
      <c r="V1544" s="279"/>
    </row>
    <row r="1545" spans="2:22">
      <c r="B1545" s="294"/>
      <c r="C1545" s="295"/>
      <c r="D1545" s="296"/>
      <c r="E1545" s="297"/>
      <c r="F1545" s="297"/>
      <c r="G1545" s="298"/>
      <c r="H1545" s="299"/>
      <c r="I1545" s="300"/>
      <c r="J1545" s="301"/>
      <c r="K1545" s="302"/>
      <c r="L1545" s="303"/>
      <c r="M1545" s="301"/>
      <c r="N1545" s="304"/>
      <c r="O1545" s="305"/>
      <c r="P1545" s="301"/>
      <c r="Q1545" s="299"/>
      <c r="R1545" s="296"/>
      <c r="S1545" s="306"/>
      <c r="T1545" s="306"/>
      <c r="U1545" s="348"/>
      <c r="V1545" s="279"/>
    </row>
    <row r="1546" spans="2:22">
      <c r="B1546" s="294"/>
      <c r="C1546" s="295"/>
      <c r="D1546" s="296"/>
      <c r="E1546" s="297"/>
      <c r="F1546" s="297"/>
      <c r="G1546" s="298"/>
      <c r="H1546" s="299"/>
      <c r="I1546" s="300"/>
      <c r="J1546" s="301"/>
      <c r="K1546" s="302"/>
      <c r="L1546" s="303"/>
      <c r="M1546" s="301"/>
      <c r="N1546" s="304"/>
      <c r="O1546" s="305"/>
      <c r="P1546" s="301"/>
      <c r="Q1546" s="299"/>
      <c r="R1546" s="296"/>
      <c r="S1546" s="306"/>
      <c r="T1546" s="306"/>
      <c r="U1546" s="348"/>
      <c r="V1546" s="279"/>
    </row>
    <row r="1547" spans="2:22">
      <c r="B1547" s="294"/>
      <c r="C1547" s="295"/>
      <c r="D1547" s="296"/>
      <c r="E1547" s="297"/>
      <c r="F1547" s="297"/>
      <c r="G1547" s="298"/>
      <c r="H1547" s="299"/>
      <c r="I1547" s="300"/>
      <c r="J1547" s="301"/>
      <c r="K1547" s="302"/>
      <c r="L1547" s="303"/>
      <c r="M1547" s="301"/>
      <c r="N1547" s="304"/>
      <c r="O1547" s="305"/>
      <c r="P1547" s="301"/>
      <c r="Q1547" s="299"/>
      <c r="R1547" s="296"/>
      <c r="S1547" s="306"/>
      <c r="T1547" s="306"/>
      <c r="U1547" s="348"/>
      <c r="V1547" s="279"/>
    </row>
    <row r="1548" spans="2:22">
      <c r="B1548" s="294"/>
      <c r="C1548" s="295"/>
      <c r="D1548" s="296"/>
      <c r="E1548" s="297"/>
      <c r="F1548" s="297"/>
      <c r="G1548" s="298"/>
      <c r="H1548" s="299"/>
      <c r="I1548" s="300"/>
      <c r="J1548" s="301"/>
      <c r="K1548" s="302"/>
      <c r="L1548" s="303"/>
      <c r="M1548" s="301"/>
      <c r="N1548" s="304"/>
      <c r="O1548" s="305"/>
      <c r="P1548" s="301"/>
      <c r="Q1548" s="299"/>
      <c r="R1548" s="296"/>
      <c r="S1548" s="306"/>
      <c r="T1548" s="306"/>
      <c r="U1548" s="348"/>
      <c r="V1548" s="279"/>
    </row>
    <row r="1549" spans="2:22">
      <c r="B1549" s="294"/>
      <c r="C1549" s="295"/>
      <c r="D1549" s="296"/>
      <c r="E1549" s="297"/>
      <c r="F1549" s="297"/>
      <c r="G1549" s="298"/>
      <c r="H1549" s="299"/>
      <c r="I1549" s="300"/>
      <c r="J1549" s="301"/>
      <c r="K1549" s="302"/>
      <c r="L1549" s="303"/>
      <c r="M1549" s="301"/>
      <c r="N1549" s="304"/>
      <c r="O1549" s="305"/>
      <c r="P1549" s="301"/>
      <c r="Q1549" s="299"/>
      <c r="R1549" s="296"/>
      <c r="S1549" s="306"/>
      <c r="T1549" s="306"/>
      <c r="U1549" s="348"/>
      <c r="V1549" s="279"/>
    </row>
    <row r="1550" spans="2:22">
      <c r="B1550" s="294"/>
      <c r="C1550" s="295"/>
      <c r="D1550" s="296"/>
      <c r="E1550" s="297"/>
      <c r="F1550" s="297"/>
      <c r="G1550" s="298"/>
      <c r="H1550" s="299"/>
      <c r="I1550" s="300"/>
      <c r="J1550" s="301"/>
      <c r="K1550" s="302"/>
      <c r="L1550" s="303"/>
      <c r="M1550" s="301"/>
      <c r="N1550" s="304"/>
      <c r="O1550" s="305"/>
      <c r="P1550" s="301"/>
      <c r="Q1550" s="299"/>
      <c r="R1550" s="296"/>
      <c r="S1550" s="306"/>
      <c r="T1550" s="306"/>
      <c r="U1550" s="348"/>
      <c r="V1550" s="279"/>
    </row>
    <row r="1551" spans="2:22">
      <c r="B1551" s="294"/>
      <c r="C1551" s="295"/>
      <c r="D1551" s="296"/>
      <c r="E1551" s="297"/>
      <c r="F1551" s="297"/>
      <c r="G1551" s="298"/>
      <c r="H1551" s="299"/>
      <c r="I1551" s="300"/>
      <c r="J1551" s="301"/>
      <c r="K1551" s="302"/>
      <c r="L1551" s="303"/>
      <c r="M1551" s="301"/>
      <c r="N1551" s="304"/>
      <c r="O1551" s="305"/>
      <c r="P1551" s="301"/>
      <c r="Q1551" s="299"/>
      <c r="R1551" s="296"/>
      <c r="S1551" s="306"/>
      <c r="T1551" s="306"/>
      <c r="U1551" s="348"/>
      <c r="V1551" s="279"/>
    </row>
    <row r="1552" spans="2:22">
      <c r="B1552" s="294"/>
      <c r="C1552" s="295"/>
      <c r="D1552" s="296"/>
      <c r="E1552" s="297"/>
      <c r="F1552" s="297"/>
      <c r="G1552" s="298"/>
      <c r="H1552" s="299"/>
      <c r="I1552" s="300"/>
      <c r="J1552" s="301"/>
      <c r="K1552" s="302"/>
      <c r="L1552" s="303"/>
      <c r="M1552" s="301"/>
      <c r="N1552" s="304"/>
      <c r="O1552" s="305"/>
      <c r="P1552" s="301"/>
      <c r="Q1552" s="299"/>
      <c r="R1552" s="296"/>
      <c r="S1552" s="306"/>
      <c r="T1552" s="306"/>
      <c r="U1552" s="348"/>
      <c r="V1552" s="279"/>
    </row>
    <row r="1553" spans="2:22">
      <c r="B1553" s="294"/>
      <c r="C1553" s="295"/>
      <c r="D1553" s="296"/>
      <c r="E1553" s="297"/>
      <c r="F1553" s="297"/>
      <c r="G1553" s="298"/>
      <c r="H1553" s="299"/>
      <c r="I1553" s="300"/>
      <c r="J1553" s="301"/>
      <c r="K1553" s="302"/>
      <c r="L1553" s="303"/>
      <c r="M1553" s="301"/>
      <c r="N1553" s="304"/>
      <c r="O1553" s="305"/>
      <c r="P1553" s="301"/>
      <c r="Q1553" s="299"/>
      <c r="R1553" s="296"/>
      <c r="S1553" s="306"/>
      <c r="T1553" s="306"/>
      <c r="U1553" s="348"/>
      <c r="V1553" s="279"/>
    </row>
    <row r="1554" spans="2:22">
      <c r="B1554" s="294"/>
      <c r="C1554" s="295"/>
      <c r="D1554" s="296"/>
      <c r="E1554" s="297"/>
      <c r="F1554" s="297"/>
      <c r="G1554" s="298"/>
      <c r="H1554" s="299"/>
      <c r="I1554" s="300"/>
      <c r="J1554" s="301"/>
      <c r="K1554" s="302"/>
      <c r="L1554" s="303"/>
      <c r="M1554" s="301"/>
      <c r="N1554" s="304"/>
      <c r="O1554" s="305"/>
      <c r="P1554" s="301"/>
      <c r="Q1554" s="299"/>
      <c r="R1554" s="296"/>
      <c r="S1554" s="306"/>
      <c r="T1554" s="306"/>
      <c r="U1554" s="348"/>
      <c r="V1554" s="279"/>
    </row>
    <row r="1555" spans="2:22">
      <c r="B1555" s="294"/>
      <c r="C1555" s="295"/>
      <c r="D1555" s="296"/>
      <c r="E1555" s="297"/>
      <c r="F1555" s="297"/>
      <c r="G1555" s="298"/>
      <c r="H1555" s="299"/>
      <c r="I1555" s="300"/>
      <c r="J1555" s="301"/>
      <c r="K1555" s="302"/>
      <c r="L1555" s="303"/>
      <c r="M1555" s="301"/>
      <c r="N1555" s="304"/>
      <c r="O1555" s="305"/>
      <c r="P1555" s="301"/>
      <c r="Q1555" s="299"/>
      <c r="R1555" s="296"/>
      <c r="S1555" s="306"/>
      <c r="T1555" s="306"/>
      <c r="U1555" s="348"/>
      <c r="V1555" s="279"/>
    </row>
    <row r="1556" spans="2:22">
      <c r="B1556" s="294"/>
      <c r="C1556" s="295"/>
      <c r="D1556" s="296"/>
      <c r="E1556" s="297"/>
      <c r="F1556" s="297"/>
      <c r="G1556" s="298"/>
      <c r="H1556" s="299"/>
      <c r="I1556" s="300"/>
      <c r="J1556" s="301"/>
      <c r="K1556" s="302"/>
      <c r="L1556" s="303"/>
      <c r="M1556" s="301"/>
      <c r="N1556" s="304"/>
      <c r="O1556" s="305"/>
      <c r="P1556" s="301"/>
      <c r="Q1556" s="299"/>
      <c r="R1556" s="296"/>
      <c r="S1556" s="306"/>
      <c r="T1556" s="306"/>
      <c r="U1556" s="348"/>
      <c r="V1556" s="279"/>
    </row>
    <row r="1557" spans="2:22">
      <c r="B1557" s="294"/>
      <c r="C1557" s="295"/>
      <c r="D1557" s="296"/>
      <c r="E1557" s="297"/>
      <c r="F1557" s="297"/>
      <c r="G1557" s="298"/>
      <c r="H1557" s="299"/>
      <c r="I1557" s="300"/>
      <c r="J1557" s="301"/>
      <c r="K1557" s="302"/>
      <c r="L1557" s="303"/>
      <c r="M1557" s="301"/>
      <c r="N1557" s="304"/>
      <c r="O1557" s="305"/>
      <c r="P1557" s="301"/>
      <c r="Q1557" s="299"/>
      <c r="R1557" s="296"/>
      <c r="S1557" s="306"/>
      <c r="T1557" s="306"/>
      <c r="U1557" s="348"/>
      <c r="V1557" s="279"/>
    </row>
    <row r="1558" spans="2:22">
      <c r="B1558" s="294"/>
      <c r="C1558" s="295"/>
      <c r="D1558" s="296"/>
      <c r="E1558" s="297"/>
      <c r="F1558" s="297"/>
      <c r="G1558" s="298"/>
      <c r="H1558" s="299"/>
      <c r="I1558" s="300"/>
      <c r="J1558" s="301"/>
      <c r="K1558" s="302"/>
      <c r="L1558" s="303"/>
      <c r="M1558" s="301"/>
      <c r="N1558" s="304"/>
      <c r="O1558" s="305"/>
      <c r="P1558" s="301"/>
      <c r="Q1558" s="299"/>
      <c r="R1558" s="296"/>
      <c r="S1558" s="306"/>
      <c r="T1558" s="306"/>
      <c r="U1558" s="348"/>
      <c r="V1558" s="279"/>
    </row>
    <row r="1559" spans="2:22">
      <c r="B1559" s="294"/>
      <c r="C1559" s="295"/>
      <c r="D1559" s="296"/>
      <c r="E1559" s="297"/>
      <c r="F1559" s="297"/>
      <c r="G1559" s="298"/>
      <c r="H1559" s="299"/>
      <c r="I1559" s="300"/>
      <c r="J1559" s="301"/>
      <c r="K1559" s="302"/>
      <c r="L1559" s="303"/>
      <c r="M1559" s="301"/>
      <c r="N1559" s="304"/>
      <c r="O1559" s="305"/>
      <c r="P1559" s="301"/>
      <c r="Q1559" s="299"/>
      <c r="R1559" s="296"/>
      <c r="S1559" s="306"/>
      <c r="T1559" s="306"/>
      <c r="U1559" s="348"/>
      <c r="V1559" s="279"/>
    </row>
    <row r="1560" spans="2:22">
      <c r="B1560" s="294"/>
      <c r="C1560" s="295"/>
      <c r="D1560" s="296"/>
      <c r="E1560" s="297"/>
      <c r="F1560" s="297"/>
      <c r="G1560" s="298"/>
      <c r="H1560" s="299"/>
      <c r="I1560" s="300"/>
      <c r="J1560" s="301"/>
      <c r="K1560" s="302"/>
      <c r="L1560" s="303"/>
      <c r="M1560" s="301"/>
      <c r="N1560" s="304"/>
      <c r="O1560" s="305"/>
      <c r="P1560" s="301"/>
      <c r="Q1560" s="299"/>
      <c r="R1560" s="296"/>
      <c r="S1560" s="306"/>
      <c r="T1560" s="306"/>
      <c r="U1560" s="348"/>
      <c r="V1560" s="279"/>
    </row>
    <row r="1561" spans="2:22">
      <c r="B1561" s="294"/>
      <c r="C1561" s="295"/>
      <c r="D1561" s="296"/>
      <c r="E1561" s="297"/>
      <c r="F1561" s="297"/>
      <c r="G1561" s="298"/>
      <c r="H1561" s="299"/>
      <c r="I1561" s="300"/>
      <c r="J1561" s="301"/>
      <c r="K1561" s="302"/>
      <c r="L1561" s="303"/>
      <c r="M1561" s="301"/>
      <c r="N1561" s="304"/>
      <c r="O1561" s="305"/>
      <c r="P1561" s="301"/>
      <c r="Q1561" s="299"/>
      <c r="R1561" s="296"/>
      <c r="S1561" s="306"/>
      <c r="T1561" s="306"/>
      <c r="U1561" s="348"/>
      <c r="V1561" s="279"/>
    </row>
    <row r="1562" spans="2:22">
      <c r="B1562" s="294"/>
      <c r="C1562" s="295"/>
      <c r="D1562" s="296"/>
      <c r="E1562" s="297"/>
      <c r="F1562" s="297"/>
      <c r="G1562" s="298"/>
      <c r="H1562" s="299"/>
      <c r="I1562" s="300"/>
      <c r="J1562" s="301"/>
      <c r="K1562" s="302"/>
      <c r="L1562" s="303"/>
      <c r="M1562" s="301"/>
      <c r="N1562" s="304"/>
      <c r="O1562" s="305"/>
      <c r="P1562" s="301"/>
      <c r="Q1562" s="299"/>
      <c r="R1562" s="296"/>
      <c r="S1562" s="306"/>
      <c r="T1562" s="306"/>
      <c r="U1562" s="348"/>
      <c r="V1562" s="279"/>
    </row>
    <row r="1563" spans="2:22">
      <c r="B1563" s="294"/>
      <c r="C1563" s="295"/>
      <c r="D1563" s="296"/>
      <c r="E1563" s="297"/>
      <c r="F1563" s="297"/>
      <c r="G1563" s="298"/>
      <c r="H1563" s="299"/>
      <c r="I1563" s="300"/>
      <c r="J1563" s="301"/>
      <c r="K1563" s="302"/>
      <c r="L1563" s="303"/>
      <c r="M1563" s="301"/>
      <c r="N1563" s="304"/>
      <c r="O1563" s="305"/>
      <c r="P1563" s="301"/>
      <c r="Q1563" s="299"/>
      <c r="R1563" s="296"/>
      <c r="S1563" s="306"/>
      <c r="T1563" s="306"/>
      <c r="U1563" s="348"/>
      <c r="V1563" s="279"/>
    </row>
    <row r="1564" spans="2:22">
      <c r="B1564" s="294"/>
      <c r="C1564" s="295"/>
      <c r="D1564" s="296"/>
      <c r="E1564" s="297"/>
      <c r="F1564" s="297"/>
      <c r="G1564" s="298"/>
      <c r="H1564" s="299"/>
      <c r="I1564" s="300"/>
      <c r="J1564" s="301"/>
      <c r="K1564" s="302"/>
      <c r="L1564" s="303"/>
      <c r="M1564" s="301"/>
      <c r="N1564" s="304"/>
      <c r="O1564" s="305"/>
      <c r="P1564" s="301"/>
      <c r="Q1564" s="299"/>
      <c r="R1564" s="296"/>
      <c r="S1564" s="306"/>
      <c r="T1564" s="306"/>
      <c r="U1564" s="348"/>
      <c r="V1564" s="279"/>
    </row>
    <row r="1565" spans="2:22">
      <c r="B1565" s="294"/>
      <c r="C1565" s="295"/>
      <c r="D1565" s="296"/>
      <c r="E1565" s="297"/>
      <c r="F1565" s="297"/>
      <c r="G1565" s="298"/>
      <c r="H1565" s="299"/>
      <c r="I1565" s="300"/>
      <c r="J1565" s="301"/>
      <c r="K1565" s="302"/>
      <c r="L1565" s="303"/>
      <c r="M1565" s="301"/>
      <c r="N1565" s="304"/>
      <c r="O1565" s="305"/>
      <c r="P1565" s="301"/>
      <c r="Q1565" s="299"/>
      <c r="R1565" s="296"/>
      <c r="S1565" s="306"/>
      <c r="T1565" s="306"/>
      <c r="U1565" s="348"/>
      <c r="V1565" s="279"/>
    </row>
    <row r="1566" spans="2:22">
      <c r="B1566" s="294"/>
      <c r="C1566" s="295"/>
      <c r="D1566" s="296"/>
      <c r="E1566" s="297"/>
      <c r="F1566" s="297"/>
      <c r="G1566" s="298"/>
      <c r="H1566" s="299"/>
      <c r="I1566" s="300"/>
      <c r="J1566" s="301"/>
      <c r="K1566" s="302"/>
      <c r="L1566" s="303"/>
      <c r="M1566" s="301"/>
      <c r="N1566" s="304"/>
      <c r="O1566" s="305"/>
      <c r="P1566" s="301"/>
      <c r="Q1566" s="299"/>
      <c r="R1566" s="296"/>
      <c r="S1566" s="306"/>
      <c r="T1566" s="306"/>
      <c r="U1566" s="348"/>
      <c r="V1566" s="279"/>
    </row>
    <row r="1567" spans="2:22">
      <c r="B1567" s="294"/>
      <c r="C1567" s="295"/>
      <c r="D1567" s="296"/>
      <c r="E1567" s="297"/>
      <c r="F1567" s="297"/>
      <c r="G1567" s="298"/>
      <c r="H1567" s="299"/>
      <c r="I1567" s="300"/>
      <c r="J1567" s="301"/>
      <c r="K1567" s="302"/>
      <c r="L1567" s="303"/>
      <c r="M1567" s="301"/>
      <c r="N1567" s="304"/>
      <c r="O1567" s="305"/>
      <c r="P1567" s="301"/>
      <c r="Q1567" s="299"/>
      <c r="R1567" s="296"/>
      <c r="S1567" s="306"/>
      <c r="T1567" s="306"/>
      <c r="U1567" s="348"/>
      <c r="V1567" s="279"/>
    </row>
    <row r="1568" spans="2:22">
      <c r="B1568" s="294"/>
      <c r="C1568" s="295"/>
      <c r="D1568" s="296"/>
      <c r="E1568" s="297"/>
      <c r="F1568" s="297"/>
      <c r="G1568" s="298"/>
      <c r="H1568" s="299"/>
      <c r="I1568" s="300"/>
      <c r="J1568" s="301"/>
      <c r="K1568" s="302"/>
      <c r="L1568" s="303"/>
      <c r="M1568" s="301"/>
      <c r="N1568" s="304"/>
      <c r="O1568" s="305"/>
      <c r="P1568" s="301"/>
      <c r="Q1568" s="299"/>
      <c r="R1568" s="296"/>
      <c r="S1568" s="306"/>
      <c r="T1568" s="306"/>
      <c r="U1568" s="348"/>
      <c r="V1568" s="279"/>
    </row>
    <row r="1569" spans="2:22">
      <c r="B1569" s="294"/>
      <c r="C1569" s="295"/>
      <c r="D1569" s="296"/>
      <c r="E1569" s="297"/>
      <c r="F1569" s="297"/>
      <c r="G1569" s="298"/>
      <c r="H1569" s="299"/>
      <c r="I1569" s="300"/>
      <c r="J1569" s="301"/>
      <c r="K1569" s="302"/>
      <c r="L1569" s="303"/>
      <c r="M1569" s="301"/>
      <c r="N1569" s="304"/>
      <c r="O1569" s="305"/>
      <c r="P1569" s="301"/>
      <c r="Q1569" s="299"/>
      <c r="R1569" s="296"/>
      <c r="S1569" s="306"/>
      <c r="T1569" s="306"/>
      <c r="U1569" s="348"/>
      <c r="V1569" s="279"/>
    </row>
    <row r="1570" spans="2:22">
      <c r="B1570" s="294"/>
      <c r="C1570" s="295"/>
      <c r="D1570" s="296"/>
      <c r="E1570" s="297"/>
      <c r="F1570" s="297"/>
      <c r="G1570" s="298"/>
      <c r="H1570" s="299"/>
      <c r="I1570" s="300"/>
      <c r="J1570" s="301"/>
      <c r="K1570" s="302"/>
      <c r="L1570" s="303"/>
      <c r="M1570" s="301"/>
      <c r="N1570" s="304"/>
      <c r="O1570" s="305"/>
      <c r="P1570" s="301"/>
      <c r="Q1570" s="299"/>
      <c r="R1570" s="296"/>
      <c r="S1570" s="306"/>
      <c r="T1570" s="306"/>
      <c r="U1570" s="348"/>
      <c r="V1570" s="279"/>
    </row>
    <row r="1571" spans="2:22">
      <c r="B1571" s="294"/>
      <c r="C1571" s="295"/>
      <c r="D1571" s="296"/>
      <c r="E1571" s="297"/>
      <c r="F1571" s="297"/>
      <c r="G1571" s="298"/>
      <c r="H1571" s="299"/>
      <c r="I1571" s="300"/>
      <c r="J1571" s="301"/>
      <c r="K1571" s="302"/>
      <c r="L1571" s="303"/>
      <c r="M1571" s="301"/>
      <c r="N1571" s="304"/>
      <c r="O1571" s="305"/>
      <c r="P1571" s="301"/>
      <c r="Q1571" s="299"/>
      <c r="R1571" s="296"/>
      <c r="S1571" s="306"/>
      <c r="T1571" s="306"/>
      <c r="U1571" s="348"/>
      <c r="V1571" s="279"/>
    </row>
    <row r="1572" spans="2:22">
      <c r="B1572" s="294"/>
      <c r="C1572" s="295"/>
      <c r="D1572" s="296"/>
      <c r="E1572" s="297"/>
      <c r="F1572" s="297"/>
      <c r="G1572" s="298"/>
      <c r="H1572" s="299"/>
      <c r="I1572" s="300"/>
      <c r="J1572" s="301"/>
      <c r="K1572" s="302"/>
      <c r="L1572" s="303"/>
      <c r="M1572" s="301"/>
      <c r="N1572" s="304"/>
      <c r="O1572" s="305"/>
      <c r="P1572" s="301"/>
      <c r="Q1572" s="299"/>
      <c r="R1572" s="296"/>
      <c r="S1572" s="306"/>
      <c r="T1572" s="306"/>
      <c r="U1572" s="348"/>
      <c r="V1572" s="279"/>
    </row>
    <row r="1573" spans="2:22">
      <c r="B1573" s="294"/>
      <c r="C1573" s="295"/>
      <c r="D1573" s="296"/>
      <c r="E1573" s="297"/>
      <c r="F1573" s="297"/>
      <c r="G1573" s="298"/>
      <c r="H1573" s="299"/>
      <c r="I1573" s="300"/>
      <c r="J1573" s="301"/>
      <c r="K1573" s="302"/>
      <c r="L1573" s="303"/>
      <c r="M1573" s="301"/>
      <c r="N1573" s="304"/>
      <c r="O1573" s="305"/>
      <c r="P1573" s="301"/>
      <c r="Q1573" s="299"/>
      <c r="R1573" s="296"/>
      <c r="S1573" s="306"/>
      <c r="T1573" s="306"/>
      <c r="U1573" s="348"/>
      <c r="V1573" s="279"/>
    </row>
    <row r="1574" spans="2:22">
      <c r="B1574" s="294"/>
      <c r="C1574" s="295"/>
      <c r="D1574" s="296"/>
      <c r="E1574" s="297"/>
      <c r="F1574" s="297"/>
      <c r="G1574" s="298"/>
      <c r="H1574" s="299"/>
      <c r="I1574" s="300"/>
      <c r="J1574" s="301"/>
      <c r="K1574" s="302"/>
      <c r="L1574" s="303"/>
      <c r="M1574" s="301"/>
      <c r="N1574" s="304"/>
      <c r="O1574" s="305"/>
      <c r="P1574" s="301"/>
      <c r="Q1574" s="299"/>
      <c r="R1574" s="296"/>
      <c r="S1574" s="306"/>
      <c r="T1574" s="306"/>
      <c r="U1574" s="348"/>
      <c r="V1574" s="279"/>
    </row>
    <row r="1575" spans="2:22">
      <c r="B1575" s="294"/>
      <c r="C1575" s="295"/>
      <c r="D1575" s="296"/>
      <c r="E1575" s="297"/>
      <c r="F1575" s="297"/>
      <c r="G1575" s="298"/>
      <c r="H1575" s="299"/>
      <c r="I1575" s="300"/>
      <c r="J1575" s="301"/>
      <c r="K1575" s="302"/>
      <c r="L1575" s="303"/>
      <c r="M1575" s="301"/>
      <c r="N1575" s="304"/>
      <c r="O1575" s="305"/>
      <c r="P1575" s="301"/>
      <c r="Q1575" s="299"/>
      <c r="R1575" s="296"/>
      <c r="S1575" s="306"/>
      <c r="T1575" s="306"/>
      <c r="U1575" s="348"/>
      <c r="V1575" s="279"/>
    </row>
    <row r="1576" spans="2:22">
      <c r="B1576" s="294"/>
      <c r="C1576" s="295"/>
      <c r="D1576" s="296"/>
      <c r="E1576" s="297"/>
      <c r="F1576" s="297"/>
      <c r="G1576" s="298"/>
      <c r="H1576" s="299"/>
      <c r="I1576" s="300"/>
      <c r="J1576" s="301"/>
      <c r="K1576" s="302"/>
      <c r="L1576" s="303"/>
      <c r="M1576" s="301"/>
      <c r="N1576" s="304"/>
      <c r="O1576" s="305"/>
      <c r="P1576" s="301"/>
      <c r="Q1576" s="299"/>
      <c r="R1576" s="296"/>
      <c r="S1576" s="306"/>
      <c r="T1576" s="306"/>
      <c r="U1576" s="348"/>
      <c r="V1576" s="279"/>
    </row>
    <row r="1577" spans="2:22">
      <c r="B1577" s="294"/>
      <c r="C1577" s="295"/>
      <c r="D1577" s="296"/>
      <c r="E1577" s="297"/>
      <c r="F1577" s="297"/>
      <c r="G1577" s="298"/>
      <c r="H1577" s="299"/>
      <c r="I1577" s="300"/>
      <c r="J1577" s="301"/>
      <c r="K1577" s="302"/>
      <c r="L1577" s="303"/>
      <c r="M1577" s="301"/>
      <c r="N1577" s="304"/>
      <c r="O1577" s="305"/>
      <c r="P1577" s="301"/>
      <c r="Q1577" s="299"/>
      <c r="R1577" s="296"/>
      <c r="S1577" s="306"/>
      <c r="T1577" s="306"/>
      <c r="U1577" s="348"/>
      <c r="V1577" s="279"/>
    </row>
    <row r="1578" spans="2:22">
      <c r="B1578" s="294"/>
      <c r="C1578" s="295"/>
      <c r="D1578" s="296"/>
      <c r="E1578" s="297"/>
      <c r="F1578" s="297"/>
      <c r="G1578" s="298"/>
      <c r="H1578" s="299"/>
      <c r="I1578" s="300"/>
      <c r="J1578" s="301"/>
      <c r="K1578" s="302"/>
      <c r="L1578" s="303"/>
      <c r="M1578" s="301"/>
      <c r="N1578" s="304"/>
      <c r="O1578" s="305"/>
      <c r="P1578" s="301"/>
      <c r="Q1578" s="299"/>
      <c r="R1578" s="296"/>
      <c r="S1578" s="306"/>
      <c r="T1578" s="306"/>
      <c r="U1578" s="348"/>
      <c r="V1578" s="279"/>
    </row>
    <row r="1579" spans="2:22">
      <c r="B1579" s="294"/>
      <c r="C1579" s="295"/>
      <c r="D1579" s="296"/>
      <c r="E1579" s="297"/>
      <c r="F1579" s="297"/>
      <c r="G1579" s="298"/>
      <c r="H1579" s="299"/>
      <c r="I1579" s="300"/>
      <c r="J1579" s="301"/>
      <c r="K1579" s="302"/>
      <c r="L1579" s="303"/>
      <c r="M1579" s="301"/>
      <c r="N1579" s="304"/>
      <c r="O1579" s="305"/>
      <c r="P1579" s="301"/>
      <c r="Q1579" s="299"/>
      <c r="R1579" s="296"/>
      <c r="S1579" s="306"/>
      <c r="T1579" s="306"/>
      <c r="U1579" s="348"/>
      <c r="V1579" s="279"/>
    </row>
    <row r="1580" spans="2:22">
      <c r="B1580" s="294"/>
      <c r="C1580" s="295"/>
      <c r="D1580" s="296"/>
      <c r="E1580" s="297"/>
      <c r="F1580" s="297"/>
      <c r="G1580" s="298"/>
      <c r="H1580" s="299"/>
      <c r="I1580" s="300"/>
      <c r="J1580" s="301"/>
      <c r="K1580" s="302"/>
      <c r="L1580" s="303"/>
      <c r="M1580" s="301"/>
      <c r="N1580" s="304"/>
      <c r="O1580" s="305"/>
      <c r="P1580" s="301"/>
      <c r="Q1580" s="299"/>
      <c r="R1580" s="296"/>
      <c r="S1580" s="306"/>
      <c r="T1580" s="306"/>
      <c r="U1580" s="348"/>
      <c r="V1580" s="279"/>
    </row>
    <row r="1581" spans="2:22">
      <c r="B1581" s="294"/>
      <c r="C1581" s="295"/>
      <c r="D1581" s="296"/>
      <c r="E1581" s="297"/>
      <c r="F1581" s="297"/>
      <c r="G1581" s="298"/>
      <c r="H1581" s="299"/>
      <c r="I1581" s="300"/>
      <c r="J1581" s="301"/>
      <c r="K1581" s="302"/>
      <c r="L1581" s="303"/>
      <c r="M1581" s="301"/>
      <c r="N1581" s="304"/>
      <c r="O1581" s="305"/>
      <c r="P1581" s="301"/>
      <c r="Q1581" s="299"/>
      <c r="R1581" s="296"/>
      <c r="S1581" s="306"/>
      <c r="T1581" s="306"/>
      <c r="U1581" s="348"/>
      <c r="V1581" s="279"/>
    </row>
    <row r="1582" spans="2:22">
      <c r="B1582" s="294"/>
      <c r="C1582" s="295"/>
      <c r="D1582" s="296"/>
      <c r="E1582" s="297"/>
      <c r="F1582" s="297"/>
      <c r="G1582" s="298"/>
      <c r="H1582" s="299"/>
      <c r="I1582" s="300"/>
      <c r="J1582" s="301"/>
      <c r="K1582" s="302"/>
      <c r="L1582" s="303"/>
      <c r="M1582" s="301"/>
      <c r="N1582" s="304"/>
      <c r="O1582" s="305"/>
      <c r="P1582" s="301"/>
      <c r="Q1582" s="299"/>
      <c r="R1582" s="296"/>
      <c r="S1582" s="306"/>
      <c r="T1582" s="306"/>
      <c r="U1582" s="348"/>
      <c r="V1582" s="279"/>
    </row>
    <row r="1583" spans="2:22">
      <c r="B1583" s="294"/>
      <c r="C1583" s="295"/>
      <c r="D1583" s="296"/>
      <c r="E1583" s="297"/>
      <c r="F1583" s="297"/>
      <c r="G1583" s="298"/>
      <c r="H1583" s="299"/>
      <c r="I1583" s="300"/>
      <c r="J1583" s="301"/>
      <c r="K1583" s="302"/>
      <c r="L1583" s="303"/>
      <c r="M1583" s="301"/>
      <c r="N1583" s="304"/>
      <c r="O1583" s="305"/>
      <c r="P1583" s="301"/>
      <c r="Q1583" s="299"/>
      <c r="R1583" s="296"/>
      <c r="S1583" s="306"/>
      <c r="T1583" s="306"/>
      <c r="U1583" s="348"/>
      <c r="V1583" s="279"/>
    </row>
    <row r="1584" spans="2:22">
      <c r="B1584" s="294"/>
      <c r="C1584" s="295"/>
      <c r="D1584" s="296"/>
      <c r="E1584" s="297"/>
      <c r="F1584" s="297"/>
      <c r="G1584" s="298"/>
      <c r="H1584" s="299"/>
      <c r="I1584" s="300"/>
      <c r="J1584" s="301"/>
      <c r="K1584" s="302"/>
      <c r="L1584" s="303"/>
      <c r="M1584" s="301"/>
      <c r="N1584" s="304"/>
      <c r="O1584" s="305"/>
      <c r="P1584" s="301"/>
      <c r="Q1584" s="299"/>
      <c r="R1584" s="296"/>
      <c r="S1584" s="306"/>
      <c r="T1584" s="306"/>
      <c r="U1584" s="348"/>
      <c r="V1584" s="279"/>
    </row>
    <row r="1585" spans="2:22">
      <c r="B1585" s="294"/>
      <c r="C1585" s="295"/>
      <c r="D1585" s="296"/>
      <c r="E1585" s="297"/>
      <c r="F1585" s="297"/>
      <c r="G1585" s="298"/>
      <c r="H1585" s="299"/>
      <c r="I1585" s="300"/>
      <c r="J1585" s="301"/>
      <c r="K1585" s="302"/>
      <c r="L1585" s="303"/>
      <c r="M1585" s="301"/>
      <c r="N1585" s="304"/>
      <c r="O1585" s="305"/>
      <c r="P1585" s="301"/>
      <c r="Q1585" s="299"/>
      <c r="R1585" s="296"/>
      <c r="S1585" s="306"/>
      <c r="T1585" s="306"/>
      <c r="U1585" s="348"/>
      <c r="V1585" s="279"/>
    </row>
    <row r="1586" spans="2:22">
      <c r="B1586" s="294"/>
      <c r="C1586" s="295"/>
      <c r="D1586" s="296"/>
      <c r="E1586" s="297"/>
      <c r="F1586" s="297"/>
      <c r="G1586" s="298"/>
      <c r="H1586" s="299"/>
      <c r="I1586" s="300"/>
      <c r="J1586" s="301"/>
      <c r="K1586" s="302"/>
      <c r="L1586" s="303"/>
      <c r="M1586" s="301"/>
      <c r="N1586" s="304"/>
      <c r="O1586" s="305"/>
      <c r="P1586" s="301"/>
      <c r="Q1586" s="299"/>
      <c r="R1586" s="296"/>
      <c r="S1586" s="306"/>
      <c r="T1586" s="306"/>
      <c r="U1586" s="348"/>
      <c r="V1586" s="279"/>
    </row>
    <row r="1587" spans="2:22">
      <c r="B1587" s="294"/>
      <c r="C1587" s="295"/>
      <c r="D1587" s="296"/>
      <c r="E1587" s="297"/>
      <c r="F1587" s="297"/>
      <c r="G1587" s="298"/>
      <c r="H1587" s="299"/>
      <c r="I1587" s="300"/>
      <c r="J1587" s="301"/>
      <c r="K1587" s="302"/>
      <c r="L1587" s="303"/>
      <c r="M1587" s="301"/>
      <c r="N1587" s="304"/>
      <c r="O1587" s="305"/>
      <c r="P1587" s="301"/>
      <c r="Q1587" s="299"/>
      <c r="R1587" s="296"/>
      <c r="S1587" s="306"/>
      <c r="T1587" s="306"/>
      <c r="U1587" s="348"/>
      <c r="V1587" s="279"/>
    </row>
    <row r="1588" spans="2:22">
      <c r="B1588" s="294"/>
      <c r="C1588" s="295"/>
      <c r="D1588" s="296"/>
      <c r="E1588" s="297"/>
      <c r="F1588" s="297"/>
      <c r="G1588" s="298"/>
      <c r="H1588" s="299"/>
      <c r="I1588" s="300"/>
      <c r="J1588" s="301"/>
      <c r="K1588" s="302"/>
      <c r="L1588" s="303"/>
      <c r="M1588" s="301"/>
      <c r="N1588" s="304"/>
      <c r="O1588" s="305"/>
      <c r="P1588" s="301"/>
      <c r="Q1588" s="299"/>
      <c r="R1588" s="296"/>
      <c r="S1588" s="306"/>
      <c r="T1588" s="306"/>
      <c r="U1588" s="348"/>
      <c r="V1588" s="279"/>
    </row>
    <row r="1589" spans="2:22">
      <c r="B1589" s="294"/>
      <c r="C1589" s="295"/>
      <c r="D1589" s="296"/>
      <c r="E1589" s="297"/>
      <c r="F1589" s="297"/>
      <c r="G1589" s="298"/>
      <c r="H1589" s="299"/>
      <c r="I1589" s="300"/>
      <c r="J1589" s="301"/>
      <c r="K1589" s="302"/>
      <c r="L1589" s="303"/>
      <c r="M1589" s="301"/>
      <c r="N1589" s="304"/>
      <c r="O1589" s="305"/>
      <c r="P1589" s="301"/>
      <c r="Q1589" s="299"/>
      <c r="R1589" s="296"/>
      <c r="S1589" s="306"/>
      <c r="T1589" s="306"/>
      <c r="U1589" s="348"/>
      <c r="V1589" s="279"/>
    </row>
    <row r="1590" spans="2:22">
      <c r="B1590" s="294"/>
      <c r="C1590" s="295"/>
      <c r="D1590" s="296"/>
      <c r="E1590" s="297"/>
      <c r="F1590" s="297"/>
      <c r="G1590" s="298"/>
      <c r="H1590" s="299"/>
      <c r="I1590" s="300"/>
      <c r="J1590" s="301"/>
      <c r="K1590" s="302"/>
      <c r="L1590" s="303"/>
      <c r="M1590" s="301"/>
      <c r="N1590" s="304"/>
      <c r="O1590" s="305"/>
      <c r="P1590" s="301"/>
      <c r="Q1590" s="299"/>
      <c r="R1590" s="296"/>
      <c r="S1590" s="306"/>
      <c r="T1590" s="306"/>
      <c r="U1590" s="348"/>
      <c r="V1590" s="279"/>
    </row>
    <row r="1591" spans="2:22">
      <c r="B1591" s="294"/>
      <c r="C1591" s="295"/>
      <c r="D1591" s="296"/>
      <c r="E1591" s="297"/>
      <c r="F1591" s="297"/>
      <c r="G1591" s="298"/>
      <c r="H1591" s="299"/>
      <c r="I1591" s="300"/>
      <c r="J1591" s="301"/>
      <c r="K1591" s="302"/>
      <c r="L1591" s="303"/>
      <c r="M1591" s="301"/>
      <c r="N1591" s="304"/>
      <c r="O1591" s="305"/>
      <c r="P1591" s="301"/>
      <c r="Q1591" s="299"/>
      <c r="R1591" s="296"/>
      <c r="S1591" s="306"/>
      <c r="T1591" s="306"/>
      <c r="U1591" s="348"/>
      <c r="V1591" s="279"/>
    </row>
    <row r="1592" spans="2:22">
      <c r="B1592" s="294"/>
      <c r="C1592" s="295"/>
      <c r="D1592" s="296"/>
      <c r="E1592" s="297"/>
      <c r="F1592" s="297"/>
      <c r="G1592" s="298"/>
      <c r="H1592" s="299"/>
      <c r="I1592" s="300"/>
      <c r="J1592" s="301"/>
      <c r="K1592" s="302"/>
      <c r="L1592" s="303"/>
      <c r="M1592" s="301"/>
      <c r="N1592" s="304"/>
      <c r="O1592" s="305"/>
      <c r="P1592" s="301"/>
      <c r="Q1592" s="299"/>
      <c r="R1592" s="296"/>
      <c r="S1592" s="306"/>
      <c r="T1592" s="306"/>
      <c r="U1592" s="348"/>
      <c r="V1592" s="279"/>
    </row>
    <row r="1593" spans="2:22">
      <c r="B1593" s="294"/>
      <c r="C1593" s="295"/>
      <c r="D1593" s="296"/>
      <c r="E1593" s="297"/>
      <c r="F1593" s="297"/>
      <c r="G1593" s="298"/>
      <c r="H1593" s="299"/>
      <c r="I1593" s="300"/>
      <c r="J1593" s="301"/>
      <c r="K1593" s="302"/>
      <c r="L1593" s="303"/>
      <c r="M1593" s="301"/>
      <c r="N1593" s="304"/>
      <c r="O1593" s="305"/>
      <c r="P1593" s="301"/>
      <c r="Q1593" s="299"/>
      <c r="R1593" s="296"/>
      <c r="S1593" s="306"/>
      <c r="T1593" s="306"/>
      <c r="U1593" s="348"/>
      <c r="V1593" s="279"/>
    </row>
    <row r="1594" spans="2:22">
      <c r="B1594" s="294"/>
      <c r="C1594" s="295"/>
      <c r="D1594" s="296"/>
      <c r="E1594" s="297"/>
      <c r="F1594" s="297"/>
      <c r="G1594" s="298"/>
      <c r="H1594" s="299"/>
      <c r="I1594" s="300"/>
      <c r="J1594" s="301"/>
      <c r="K1594" s="302"/>
      <c r="L1594" s="303"/>
      <c r="M1594" s="301"/>
      <c r="N1594" s="304"/>
      <c r="O1594" s="305"/>
      <c r="P1594" s="301"/>
      <c r="Q1594" s="299"/>
      <c r="R1594" s="296"/>
      <c r="S1594" s="306"/>
      <c r="T1594" s="306"/>
      <c r="U1594" s="348"/>
      <c r="V1594" s="279"/>
    </row>
    <row r="1595" spans="2:22">
      <c r="B1595" s="294"/>
      <c r="C1595" s="295"/>
      <c r="D1595" s="296"/>
      <c r="E1595" s="297"/>
      <c r="F1595" s="297"/>
      <c r="G1595" s="298"/>
      <c r="H1595" s="299"/>
      <c r="I1595" s="300"/>
      <c r="J1595" s="301"/>
      <c r="K1595" s="302"/>
      <c r="L1595" s="303"/>
      <c r="M1595" s="301"/>
      <c r="N1595" s="304"/>
      <c r="O1595" s="305"/>
      <c r="P1595" s="301"/>
      <c r="Q1595" s="299"/>
      <c r="R1595" s="296"/>
      <c r="S1595" s="306"/>
      <c r="T1595" s="306"/>
      <c r="U1595" s="348"/>
      <c r="V1595" s="279"/>
    </row>
    <row r="1596" spans="2:22">
      <c r="B1596" s="294"/>
      <c r="C1596" s="295"/>
      <c r="D1596" s="296"/>
      <c r="E1596" s="297"/>
      <c r="F1596" s="297"/>
      <c r="G1596" s="298"/>
      <c r="H1596" s="299"/>
      <c r="I1596" s="300"/>
      <c r="J1596" s="301"/>
      <c r="K1596" s="302"/>
      <c r="L1596" s="303"/>
      <c r="M1596" s="301"/>
      <c r="N1596" s="304"/>
      <c r="O1596" s="305"/>
      <c r="P1596" s="301"/>
      <c r="Q1596" s="299"/>
      <c r="R1596" s="296"/>
      <c r="S1596" s="306"/>
      <c r="T1596" s="306"/>
      <c r="U1596" s="348"/>
      <c r="V1596" s="279"/>
    </row>
    <row r="1597" spans="2:22">
      <c r="B1597" s="294"/>
      <c r="C1597" s="295"/>
      <c r="D1597" s="296"/>
      <c r="E1597" s="297"/>
      <c r="F1597" s="297"/>
      <c r="G1597" s="298"/>
      <c r="H1597" s="299"/>
      <c r="I1597" s="300"/>
      <c r="J1597" s="301"/>
      <c r="K1597" s="302"/>
      <c r="L1597" s="303"/>
      <c r="M1597" s="301"/>
      <c r="N1597" s="304"/>
      <c r="O1597" s="305"/>
      <c r="P1597" s="301"/>
      <c r="Q1597" s="299"/>
      <c r="R1597" s="296"/>
      <c r="S1597" s="306"/>
      <c r="T1597" s="306"/>
      <c r="U1597" s="348"/>
      <c r="V1597" s="279"/>
    </row>
    <row r="1598" spans="2:22">
      <c r="B1598" s="294"/>
      <c r="C1598" s="295"/>
      <c r="D1598" s="296"/>
      <c r="E1598" s="297"/>
      <c r="F1598" s="297"/>
      <c r="G1598" s="298"/>
      <c r="H1598" s="299"/>
      <c r="I1598" s="300"/>
      <c r="J1598" s="301"/>
      <c r="K1598" s="302"/>
      <c r="L1598" s="303"/>
      <c r="M1598" s="301"/>
      <c r="N1598" s="304"/>
      <c r="O1598" s="305"/>
      <c r="P1598" s="301"/>
      <c r="Q1598" s="299"/>
      <c r="R1598" s="296"/>
      <c r="S1598" s="306"/>
      <c r="T1598" s="306"/>
      <c r="U1598" s="348"/>
      <c r="V1598" s="279"/>
    </row>
    <row r="1599" spans="2:22">
      <c r="B1599" s="294"/>
      <c r="C1599" s="295"/>
      <c r="D1599" s="296"/>
      <c r="E1599" s="297"/>
      <c r="F1599" s="297"/>
      <c r="G1599" s="298"/>
      <c r="H1599" s="299"/>
      <c r="I1599" s="300"/>
      <c r="J1599" s="301"/>
      <c r="K1599" s="302"/>
      <c r="L1599" s="303"/>
      <c r="M1599" s="301"/>
      <c r="N1599" s="304"/>
      <c r="O1599" s="305"/>
      <c r="P1599" s="301"/>
      <c r="Q1599" s="299"/>
      <c r="R1599" s="296"/>
      <c r="S1599" s="306"/>
      <c r="T1599" s="306"/>
      <c r="U1599" s="348"/>
      <c r="V1599" s="279"/>
    </row>
    <row r="1600" spans="2:22">
      <c r="B1600" s="294"/>
      <c r="C1600" s="295"/>
      <c r="D1600" s="296"/>
      <c r="E1600" s="297"/>
      <c r="F1600" s="297"/>
      <c r="G1600" s="298"/>
      <c r="H1600" s="299"/>
      <c r="I1600" s="300"/>
      <c r="J1600" s="301"/>
      <c r="K1600" s="302"/>
      <c r="L1600" s="303"/>
      <c r="M1600" s="301"/>
      <c r="N1600" s="304"/>
      <c r="O1600" s="305"/>
      <c r="P1600" s="301"/>
      <c r="Q1600" s="299"/>
      <c r="R1600" s="296"/>
      <c r="S1600" s="306"/>
      <c r="T1600" s="306"/>
      <c r="U1600" s="348"/>
      <c r="V1600" s="279"/>
    </row>
    <row r="1601" spans="2:22">
      <c r="B1601" s="294"/>
      <c r="C1601" s="295"/>
      <c r="D1601" s="296"/>
      <c r="E1601" s="297"/>
      <c r="F1601" s="297"/>
      <c r="G1601" s="298"/>
      <c r="H1601" s="299"/>
      <c r="I1601" s="300"/>
      <c r="J1601" s="301"/>
      <c r="K1601" s="302"/>
      <c r="L1601" s="303"/>
      <c r="M1601" s="301"/>
      <c r="N1601" s="304"/>
      <c r="O1601" s="305"/>
      <c r="P1601" s="301"/>
      <c r="Q1601" s="299"/>
      <c r="R1601" s="296"/>
      <c r="S1601" s="306"/>
      <c r="T1601" s="306"/>
      <c r="U1601" s="348"/>
      <c r="V1601" s="279"/>
    </row>
    <row r="1602" spans="2:22">
      <c r="B1602" s="294"/>
      <c r="C1602" s="295"/>
      <c r="D1602" s="296"/>
      <c r="E1602" s="297"/>
      <c r="F1602" s="297"/>
      <c r="G1602" s="298"/>
      <c r="H1602" s="299"/>
      <c r="I1602" s="300"/>
      <c r="J1602" s="301"/>
      <c r="K1602" s="302"/>
      <c r="L1602" s="303"/>
      <c r="M1602" s="301"/>
      <c r="N1602" s="304"/>
      <c r="O1602" s="305"/>
      <c r="P1602" s="301"/>
      <c r="Q1602" s="299"/>
      <c r="R1602" s="296"/>
      <c r="S1602" s="306"/>
      <c r="T1602" s="306"/>
      <c r="U1602" s="348"/>
      <c r="V1602" s="279"/>
    </row>
    <row r="1603" spans="2:22">
      <c r="B1603" s="294"/>
      <c r="C1603" s="295"/>
      <c r="D1603" s="296"/>
      <c r="E1603" s="297"/>
      <c r="F1603" s="297"/>
      <c r="G1603" s="298"/>
      <c r="H1603" s="299"/>
      <c r="I1603" s="300"/>
      <c r="J1603" s="301"/>
      <c r="K1603" s="302"/>
      <c r="L1603" s="303"/>
      <c r="M1603" s="301"/>
      <c r="N1603" s="304"/>
      <c r="O1603" s="305"/>
      <c r="P1603" s="301"/>
      <c r="Q1603" s="299"/>
      <c r="R1603" s="296"/>
      <c r="S1603" s="306"/>
      <c r="T1603" s="306"/>
      <c r="U1603" s="348"/>
      <c r="V1603" s="279"/>
    </row>
    <row r="1604" spans="2:22">
      <c r="B1604" s="294"/>
      <c r="C1604" s="295"/>
      <c r="D1604" s="296"/>
      <c r="E1604" s="297"/>
      <c r="F1604" s="297"/>
      <c r="G1604" s="298"/>
      <c r="H1604" s="299"/>
      <c r="I1604" s="300"/>
      <c r="J1604" s="301"/>
      <c r="K1604" s="302"/>
      <c r="L1604" s="303"/>
      <c r="M1604" s="301"/>
      <c r="N1604" s="304"/>
      <c r="O1604" s="305"/>
      <c r="P1604" s="301"/>
      <c r="Q1604" s="299"/>
      <c r="R1604" s="296"/>
      <c r="S1604" s="306"/>
      <c r="T1604" s="306"/>
      <c r="U1604" s="348"/>
      <c r="V1604" s="279"/>
    </row>
    <row r="1605" spans="2:22">
      <c r="B1605" s="294"/>
      <c r="C1605" s="295"/>
      <c r="D1605" s="296"/>
      <c r="E1605" s="297"/>
      <c r="F1605" s="297"/>
      <c r="G1605" s="298"/>
      <c r="H1605" s="299"/>
      <c r="I1605" s="300"/>
      <c r="J1605" s="301"/>
      <c r="K1605" s="302"/>
      <c r="L1605" s="303"/>
      <c r="M1605" s="301"/>
      <c r="N1605" s="304"/>
      <c r="O1605" s="305"/>
      <c r="P1605" s="301"/>
      <c r="Q1605" s="299"/>
      <c r="R1605" s="296"/>
      <c r="S1605" s="306"/>
      <c r="T1605" s="306"/>
      <c r="U1605" s="348"/>
      <c r="V1605" s="279"/>
    </row>
    <row r="1606" spans="2:22">
      <c r="B1606" s="294"/>
      <c r="C1606" s="295"/>
      <c r="D1606" s="296"/>
      <c r="E1606" s="297"/>
      <c r="F1606" s="297"/>
      <c r="G1606" s="298"/>
      <c r="H1606" s="299"/>
      <c r="I1606" s="300"/>
      <c r="J1606" s="301"/>
      <c r="K1606" s="302"/>
      <c r="L1606" s="303"/>
      <c r="M1606" s="301"/>
      <c r="N1606" s="304"/>
      <c r="O1606" s="305"/>
      <c r="P1606" s="301"/>
      <c r="Q1606" s="299"/>
      <c r="R1606" s="296"/>
      <c r="S1606" s="306"/>
      <c r="T1606" s="306"/>
      <c r="U1606" s="348"/>
      <c r="V1606" s="279"/>
    </row>
    <row r="1607" spans="2:22">
      <c r="B1607" s="294"/>
      <c r="C1607" s="295"/>
      <c r="D1607" s="296"/>
      <c r="E1607" s="297"/>
      <c r="F1607" s="297"/>
      <c r="G1607" s="298"/>
      <c r="H1607" s="299"/>
      <c r="I1607" s="300"/>
      <c r="J1607" s="301"/>
      <c r="K1607" s="302"/>
      <c r="L1607" s="303"/>
      <c r="M1607" s="301"/>
      <c r="N1607" s="304"/>
      <c r="O1607" s="305"/>
      <c r="P1607" s="301"/>
      <c r="Q1607" s="299"/>
      <c r="R1607" s="296"/>
      <c r="S1607" s="306"/>
      <c r="T1607" s="306"/>
      <c r="U1607" s="348"/>
      <c r="V1607" s="279"/>
    </row>
    <row r="1608" spans="2:22">
      <c r="B1608" s="294"/>
      <c r="C1608" s="295"/>
      <c r="D1608" s="296"/>
      <c r="E1608" s="297"/>
      <c r="F1608" s="297"/>
      <c r="G1608" s="298"/>
      <c r="H1608" s="299"/>
      <c r="I1608" s="300"/>
      <c r="J1608" s="301"/>
      <c r="K1608" s="302"/>
      <c r="L1608" s="303"/>
      <c r="M1608" s="301"/>
      <c r="N1608" s="304"/>
      <c r="O1608" s="305"/>
      <c r="P1608" s="301"/>
      <c r="Q1608" s="299"/>
      <c r="R1608" s="296"/>
      <c r="S1608" s="306"/>
      <c r="T1608" s="306"/>
      <c r="U1608" s="348"/>
      <c r="V1608" s="279"/>
    </row>
    <row r="1609" spans="2:22">
      <c r="B1609" s="294"/>
      <c r="C1609" s="295"/>
      <c r="D1609" s="296"/>
      <c r="E1609" s="297"/>
      <c r="F1609" s="297"/>
      <c r="G1609" s="298"/>
      <c r="H1609" s="299"/>
      <c r="I1609" s="300"/>
      <c r="J1609" s="301"/>
      <c r="K1609" s="302"/>
      <c r="L1609" s="303"/>
      <c r="M1609" s="301"/>
      <c r="N1609" s="304"/>
      <c r="O1609" s="305"/>
      <c r="P1609" s="301"/>
      <c r="Q1609" s="299"/>
      <c r="R1609" s="296"/>
      <c r="S1609" s="306"/>
      <c r="T1609" s="306"/>
      <c r="U1609" s="348"/>
      <c r="V1609" s="279"/>
    </row>
    <row r="1610" spans="2:22">
      <c r="B1610" s="294"/>
      <c r="C1610" s="295"/>
      <c r="D1610" s="296"/>
      <c r="E1610" s="297"/>
      <c r="F1610" s="297"/>
      <c r="G1610" s="298"/>
      <c r="H1610" s="299"/>
      <c r="I1610" s="300"/>
      <c r="J1610" s="301"/>
      <c r="K1610" s="302"/>
      <c r="L1610" s="303"/>
      <c r="M1610" s="301"/>
      <c r="N1610" s="304"/>
      <c r="O1610" s="305"/>
      <c r="P1610" s="301"/>
      <c r="Q1610" s="299"/>
      <c r="R1610" s="296"/>
      <c r="S1610" s="306"/>
      <c r="T1610" s="306"/>
      <c r="U1610" s="348"/>
      <c r="V1610" s="279"/>
    </row>
    <row r="1611" spans="2:22">
      <c r="B1611" s="294"/>
      <c r="C1611" s="295"/>
      <c r="D1611" s="296"/>
      <c r="E1611" s="297"/>
      <c r="F1611" s="297"/>
      <c r="G1611" s="298"/>
      <c r="H1611" s="299"/>
      <c r="I1611" s="300"/>
      <c r="J1611" s="301"/>
      <c r="K1611" s="302"/>
      <c r="L1611" s="303"/>
      <c r="M1611" s="301"/>
      <c r="N1611" s="304"/>
      <c r="O1611" s="305"/>
      <c r="P1611" s="301"/>
      <c r="Q1611" s="299"/>
      <c r="R1611" s="296"/>
      <c r="S1611" s="306"/>
      <c r="T1611" s="306"/>
      <c r="U1611" s="348"/>
      <c r="V1611" s="279"/>
    </row>
    <row r="1612" spans="2:22">
      <c r="B1612" s="294"/>
      <c r="C1612" s="295"/>
      <c r="D1612" s="296"/>
      <c r="E1612" s="297"/>
      <c r="F1612" s="297"/>
      <c r="G1612" s="298"/>
      <c r="H1612" s="299"/>
      <c r="I1612" s="300"/>
      <c r="J1612" s="301"/>
      <c r="K1612" s="302"/>
      <c r="L1612" s="303"/>
      <c r="M1612" s="301"/>
      <c r="N1612" s="304"/>
      <c r="O1612" s="305"/>
      <c r="P1612" s="301"/>
      <c r="Q1612" s="299"/>
      <c r="R1612" s="296"/>
      <c r="S1612" s="306"/>
      <c r="T1612" s="306"/>
      <c r="U1612" s="348"/>
      <c r="V1612" s="279"/>
    </row>
    <row r="1613" spans="2:22">
      <c r="B1613" s="294"/>
      <c r="C1613" s="295"/>
      <c r="D1613" s="296"/>
      <c r="E1613" s="297"/>
      <c r="F1613" s="297"/>
      <c r="G1613" s="298"/>
      <c r="H1613" s="299"/>
      <c r="I1613" s="300"/>
      <c r="J1613" s="301"/>
      <c r="K1613" s="302"/>
      <c r="L1613" s="303"/>
      <c r="M1613" s="301"/>
      <c r="N1613" s="304"/>
      <c r="O1613" s="305"/>
      <c r="P1613" s="301"/>
      <c r="Q1613" s="299"/>
      <c r="R1613" s="296"/>
      <c r="S1613" s="306"/>
      <c r="T1613" s="306"/>
      <c r="U1613" s="348"/>
      <c r="V1613" s="279"/>
    </row>
    <row r="1614" spans="2:22">
      <c r="B1614" s="294"/>
      <c r="C1614" s="295"/>
      <c r="D1614" s="296"/>
      <c r="E1614" s="297"/>
      <c r="F1614" s="297"/>
      <c r="G1614" s="298"/>
      <c r="H1614" s="299"/>
      <c r="I1614" s="300"/>
      <c r="J1614" s="301"/>
      <c r="K1614" s="302"/>
      <c r="L1614" s="303"/>
      <c r="M1614" s="301"/>
      <c r="N1614" s="304"/>
      <c r="O1614" s="305"/>
      <c r="P1614" s="301"/>
      <c r="Q1614" s="299"/>
      <c r="R1614" s="296"/>
      <c r="S1614" s="306"/>
      <c r="T1614" s="306"/>
      <c r="U1614" s="348"/>
      <c r="V1614" s="279"/>
    </row>
    <row r="1615" spans="2:22">
      <c r="B1615" s="294"/>
      <c r="C1615" s="295"/>
      <c r="D1615" s="296"/>
      <c r="E1615" s="297"/>
      <c r="F1615" s="297"/>
      <c r="G1615" s="298"/>
      <c r="H1615" s="299"/>
      <c r="I1615" s="300"/>
      <c r="J1615" s="301"/>
      <c r="K1615" s="302"/>
      <c r="L1615" s="303"/>
      <c r="M1615" s="301"/>
      <c r="N1615" s="304"/>
      <c r="O1615" s="305"/>
      <c r="P1615" s="301"/>
      <c r="Q1615" s="299"/>
      <c r="R1615" s="296"/>
      <c r="S1615" s="306"/>
      <c r="T1615" s="306"/>
      <c r="U1615" s="348"/>
      <c r="V1615" s="279"/>
    </row>
    <row r="1616" spans="2:22">
      <c r="B1616" s="294"/>
      <c r="C1616" s="295"/>
      <c r="D1616" s="296"/>
      <c r="E1616" s="297"/>
      <c r="F1616" s="297"/>
      <c r="G1616" s="298"/>
      <c r="H1616" s="299"/>
      <c r="I1616" s="300"/>
      <c r="J1616" s="301"/>
      <c r="K1616" s="302"/>
      <c r="L1616" s="303"/>
      <c r="M1616" s="301"/>
      <c r="N1616" s="304"/>
      <c r="O1616" s="305"/>
      <c r="P1616" s="301"/>
      <c r="Q1616" s="299"/>
      <c r="R1616" s="296"/>
      <c r="S1616" s="306"/>
      <c r="T1616" s="306"/>
      <c r="U1616" s="348"/>
      <c r="V1616" s="279"/>
    </row>
    <row r="1617" spans="2:22">
      <c r="B1617" s="294"/>
      <c r="C1617" s="295"/>
      <c r="D1617" s="296"/>
      <c r="E1617" s="297"/>
      <c r="F1617" s="297"/>
      <c r="G1617" s="298"/>
      <c r="H1617" s="299"/>
      <c r="I1617" s="300"/>
      <c r="J1617" s="301"/>
      <c r="K1617" s="302"/>
      <c r="L1617" s="303"/>
      <c r="M1617" s="301"/>
      <c r="N1617" s="304"/>
      <c r="O1617" s="305"/>
      <c r="P1617" s="301"/>
      <c r="Q1617" s="299"/>
      <c r="R1617" s="296"/>
      <c r="S1617" s="306"/>
      <c r="T1617" s="306"/>
      <c r="U1617" s="348"/>
      <c r="V1617" s="279"/>
    </row>
    <row r="1618" spans="2:22">
      <c r="B1618" s="294"/>
      <c r="C1618" s="295"/>
      <c r="D1618" s="296"/>
      <c r="E1618" s="297"/>
      <c r="F1618" s="297"/>
      <c r="G1618" s="298"/>
      <c r="H1618" s="299"/>
      <c r="I1618" s="300"/>
      <c r="J1618" s="301"/>
      <c r="K1618" s="302"/>
      <c r="L1618" s="303"/>
      <c r="M1618" s="301"/>
      <c r="N1618" s="304"/>
      <c r="O1618" s="305"/>
      <c r="P1618" s="301"/>
      <c r="Q1618" s="299"/>
      <c r="R1618" s="296"/>
      <c r="S1618" s="306"/>
      <c r="T1618" s="306"/>
      <c r="U1618" s="348"/>
      <c r="V1618" s="279"/>
    </row>
    <row r="1619" spans="2:22">
      <c r="B1619" s="294"/>
      <c r="C1619" s="295"/>
      <c r="D1619" s="296"/>
      <c r="E1619" s="297"/>
      <c r="F1619" s="297"/>
      <c r="G1619" s="298"/>
      <c r="H1619" s="299"/>
      <c r="I1619" s="300"/>
      <c r="J1619" s="301"/>
      <c r="K1619" s="302"/>
      <c r="L1619" s="303"/>
      <c r="M1619" s="301"/>
      <c r="N1619" s="304"/>
      <c r="O1619" s="305"/>
      <c r="P1619" s="301"/>
      <c r="Q1619" s="299"/>
      <c r="R1619" s="296"/>
      <c r="S1619" s="306"/>
      <c r="T1619" s="306"/>
      <c r="U1619" s="348"/>
      <c r="V1619" s="279"/>
    </row>
    <row r="1620" spans="2:22">
      <c r="B1620" s="294"/>
      <c r="C1620" s="295"/>
      <c r="D1620" s="296"/>
      <c r="E1620" s="297"/>
      <c r="F1620" s="297"/>
      <c r="G1620" s="298"/>
      <c r="H1620" s="299"/>
      <c r="I1620" s="300"/>
      <c r="J1620" s="301"/>
      <c r="K1620" s="302"/>
      <c r="L1620" s="303"/>
      <c r="M1620" s="301"/>
      <c r="N1620" s="304"/>
      <c r="O1620" s="305"/>
      <c r="P1620" s="301"/>
      <c r="Q1620" s="299"/>
      <c r="R1620" s="296"/>
      <c r="S1620" s="306"/>
      <c r="T1620" s="306"/>
      <c r="U1620" s="348"/>
      <c r="V1620" s="279"/>
    </row>
    <row r="1621" spans="2:22">
      <c r="B1621" s="294"/>
      <c r="C1621" s="295"/>
      <c r="D1621" s="296"/>
      <c r="E1621" s="297"/>
      <c r="F1621" s="297"/>
      <c r="G1621" s="298"/>
      <c r="H1621" s="299"/>
      <c r="I1621" s="300"/>
      <c r="J1621" s="301"/>
      <c r="K1621" s="302"/>
      <c r="L1621" s="303"/>
      <c r="M1621" s="301"/>
      <c r="N1621" s="304"/>
      <c r="O1621" s="305"/>
      <c r="P1621" s="301"/>
      <c r="Q1621" s="299"/>
      <c r="R1621" s="296"/>
      <c r="S1621" s="306"/>
      <c r="T1621" s="306"/>
      <c r="U1621" s="348"/>
      <c r="V1621" s="279"/>
    </row>
    <row r="1622" spans="2:22">
      <c r="B1622" s="294"/>
      <c r="C1622" s="295"/>
      <c r="D1622" s="296"/>
      <c r="E1622" s="297"/>
      <c r="F1622" s="297"/>
      <c r="G1622" s="298"/>
      <c r="H1622" s="299"/>
      <c r="I1622" s="300"/>
      <c r="J1622" s="301"/>
      <c r="K1622" s="302"/>
      <c r="L1622" s="303"/>
      <c r="M1622" s="301"/>
      <c r="N1622" s="304"/>
      <c r="O1622" s="305"/>
      <c r="P1622" s="301"/>
      <c r="Q1622" s="299"/>
      <c r="R1622" s="296"/>
      <c r="S1622" s="306"/>
      <c r="T1622" s="306"/>
      <c r="U1622" s="348"/>
      <c r="V1622" s="279"/>
    </row>
    <row r="1623" spans="2:22">
      <c r="B1623" s="294"/>
      <c r="C1623" s="295"/>
      <c r="D1623" s="296"/>
      <c r="E1623" s="297"/>
      <c r="F1623" s="297"/>
      <c r="G1623" s="298"/>
      <c r="H1623" s="299"/>
      <c r="I1623" s="300"/>
      <c r="J1623" s="301"/>
      <c r="K1623" s="302"/>
      <c r="L1623" s="303"/>
      <c r="M1623" s="301"/>
      <c r="N1623" s="304"/>
      <c r="O1623" s="305"/>
      <c r="P1623" s="301"/>
      <c r="Q1623" s="299"/>
      <c r="R1623" s="296"/>
      <c r="S1623" s="306"/>
      <c r="T1623" s="306"/>
      <c r="U1623" s="348"/>
      <c r="V1623" s="279"/>
    </row>
    <row r="1624" spans="2:22">
      <c r="B1624" s="294"/>
      <c r="C1624" s="295"/>
      <c r="D1624" s="296"/>
      <c r="E1624" s="297"/>
      <c r="F1624" s="297"/>
      <c r="G1624" s="298"/>
      <c r="H1624" s="299"/>
      <c r="I1624" s="300"/>
      <c r="J1624" s="301"/>
      <c r="K1624" s="302"/>
      <c r="L1624" s="303"/>
      <c r="M1624" s="301"/>
      <c r="N1624" s="304"/>
      <c r="O1624" s="305"/>
      <c r="P1624" s="301"/>
      <c r="Q1624" s="299"/>
      <c r="R1624" s="296"/>
      <c r="S1624" s="306"/>
      <c r="T1624" s="306"/>
      <c r="U1624" s="348"/>
      <c r="V1624" s="279"/>
    </row>
    <row r="1625" spans="2:22">
      <c r="B1625" s="294"/>
      <c r="C1625" s="295"/>
      <c r="D1625" s="296"/>
      <c r="E1625" s="297"/>
      <c r="F1625" s="297"/>
      <c r="G1625" s="298"/>
      <c r="H1625" s="299"/>
      <c r="I1625" s="300"/>
      <c r="J1625" s="301"/>
      <c r="K1625" s="302"/>
      <c r="L1625" s="303"/>
      <c r="M1625" s="301"/>
      <c r="N1625" s="304"/>
      <c r="O1625" s="305"/>
      <c r="P1625" s="301"/>
      <c r="Q1625" s="299"/>
      <c r="R1625" s="296"/>
      <c r="S1625" s="306"/>
      <c r="T1625" s="306"/>
      <c r="U1625" s="348"/>
      <c r="V1625" s="279"/>
    </row>
    <row r="1626" spans="2:22">
      <c r="B1626" s="294"/>
      <c r="C1626" s="295"/>
      <c r="D1626" s="296"/>
      <c r="E1626" s="297"/>
      <c r="F1626" s="297"/>
      <c r="G1626" s="298"/>
      <c r="H1626" s="299"/>
      <c r="I1626" s="300"/>
      <c r="J1626" s="301"/>
      <c r="K1626" s="302"/>
      <c r="L1626" s="303"/>
      <c r="M1626" s="301"/>
      <c r="N1626" s="304"/>
      <c r="O1626" s="305"/>
      <c r="P1626" s="301"/>
      <c r="Q1626" s="299"/>
      <c r="R1626" s="296"/>
      <c r="S1626" s="306"/>
      <c r="T1626" s="306"/>
      <c r="U1626" s="348"/>
      <c r="V1626" s="279"/>
    </row>
    <row r="1627" spans="2:22">
      <c r="B1627" s="294"/>
      <c r="C1627" s="295"/>
      <c r="D1627" s="296"/>
      <c r="E1627" s="297"/>
      <c r="F1627" s="297"/>
      <c r="G1627" s="298"/>
      <c r="H1627" s="299"/>
      <c r="I1627" s="300"/>
      <c r="J1627" s="301"/>
      <c r="K1627" s="302"/>
      <c r="L1627" s="303"/>
      <c r="M1627" s="301"/>
      <c r="N1627" s="304"/>
      <c r="O1627" s="305"/>
      <c r="P1627" s="301"/>
      <c r="Q1627" s="299"/>
      <c r="R1627" s="296"/>
      <c r="S1627" s="306"/>
      <c r="T1627" s="306"/>
      <c r="U1627" s="348"/>
      <c r="V1627" s="279"/>
    </row>
    <row r="1628" spans="2:22">
      <c r="B1628" s="294"/>
      <c r="C1628" s="295"/>
      <c r="D1628" s="296"/>
      <c r="E1628" s="297"/>
      <c r="F1628" s="297"/>
      <c r="G1628" s="298"/>
      <c r="H1628" s="299"/>
      <c r="I1628" s="300"/>
      <c r="J1628" s="301"/>
      <c r="K1628" s="302"/>
      <c r="L1628" s="303"/>
      <c r="M1628" s="301"/>
      <c r="N1628" s="304"/>
      <c r="O1628" s="305"/>
      <c r="P1628" s="301"/>
      <c r="Q1628" s="299"/>
      <c r="R1628" s="296"/>
      <c r="S1628" s="306"/>
      <c r="T1628" s="306"/>
      <c r="U1628" s="348"/>
      <c r="V1628" s="279"/>
    </row>
    <row r="1629" spans="2:22">
      <c r="B1629" s="294"/>
      <c r="C1629" s="295"/>
      <c r="D1629" s="296"/>
      <c r="E1629" s="297"/>
      <c r="F1629" s="297"/>
      <c r="G1629" s="298"/>
      <c r="H1629" s="299"/>
      <c r="I1629" s="300"/>
      <c r="J1629" s="301"/>
      <c r="K1629" s="302"/>
      <c r="L1629" s="303"/>
      <c r="M1629" s="301"/>
      <c r="N1629" s="304"/>
      <c r="O1629" s="305"/>
      <c r="P1629" s="301"/>
      <c r="Q1629" s="299"/>
      <c r="R1629" s="296"/>
      <c r="S1629" s="306"/>
      <c r="T1629" s="306"/>
      <c r="U1629" s="348"/>
      <c r="V1629" s="279"/>
    </row>
    <row r="1630" spans="2:22">
      <c r="B1630" s="294"/>
      <c r="C1630" s="295"/>
      <c r="D1630" s="296"/>
      <c r="E1630" s="297"/>
      <c r="F1630" s="297"/>
      <c r="G1630" s="298"/>
      <c r="H1630" s="299"/>
      <c r="I1630" s="300"/>
      <c r="J1630" s="301"/>
      <c r="K1630" s="302"/>
      <c r="L1630" s="303"/>
      <c r="M1630" s="301"/>
      <c r="N1630" s="304"/>
      <c r="O1630" s="305"/>
      <c r="P1630" s="301"/>
      <c r="Q1630" s="299"/>
      <c r="R1630" s="296"/>
      <c r="S1630" s="306"/>
      <c r="T1630" s="306"/>
      <c r="U1630" s="348"/>
      <c r="V1630" s="279"/>
    </row>
    <row r="1631" spans="2:22">
      <c r="B1631" s="294"/>
      <c r="C1631" s="295"/>
      <c r="D1631" s="296"/>
      <c r="E1631" s="297"/>
      <c r="F1631" s="297"/>
      <c r="G1631" s="298"/>
      <c r="H1631" s="299"/>
      <c r="I1631" s="300"/>
      <c r="J1631" s="301"/>
      <c r="K1631" s="302"/>
      <c r="L1631" s="303"/>
      <c r="M1631" s="301"/>
      <c r="N1631" s="304"/>
      <c r="O1631" s="305"/>
      <c r="P1631" s="301"/>
      <c r="Q1631" s="299"/>
      <c r="R1631" s="296"/>
      <c r="S1631" s="306"/>
      <c r="T1631" s="306"/>
      <c r="U1631" s="348"/>
      <c r="V1631" s="279"/>
    </row>
    <row r="1632" spans="2:22">
      <c r="B1632" s="294"/>
      <c r="C1632" s="295"/>
      <c r="D1632" s="296"/>
      <c r="E1632" s="297"/>
      <c r="F1632" s="297"/>
      <c r="G1632" s="298"/>
      <c r="H1632" s="299"/>
      <c r="I1632" s="300"/>
      <c r="J1632" s="301"/>
      <c r="K1632" s="302"/>
      <c r="L1632" s="303"/>
      <c r="M1632" s="301"/>
      <c r="N1632" s="304"/>
      <c r="O1632" s="305"/>
      <c r="P1632" s="301"/>
      <c r="Q1632" s="299"/>
      <c r="R1632" s="296"/>
      <c r="S1632" s="306"/>
      <c r="T1632" s="306"/>
      <c r="U1632" s="348"/>
      <c r="V1632" s="279"/>
    </row>
    <row r="1633" spans="2:22">
      <c r="B1633" s="294"/>
      <c r="C1633" s="295"/>
      <c r="D1633" s="296"/>
      <c r="E1633" s="297"/>
      <c r="F1633" s="297"/>
      <c r="G1633" s="298"/>
      <c r="H1633" s="299"/>
      <c r="I1633" s="300"/>
      <c r="J1633" s="301"/>
      <c r="K1633" s="302"/>
      <c r="L1633" s="303"/>
      <c r="M1633" s="301"/>
      <c r="N1633" s="304"/>
      <c r="O1633" s="305"/>
      <c r="P1633" s="301"/>
      <c r="Q1633" s="299"/>
      <c r="R1633" s="296"/>
      <c r="S1633" s="306"/>
      <c r="T1633" s="306"/>
      <c r="U1633" s="348"/>
      <c r="V1633" s="279"/>
    </row>
    <row r="1634" spans="2:22">
      <c r="B1634" s="294"/>
      <c r="C1634" s="295"/>
      <c r="D1634" s="296"/>
      <c r="E1634" s="297"/>
      <c r="F1634" s="297"/>
      <c r="G1634" s="298"/>
      <c r="H1634" s="299"/>
      <c r="I1634" s="300"/>
      <c r="J1634" s="301"/>
      <c r="K1634" s="302"/>
      <c r="L1634" s="303"/>
      <c r="M1634" s="301"/>
      <c r="N1634" s="304"/>
      <c r="O1634" s="305"/>
      <c r="P1634" s="301"/>
      <c r="Q1634" s="299"/>
      <c r="R1634" s="296"/>
      <c r="S1634" s="306"/>
      <c r="T1634" s="306"/>
      <c r="U1634" s="348"/>
      <c r="V1634" s="279"/>
    </row>
    <row r="1635" spans="2:22">
      <c r="B1635" s="294"/>
      <c r="C1635" s="295"/>
      <c r="D1635" s="296"/>
      <c r="E1635" s="297"/>
      <c r="F1635" s="297"/>
      <c r="G1635" s="298"/>
      <c r="H1635" s="299"/>
      <c r="I1635" s="300"/>
      <c r="J1635" s="301"/>
      <c r="K1635" s="302"/>
      <c r="L1635" s="303"/>
      <c r="M1635" s="301"/>
      <c r="N1635" s="304"/>
      <c r="O1635" s="305"/>
      <c r="P1635" s="301"/>
      <c r="Q1635" s="299"/>
      <c r="R1635" s="296"/>
      <c r="S1635" s="306"/>
      <c r="T1635" s="306"/>
      <c r="U1635" s="348"/>
      <c r="V1635" s="279"/>
    </row>
    <row r="1636" spans="2:22">
      <c r="B1636" s="294"/>
      <c r="C1636" s="295"/>
      <c r="D1636" s="296"/>
      <c r="E1636" s="297"/>
      <c r="F1636" s="297"/>
      <c r="G1636" s="298"/>
      <c r="H1636" s="299"/>
      <c r="I1636" s="300"/>
      <c r="J1636" s="301"/>
      <c r="K1636" s="302"/>
      <c r="L1636" s="303"/>
      <c r="M1636" s="301"/>
      <c r="N1636" s="304"/>
      <c r="O1636" s="305"/>
      <c r="P1636" s="301"/>
      <c r="Q1636" s="299"/>
      <c r="R1636" s="296"/>
      <c r="S1636" s="306"/>
      <c r="T1636" s="306"/>
      <c r="U1636" s="348"/>
      <c r="V1636" s="279"/>
    </row>
    <row r="1637" spans="2:22">
      <c r="B1637" s="294"/>
      <c r="C1637" s="295"/>
      <c r="D1637" s="296"/>
      <c r="E1637" s="297"/>
      <c r="F1637" s="297"/>
      <c r="G1637" s="298"/>
      <c r="H1637" s="299"/>
      <c r="I1637" s="300"/>
      <c r="J1637" s="301"/>
      <c r="K1637" s="302"/>
      <c r="L1637" s="303"/>
      <c r="M1637" s="301"/>
      <c r="N1637" s="304"/>
      <c r="O1637" s="305"/>
      <c r="P1637" s="301"/>
      <c r="Q1637" s="299"/>
      <c r="R1637" s="296"/>
      <c r="S1637" s="306"/>
      <c r="T1637" s="306"/>
      <c r="U1637" s="348"/>
      <c r="V1637" s="279"/>
    </row>
    <row r="1638" spans="2:22">
      <c r="B1638" s="294"/>
      <c r="C1638" s="295"/>
      <c r="D1638" s="296"/>
      <c r="E1638" s="297"/>
      <c r="F1638" s="297"/>
      <c r="G1638" s="298"/>
      <c r="H1638" s="299"/>
      <c r="I1638" s="300"/>
      <c r="J1638" s="301"/>
      <c r="K1638" s="302"/>
      <c r="L1638" s="303"/>
      <c r="M1638" s="301"/>
      <c r="N1638" s="304"/>
      <c r="O1638" s="305"/>
      <c r="P1638" s="301"/>
      <c r="Q1638" s="299"/>
      <c r="R1638" s="296"/>
      <c r="S1638" s="306"/>
      <c r="T1638" s="306"/>
      <c r="U1638" s="348"/>
      <c r="V1638" s="279"/>
    </row>
    <row r="1639" spans="2:22">
      <c r="B1639" s="294"/>
      <c r="C1639" s="295"/>
      <c r="D1639" s="296"/>
      <c r="E1639" s="297"/>
      <c r="F1639" s="297"/>
      <c r="G1639" s="298"/>
      <c r="H1639" s="299"/>
      <c r="I1639" s="300"/>
      <c r="J1639" s="301"/>
      <c r="K1639" s="302"/>
      <c r="L1639" s="303"/>
      <c r="M1639" s="301"/>
      <c r="N1639" s="304"/>
      <c r="O1639" s="305"/>
      <c r="P1639" s="301"/>
      <c r="Q1639" s="299"/>
      <c r="R1639" s="296"/>
      <c r="S1639" s="306"/>
      <c r="T1639" s="306"/>
      <c r="U1639" s="348"/>
      <c r="V1639" s="279"/>
    </row>
    <row r="1640" spans="2:22">
      <c r="B1640" s="294"/>
      <c r="C1640" s="295"/>
      <c r="D1640" s="296"/>
      <c r="E1640" s="297"/>
      <c r="F1640" s="297"/>
      <c r="G1640" s="298"/>
      <c r="H1640" s="299"/>
      <c r="I1640" s="300"/>
      <c r="J1640" s="301"/>
      <c r="K1640" s="302"/>
      <c r="L1640" s="303"/>
      <c r="M1640" s="301"/>
      <c r="N1640" s="304"/>
      <c r="O1640" s="305"/>
      <c r="P1640" s="301"/>
      <c r="Q1640" s="299"/>
      <c r="R1640" s="296"/>
      <c r="S1640" s="306"/>
      <c r="T1640" s="306"/>
      <c r="U1640" s="348"/>
      <c r="V1640" s="279"/>
    </row>
    <row r="1641" spans="2:22">
      <c r="B1641" s="294"/>
      <c r="C1641" s="295"/>
      <c r="D1641" s="296"/>
      <c r="E1641" s="297"/>
      <c r="F1641" s="297"/>
      <c r="G1641" s="298"/>
      <c r="H1641" s="299"/>
      <c r="I1641" s="300"/>
      <c r="J1641" s="301"/>
      <c r="K1641" s="302"/>
      <c r="L1641" s="303"/>
      <c r="M1641" s="301"/>
      <c r="N1641" s="304"/>
      <c r="O1641" s="305"/>
      <c r="P1641" s="301"/>
      <c r="Q1641" s="299"/>
      <c r="R1641" s="296"/>
      <c r="S1641" s="306"/>
      <c r="T1641" s="306"/>
      <c r="U1641" s="348"/>
      <c r="V1641" s="279"/>
    </row>
    <row r="1642" spans="2:22">
      <c r="B1642" s="294"/>
      <c r="C1642" s="295"/>
      <c r="D1642" s="296"/>
      <c r="E1642" s="297"/>
      <c r="F1642" s="297"/>
      <c r="G1642" s="298"/>
      <c r="H1642" s="299"/>
      <c r="I1642" s="300"/>
      <c r="J1642" s="301"/>
      <c r="K1642" s="302"/>
      <c r="L1642" s="303"/>
      <c r="M1642" s="301"/>
      <c r="N1642" s="304"/>
      <c r="O1642" s="305"/>
      <c r="P1642" s="301"/>
      <c r="Q1642" s="299"/>
      <c r="R1642" s="296"/>
      <c r="S1642" s="306"/>
      <c r="T1642" s="306"/>
      <c r="U1642" s="348"/>
      <c r="V1642" s="279"/>
    </row>
    <row r="1643" spans="2:22">
      <c r="B1643" s="294"/>
      <c r="C1643" s="295"/>
      <c r="D1643" s="296"/>
      <c r="E1643" s="297"/>
      <c r="F1643" s="297"/>
      <c r="G1643" s="298"/>
      <c r="H1643" s="299"/>
      <c r="I1643" s="300"/>
      <c r="J1643" s="301"/>
      <c r="K1643" s="302"/>
      <c r="L1643" s="303"/>
      <c r="M1643" s="301"/>
      <c r="N1643" s="304"/>
      <c r="O1643" s="305"/>
      <c r="P1643" s="301"/>
      <c r="Q1643" s="299"/>
      <c r="R1643" s="296"/>
      <c r="S1643" s="306"/>
      <c r="T1643" s="306"/>
      <c r="U1643" s="348"/>
      <c r="V1643" s="279"/>
    </row>
    <row r="1644" spans="2:22">
      <c r="B1644" s="294"/>
      <c r="C1644" s="295"/>
      <c r="D1644" s="296"/>
      <c r="E1644" s="297"/>
      <c r="F1644" s="297"/>
      <c r="G1644" s="298"/>
      <c r="H1644" s="299"/>
      <c r="I1644" s="300"/>
      <c r="J1644" s="301"/>
      <c r="K1644" s="302"/>
      <c r="L1644" s="303"/>
      <c r="M1644" s="301"/>
      <c r="N1644" s="304"/>
      <c r="O1644" s="305"/>
      <c r="P1644" s="301"/>
      <c r="Q1644" s="299"/>
      <c r="R1644" s="296"/>
      <c r="S1644" s="306"/>
      <c r="T1644" s="306"/>
      <c r="U1644" s="348"/>
      <c r="V1644" s="279"/>
    </row>
    <row r="1645" spans="2:22">
      <c r="B1645" s="294"/>
      <c r="C1645" s="295"/>
      <c r="D1645" s="296"/>
      <c r="E1645" s="297"/>
      <c r="F1645" s="297"/>
      <c r="G1645" s="298"/>
      <c r="H1645" s="299"/>
      <c r="I1645" s="300"/>
      <c r="J1645" s="301"/>
      <c r="K1645" s="302"/>
      <c r="L1645" s="303"/>
      <c r="M1645" s="301"/>
      <c r="N1645" s="304"/>
      <c r="O1645" s="305"/>
      <c r="P1645" s="301"/>
      <c r="Q1645" s="299"/>
      <c r="R1645" s="296"/>
      <c r="S1645" s="306"/>
      <c r="T1645" s="306"/>
      <c r="U1645" s="348"/>
      <c r="V1645" s="279"/>
    </row>
    <row r="1646" spans="2:22">
      <c r="B1646" s="294"/>
      <c r="C1646" s="295"/>
      <c r="D1646" s="296"/>
      <c r="E1646" s="297"/>
      <c r="F1646" s="297"/>
      <c r="G1646" s="298"/>
      <c r="H1646" s="299"/>
      <c r="I1646" s="300"/>
      <c r="J1646" s="301"/>
      <c r="K1646" s="302"/>
      <c r="L1646" s="303"/>
      <c r="M1646" s="301"/>
      <c r="N1646" s="304"/>
      <c r="O1646" s="305"/>
      <c r="P1646" s="301"/>
      <c r="Q1646" s="299"/>
      <c r="R1646" s="296"/>
      <c r="S1646" s="306"/>
      <c r="T1646" s="306"/>
      <c r="U1646" s="348"/>
      <c r="V1646" s="279"/>
    </row>
    <row r="1647" spans="2:22">
      <c r="B1647" s="294"/>
      <c r="C1647" s="295"/>
      <c r="D1647" s="296"/>
      <c r="E1647" s="297"/>
      <c r="F1647" s="297"/>
      <c r="G1647" s="298"/>
      <c r="H1647" s="299"/>
      <c r="I1647" s="300"/>
      <c r="J1647" s="301"/>
      <c r="K1647" s="302"/>
      <c r="L1647" s="303"/>
      <c r="M1647" s="301"/>
      <c r="N1647" s="304"/>
      <c r="O1647" s="305"/>
      <c r="P1647" s="301"/>
      <c r="Q1647" s="299"/>
      <c r="R1647" s="296"/>
      <c r="S1647" s="306"/>
      <c r="T1647" s="306"/>
      <c r="U1647" s="348"/>
      <c r="V1647" s="279"/>
    </row>
    <row r="1648" spans="2:22">
      <c r="B1648" s="294"/>
      <c r="C1648" s="295"/>
      <c r="D1648" s="296"/>
      <c r="E1648" s="297"/>
      <c r="F1648" s="297"/>
      <c r="G1648" s="298"/>
      <c r="H1648" s="299"/>
      <c r="I1648" s="300"/>
      <c r="J1648" s="301"/>
      <c r="K1648" s="302"/>
      <c r="L1648" s="303"/>
      <c r="M1648" s="301"/>
      <c r="N1648" s="304"/>
      <c r="O1648" s="305"/>
      <c r="P1648" s="301"/>
      <c r="Q1648" s="299"/>
      <c r="R1648" s="296"/>
      <c r="S1648" s="306"/>
      <c r="T1648" s="306"/>
      <c r="U1648" s="348"/>
      <c r="V1648" s="279"/>
    </row>
    <row r="1649" spans="2:22">
      <c r="B1649" s="294"/>
      <c r="C1649" s="295"/>
      <c r="D1649" s="296"/>
      <c r="E1649" s="297"/>
      <c r="F1649" s="297"/>
      <c r="G1649" s="298"/>
      <c r="H1649" s="299"/>
      <c r="I1649" s="300"/>
      <c r="J1649" s="301"/>
      <c r="K1649" s="302"/>
      <c r="L1649" s="303"/>
      <c r="M1649" s="301"/>
      <c r="N1649" s="304"/>
      <c r="O1649" s="305"/>
      <c r="P1649" s="301"/>
      <c r="Q1649" s="299"/>
      <c r="R1649" s="296"/>
      <c r="S1649" s="306"/>
      <c r="T1649" s="306"/>
      <c r="U1649" s="348"/>
      <c r="V1649" s="279"/>
    </row>
    <row r="1650" spans="2:22">
      <c r="B1650" s="294"/>
      <c r="C1650" s="295"/>
      <c r="D1650" s="296"/>
      <c r="E1650" s="297"/>
      <c r="F1650" s="297"/>
      <c r="G1650" s="298"/>
      <c r="H1650" s="299"/>
      <c r="I1650" s="300"/>
      <c r="J1650" s="301"/>
      <c r="K1650" s="302"/>
      <c r="L1650" s="303"/>
      <c r="M1650" s="301"/>
      <c r="N1650" s="304"/>
      <c r="O1650" s="305"/>
      <c r="P1650" s="301"/>
      <c r="Q1650" s="299"/>
      <c r="R1650" s="296"/>
      <c r="S1650" s="306"/>
      <c r="T1650" s="306"/>
      <c r="U1650" s="348"/>
      <c r="V1650" s="279"/>
    </row>
    <row r="1651" spans="2:22">
      <c r="B1651" s="294"/>
      <c r="C1651" s="295"/>
      <c r="D1651" s="296"/>
      <c r="E1651" s="297"/>
      <c r="F1651" s="297"/>
      <c r="G1651" s="298"/>
      <c r="H1651" s="299"/>
      <c r="I1651" s="300"/>
      <c r="J1651" s="301"/>
      <c r="K1651" s="302"/>
      <c r="L1651" s="303"/>
      <c r="M1651" s="301"/>
      <c r="N1651" s="304"/>
      <c r="O1651" s="305"/>
      <c r="P1651" s="301"/>
      <c r="Q1651" s="299"/>
      <c r="R1651" s="296"/>
      <c r="S1651" s="306"/>
      <c r="T1651" s="306"/>
      <c r="U1651" s="348"/>
      <c r="V1651" s="279"/>
    </row>
    <row r="1652" spans="2:22">
      <c r="B1652" s="294"/>
      <c r="C1652" s="295"/>
      <c r="D1652" s="296"/>
      <c r="E1652" s="297"/>
      <c r="F1652" s="297"/>
      <c r="G1652" s="298"/>
      <c r="H1652" s="299"/>
      <c r="I1652" s="300"/>
      <c r="J1652" s="301"/>
      <c r="K1652" s="302"/>
      <c r="L1652" s="303"/>
      <c r="M1652" s="301"/>
      <c r="N1652" s="304"/>
      <c r="O1652" s="305"/>
      <c r="P1652" s="301"/>
      <c r="Q1652" s="299"/>
      <c r="R1652" s="296"/>
      <c r="S1652" s="306"/>
      <c r="T1652" s="306"/>
      <c r="U1652" s="348"/>
      <c r="V1652" s="279"/>
    </row>
    <row r="1653" spans="2:22">
      <c r="B1653" s="294"/>
      <c r="C1653" s="295"/>
      <c r="D1653" s="296"/>
      <c r="E1653" s="297"/>
      <c r="F1653" s="297"/>
      <c r="G1653" s="298"/>
      <c r="H1653" s="299"/>
      <c r="I1653" s="300"/>
      <c r="J1653" s="301"/>
      <c r="K1653" s="302"/>
      <c r="L1653" s="303"/>
      <c r="M1653" s="301"/>
      <c r="N1653" s="304"/>
      <c r="O1653" s="305"/>
      <c r="P1653" s="301"/>
      <c r="Q1653" s="299"/>
      <c r="R1653" s="296"/>
      <c r="S1653" s="306"/>
      <c r="T1653" s="306"/>
      <c r="U1653" s="348"/>
      <c r="V1653" s="279"/>
    </row>
    <row r="1654" spans="2:22">
      <c r="B1654" s="294"/>
      <c r="C1654" s="295"/>
      <c r="D1654" s="296"/>
      <c r="E1654" s="297"/>
      <c r="F1654" s="297"/>
      <c r="G1654" s="298"/>
      <c r="H1654" s="299"/>
      <c r="I1654" s="300"/>
      <c r="J1654" s="301"/>
      <c r="K1654" s="302"/>
      <c r="L1654" s="303"/>
      <c r="M1654" s="301"/>
      <c r="N1654" s="304"/>
      <c r="O1654" s="305"/>
      <c r="P1654" s="301"/>
      <c r="Q1654" s="299"/>
      <c r="R1654" s="296"/>
      <c r="S1654" s="306"/>
      <c r="T1654" s="306"/>
      <c r="U1654" s="348"/>
      <c r="V1654" s="279"/>
    </row>
    <row r="1655" spans="2:22">
      <c r="B1655" s="294"/>
      <c r="C1655" s="295"/>
      <c r="D1655" s="296"/>
      <c r="E1655" s="297"/>
      <c r="F1655" s="297"/>
      <c r="G1655" s="298"/>
      <c r="H1655" s="299"/>
      <c r="I1655" s="300"/>
      <c r="J1655" s="301"/>
      <c r="K1655" s="302"/>
      <c r="L1655" s="303"/>
      <c r="M1655" s="301"/>
      <c r="N1655" s="304"/>
      <c r="O1655" s="305"/>
      <c r="P1655" s="301"/>
      <c r="Q1655" s="299"/>
      <c r="R1655" s="296"/>
      <c r="S1655" s="306"/>
      <c r="T1655" s="306"/>
      <c r="U1655" s="348"/>
      <c r="V1655" s="279"/>
    </row>
    <row r="1656" spans="2:22">
      <c r="B1656" s="294"/>
      <c r="C1656" s="295"/>
      <c r="D1656" s="296"/>
      <c r="E1656" s="297"/>
      <c r="F1656" s="297"/>
      <c r="G1656" s="298"/>
      <c r="H1656" s="299"/>
      <c r="I1656" s="300"/>
      <c r="J1656" s="301"/>
      <c r="K1656" s="302"/>
      <c r="L1656" s="303"/>
      <c r="M1656" s="301"/>
      <c r="N1656" s="304"/>
      <c r="O1656" s="305"/>
      <c r="P1656" s="301"/>
      <c r="Q1656" s="299"/>
      <c r="R1656" s="296"/>
      <c r="S1656" s="306"/>
      <c r="T1656" s="306"/>
      <c r="U1656" s="348"/>
      <c r="V1656" s="279"/>
    </row>
    <row r="1657" spans="2:22">
      <c r="B1657" s="294"/>
      <c r="C1657" s="295"/>
      <c r="D1657" s="296"/>
      <c r="E1657" s="297"/>
      <c r="F1657" s="297"/>
      <c r="G1657" s="298"/>
      <c r="H1657" s="299"/>
      <c r="I1657" s="300"/>
      <c r="J1657" s="301"/>
      <c r="K1657" s="302"/>
      <c r="L1657" s="303"/>
      <c r="M1657" s="301"/>
      <c r="N1657" s="304"/>
      <c r="O1657" s="305"/>
      <c r="P1657" s="301"/>
      <c r="Q1657" s="299"/>
      <c r="R1657" s="296"/>
      <c r="S1657" s="306"/>
      <c r="T1657" s="306"/>
      <c r="U1657" s="348"/>
      <c r="V1657" s="279"/>
    </row>
    <row r="1658" spans="2:22">
      <c r="B1658" s="294"/>
      <c r="C1658" s="295"/>
      <c r="D1658" s="296"/>
      <c r="E1658" s="297"/>
      <c r="F1658" s="297"/>
      <c r="G1658" s="298"/>
      <c r="H1658" s="299"/>
      <c r="I1658" s="300"/>
      <c r="J1658" s="301"/>
      <c r="K1658" s="302"/>
      <c r="L1658" s="303"/>
      <c r="M1658" s="301"/>
      <c r="N1658" s="304"/>
      <c r="O1658" s="305"/>
      <c r="P1658" s="301"/>
      <c r="Q1658" s="299"/>
      <c r="R1658" s="296"/>
      <c r="S1658" s="306"/>
      <c r="T1658" s="306"/>
      <c r="U1658" s="348"/>
      <c r="V1658" s="279"/>
    </row>
    <row r="1659" spans="2:22">
      <c r="B1659" s="294"/>
      <c r="C1659" s="295"/>
      <c r="D1659" s="296"/>
      <c r="E1659" s="297"/>
      <c r="F1659" s="297"/>
      <c r="G1659" s="298"/>
      <c r="H1659" s="299"/>
      <c r="I1659" s="300"/>
      <c r="J1659" s="301"/>
      <c r="K1659" s="302"/>
      <c r="L1659" s="303"/>
      <c r="M1659" s="301"/>
      <c r="N1659" s="304"/>
      <c r="O1659" s="305"/>
      <c r="P1659" s="301"/>
      <c r="Q1659" s="299"/>
      <c r="R1659" s="296"/>
      <c r="S1659" s="306"/>
      <c r="T1659" s="306"/>
      <c r="U1659" s="348"/>
      <c r="V1659" s="279"/>
    </row>
    <row r="1660" spans="2:22">
      <c r="B1660" s="294"/>
      <c r="C1660" s="295"/>
      <c r="D1660" s="296"/>
      <c r="E1660" s="297"/>
      <c r="F1660" s="297"/>
      <c r="G1660" s="298"/>
      <c r="H1660" s="299"/>
      <c r="I1660" s="300"/>
      <c r="J1660" s="301"/>
      <c r="K1660" s="302"/>
      <c r="L1660" s="303"/>
      <c r="M1660" s="301"/>
      <c r="N1660" s="304"/>
      <c r="O1660" s="305"/>
      <c r="P1660" s="301"/>
      <c r="Q1660" s="299"/>
      <c r="R1660" s="296"/>
      <c r="S1660" s="306"/>
      <c r="T1660" s="306"/>
      <c r="U1660" s="348"/>
      <c r="V1660" s="279"/>
    </row>
    <row r="1661" spans="2:22">
      <c r="B1661" s="294"/>
      <c r="C1661" s="295"/>
      <c r="D1661" s="296"/>
      <c r="E1661" s="297"/>
      <c r="F1661" s="297"/>
      <c r="G1661" s="298"/>
      <c r="H1661" s="299"/>
      <c r="I1661" s="300"/>
      <c r="J1661" s="301"/>
      <c r="K1661" s="302"/>
      <c r="L1661" s="303"/>
      <c r="M1661" s="301"/>
      <c r="N1661" s="304"/>
      <c r="O1661" s="305"/>
      <c r="P1661" s="301"/>
      <c r="Q1661" s="299"/>
      <c r="R1661" s="296"/>
      <c r="S1661" s="306"/>
      <c r="T1661" s="306"/>
      <c r="U1661" s="348"/>
      <c r="V1661" s="279"/>
    </row>
    <row r="1662" spans="2:22">
      <c r="B1662" s="294"/>
      <c r="C1662" s="295"/>
      <c r="D1662" s="296"/>
      <c r="E1662" s="297"/>
      <c r="F1662" s="297"/>
      <c r="G1662" s="298"/>
      <c r="H1662" s="299"/>
      <c r="I1662" s="300"/>
      <c r="J1662" s="301"/>
      <c r="K1662" s="302"/>
      <c r="L1662" s="303"/>
      <c r="M1662" s="301"/>
      <c r="N1662" s="304"/>
      <c r="O1662" s="305"/>
      <c r="P1662" s="301"/>
      <c r="Q1662" s="299"/>
      <c r="R1662" s="296"/>
      <c r="S1662" s="306"/>
      <c r="T1662" s="306"/>
      <c r="U1662" s="348"/>
      <c r="V1662" s="279"/>
    </row>
    <row r="1663" spans="2:22">
      <c r="B1663" s="294"/>
      <c r="C1663" s="295"/>
      <c r="D1663" s="296"/>
      <c r="E1663" s="297"/>
      <c r="F1663" s="297"/>
      <c r="G1663" s="298"/>
      <c r="H1663" s="299"/>
      <c r="I1663" s="300"/>
      <c r="J1663" s="301"/>
      <c r="K1663" s="302"/>
      <c r="L1663" s="303"/>
      <c r="M1663" s="301"/>
      <c r="N1663" s="304"/>
      <c r="O1663" s="305"/>
      <c r="P1663" s="301"/>
      <c r="Q1663" s="299"/>
      <c r="R1663" s="296"/>
      <c r="S1663" s="306"/>
      <c r="T1663" s="306"/>
      <c r="U1663" s="348"/>
      <c r="V1663" s="279"/>
    </row>
    <row r="1664" spans="2:22">
      <c r="B1664" s="294"/>
      <c r="C1664" s="295"/>
      <c r="D1664" s="296"/>
      <c r="E1664" s="297"/>
      <c r="F1664" s="297"/>
      <c r="G1664" s="298"/>
      <c r="H1664" s="299"/>
      <c r="I1664" s="300"/>
      <c r="J1664" s="301"/>
      <c r="K1664" s="302"/>
      <c r="L1664" s="303"/>
      <c r="M1664" s="301"/>
      <c r="N1664" s="304"/>
      <c r="O1664" s="305"/>
      <c r="P1664" s="301"/>
      <c r="Q1664" s="299"/>
      <c r="R1664" s="296"/>
      <c r="S1664" s="306"/>
      <c r="T1664" s="306"/>
      <c r="U1664" s="348"/>
      <c r="V1664" s="279"/>
    </row>
    <row r="1665" spans="2:22">
      <c r="B1665" s="294"/>
      <c r="C1665" s="295"/>
      <c r="D1665" s="296"/>
      <c r="E1665" s="297"/>
      <c r="F1665" s="297"/>
      <c r="G1665" s="298"/>
      <c r="H1665" s="299"/>
      <c r="I1665" s="300"/>
      <c r="J1665" s="301"/>
      <c r="K1665" s="302"/>
      <c r="L1665" s="303"/>
      <c r="M1665" s="301"/>
      <c r="N1665" s="304"/>
      <c r="O1665" s="305"/>
      <c r="P1665" s="301"/>
      <c r="Q1665" s="299"/>
      <c r="R1665" s="296"/>
      <c r="S1665" s="306"/>
      <c r="T1665" s="306"/>
      <c r="U1665" s="348"/>
      <c r="V1665" s="279"/>
    </row>
    <row r="1666" spans="2:22">
      <c r="B1666" s="294"/>
      <c r="C1666" s="295"/>
      <c r="D1666" s="296"/>
      <c r="E1666" s="297"/>
      <c r="F1666" s="297"/>
      <c r="G1666" s="298"/>
      <c r="H1666" s="299"/>
      <c r="I1666" s="300"/>
      <c r="J1666" s="301"/>
      <c r="K1666" s="302"/>
      <c r="L1666" s="303"/>
      <c r="M1666" s="301"/>
      <c r="N1666" s="304"/>
      <c r="O1666" s="305"/>
      <c r="P1666" s="301"/>
      <c r="Q1666" s="299"/>
      <c r="R1666" s="296"/>
      <c r="S1666" s="306"/>
      <c r="T1666" s="306"/>
      <c r="U1666" s="348"/>
      <c r="V1666" s="279"/>
    </row>
    <row r="1667" spans="2:22">
      <c r="B1667" s="294"/>
      <c r="C1667" s="295"/>
      <c r="D1667" s="296"/>
      <c r="E1667" s="297"/>
      <c r="F1667" s="297"/>
      <c r="G1667" s="298"/>
      <c r="H1667" s="299"/>
      <c r="I1667" s="300"/>
      <c r="J1667" s="301"/>
      <c r="K1667" s="302"/>
      <c r="L1667" s="303"/>
      <c r="M1667" s="301"/>
      <c r="N1667" s="304"/>
      <c r="O1667" s="305"/>
      <c r="P1667" s="301"/>
      <c r="Q1667" s="299"/>
      <c r="R1667" s="296"/>
      <c r="S1667" s="306"/>
      <c r="T1667" s="306"/>
      <c r="U1667" s="348"/>
      <c r="V1667" s="279"/>
    </row>
    <row r="1668" spans="2:22">
      <c r="B1668" s="294"/>
      <c r="C1668" s="295"/>
      <c r="D1668" s="296"/>
      <c r="E1668" s="297"/>
      <c r="F1668" s="297"/>
      <c r="G1668" s="298"/>
      <c r="H1668" s="299"/>
      <c r="I1668" s="300"/>
      <c r="J1668" s="301"/>
      <c r="K1668" s="302"/>
      <c r="L1668" s="303"/>
      <c r="M1668" s="301"/>
      <c r="N1668" s="304"/>
      <c r="O1668" s="305"/>
      <c r="P1668" s="301"/>
      <c r="Q1668" s="299"/>
      <c r="R1668" s="296"/>
      <c r="S1668" s="306"/>
      <c r="T1668" s="306"/>
      <c r="U1668" s="348"/>
      <c r="V1668" s="279"/>
    </row>
    <row r="1669" spans="2:22">
      <c r="B1669" s="294"/>
      <c r="C1669" s="295"/>
      <c r="D1669" s="296"/>
      <c r="E1669" s="297"/>
      <c r="F1669" s="297"/>
      <c r="G1669" s="298"/>
      <c r="H1669" s="299"/>
      <c r="I1669" s="300"/>
      <c r="J1669" s="301"/>
      <c r="K1669" s="302"/>
      <c r="L1669" s="303"/>
      <c r="M1669" s="301"/>
      <c r="N1669" s="304"/>
      <c r="O1669" s="305"/>
      <c r="P1669" s="301"/>
      <c r="Q1669" s="299"/>
      <c r="R1669" s="296"/>
      <c r="S1669" s="306"/>
      <c r="T1669" s="306"/>
      <c r="U1669" s="348"/>
      <c r="V1669" s="279"/>
    </row>
    <row r="1670" spans="2:22">
      <c r="B1670" s="294"/>
      <c r="C1670" s="295"/>
      <c r="D1670" s="296"/>
      <c r="E1670" s="297"/>
      <c r="F1670" s="297"/>
      <c r="G1670" s="298"/>
      <c r="H1670" s="299"/>
      <c r="I1670" s="300"/>
      <c r="J1670" s="301"/>
      <c r="K1670" s="302"/>
      <c r="L1670" s="303"/>
      <c r="M1670" s="301"/>
      <c r="N1670" s="304"/>
      <c r="O1670" s="305"/>
      <c r="P1670" s="301"/>
      <c r="Q1670" s="299"/>
      <c r="R1670" s="296"/>
      <c r="S1670" s="306"/>
      <c r="T1670" s="306"/>
      <c r="U1670" s="348"/>
      <c r="V1670" s="279"/>
    </row>
    <row r="1671" spans="2:22">
      <c r="B1671" s="294"/>
      <c r="C1671" s="295"/>
      <c r="D1671" s="296"/>
      <c r="E1671" s="297"/>
      <c r="F1671" s="297"/>
      <c r="G1671" s="298"/>
      <c r="H1671" s="299"/>
      <c r="I1671" s="300"/>
      <c r="J1671" s="301"/>
      <c r="K1671" s="302"/>
      <c r="L1671" s="303"/>
      <c r="M1671" s="301"/>
      <c r="N1671" s="304"/>
      <c r="O1671" s="305"/>
      <c r="P1671" s="301"/>
      <c r="Q1671" s="299"/>
      <c r="R1671" s="296"/>
      <c r="S1671" s="306"/>
      <c r="T1671" s="306"/>
      <c r="U1671" s="348"/>
      <c r="V1671" s="279"/>
    </row>
    <row r="1672" spans="2:22">
      <c r="B1672" s="294"/>
      <c r="C1672" s="295"/>
      <c r="D1672" s="296"/>
      <c r="E1672" s="297"/>
      <c r="F1672" s="297"/>
      <c r="G1672" s="298"/>
      <c r="H1672" s="299"/>
      <c r="I1672" s="300"/>
      <c r="J1672" s="301"/>
      <c r="K1672" s="302"/>
      <c r="L1672" s="303"/>
      <c r="M1672" s="301"/>
      <c r="N1672" s="304"/>
      <c r="O1672" s="305"/>
      <c r="P1672" s="301"/>
      <c r="Q1672" s="299"/>
      <c r="R1672" s="296"/>
      <c r="S1672" s="306"/>
      <c r="T1672" s="306"/>
      <c r="U1672" s="348"/>
      <c r="V1672" s="279"/>
    </row>
    <row r="1673" spans="2:22">
      <c r="B1673" s="294"/>
      <c r="C1673" s="295"/>
      <c r="D1673" s="296"/>
      <c r="E1673" s="297"/>
      <c r="F1673" s="297"/>
      <c r="G1673" s="298"/>
      <c r="H1673" s="299"/>
      <c r="I1673" s="300"/>
      <c r="J1673" s="301"/>
      <c r="K1673" s="302"/>
      <c r="L1673" s="303"/>
      <c r="M1673" s="301"/>
      <c r="N1673" s="304"/>
      <c r="O1673" s="305"/>
      <c r="P1673" s="301"/>
      <c r="Q1673" s="299"/>
      <c r="R1673" s="296"/>
      <c r="S1673" s="306"/>
      <c r="T1673" s="306"/>
      <c r="U1673" s="348"/>
      <c r="V1673" s="279"/>
    </row>
    <row r="1674" spans="2:22">
      <c r="B1674" s="294"/>
      <c r="C1674" s="295"/>
      <c r="D1674" s="296"/>
      <c r="E1674" s="297"/>
      <c r="F1674" s="297"/>
      <c r="G1674" s="298"/>
      <c r="H1674" s="299"/>
      <c r="I1674" s="300"/>
      <c r="J1674" s="301"/>
      <c r="K1674" s="302"/>
      <c r="L1674" s="303"/>
      <c r="M1674" s="301"/>
      <c r="N1674" s="304"/>
      <c r="O1674" s="305"/>
      <c r="P1674" s="301"/>
      <c r="Q1674" s="299"/>
      <c r="R1674" s="296"/>
      <c r="S1674" s="306"/>
      <c r="T1674" s="306"/>
      <c r="U1674" s="348"/>
      <c r="V1674" s="279"/>
    </row>
    <row r="1675" spans="2:22">
      <c r="B1675" s="294"/>
      <c r="C1675" s="295"/>
      <c r="D1675" s="296"/>
      <c r="E1675" s="297"/>
      <c r="F1675" s="297"/>
      <c r="G1675" s="298"/>
      <c r="H1675" s="299"/>
      <c r="I1675" s="300"/>
      <c r="J1675" s="301"/>
      <c r="K1675" s="302"/>
      <c r="L1675" s="303"/>
      <c r="M1675" s="301"/>
      <c r="N1675" s="304"/>
      <c r="O1675" s="305"/>
      <c r="P1675" s="301"/>
      <c r="Q1675" s="299"/>
      <c r="R1675" s="296"/>
      <c r="S1675" s="306"/>
      <c r="T1675" s="306"/>
      <c r="U1675" s="348"/>
      <c r="V1675" s="279"/>
    </row>
    <row r="1676" spans="2:22">
      <c r="B1676" s="294"/>
      <c r="C1676" s="295"/>
      <c r="D1676" s="296"/>
      <c r="E1676" s="297"/>
      <c r="F1676" s="297"/>
      <c r="G1676" s="298"/>
      <c r="H1676" s="299"/>
      <c r="I1676" s="300"/>
      <c r="J1676" s="301"/>
      <c r="K1676" s="302"/>
      <c r="L1676" s="303"/>
      <c r="M1676" s="301"/>
      <c r="N1676" s="304"/>
      <c r="O1676" s="305"/>
      <c r="P1676" s="301"/>
      <c r="Q1676" s="299"/>
      <c r="R1676" s="296"/>
      <c r="S1676" s="306"/>
      <c r="T1676" s="306"/>
      <c r="U1676" s="348"/>
      <c r="V1676" s="279"/>
    </row>
    <row r="1677" spans="2:22">
      <c r="B1677" s="294"/>
      <c r="C1677" s="295"/>
      <c r="D1677" s="296"/>
      <c r="E1677" s="297"/>
      <c r="F1677" s="297"/>
      <c r="G1677" s="298"/>
      <c r="H1677" s="299"/>
      <c r="I1677" s="300"/>
      <c r="J1677" s="301"/>
      <c r="K1677" s="302"/>
      <c r="L1677" s="303"/>
      <c r="M1677" s="301"/>
      <c r="N1677" s="304"/>
      <c r="O1677" s="305"/>
      <c r="P1677" s="301"/>
      <c r="Q1677" s="299"/>
      <c r="R1677" s="296"/>
      <c r="S1677" s="306"/>
      <c r="T1677" s="306"/>
      <c r="U1677" s="348"/>
      <c r="V1677" s="279"/>
    </row>
    <row r="1678" spans="2:22">
      <c r="B1678" s="294"/>
      <c r="C1678" s="295"/>
      <c r="D1678" s="296"/>
      <c r="E1678" s="297"/>
      <c r="F1678" s="297"/>
      <c r="G1678" s="298"/>
      <c r="H1678" s="299"/>
      <c r="I1678" s="300"/>
      <c r="J1678" s="301"/>
      <c r="K1678" s="302"/>
      <c r="L1678" s="303"/>
      <c r="M1678" s="301"/>
      <c r="N1678" s="304"/>
      <c r="O1678" s="305"/>
      <c r="P1678" s="301"/>
      <c r="Q1678" s="299"/>
      <c r="R1678" s="296"/>
      <c r="S1678" s="306"/>
      <c r="T1678" s="306"/>
      <c r="U1678" s="348"/>
      <c r="V1678" s="279"/>
    </row>
    <row r="1679" spans="2:22">
      <c r="B1679" s="294"/>
      <c r="C1679" s="295"/>
      <c r="D1679" s="296"/>
      <c r="E1679" s="297"/>
      <c r="F1679" s="297"/>
      <c r="G1679" s="298"/>
      <c r="H1679" s="299"/>
      <c r="I1679" s="300"/>
      <c r="J1679" s="301"/>
      <c r="K1679" s="302"/>
      <c r="L1679" s="303"/>
      <c r="M1679" s="301"/>
      <c r="N1679" s="304"/>
      <c r="O1679" s="305"/>
      <c r="P1679" s="301"/>
      <c r="Q1679" s="299"/>
      <c r="R1679" s="296"/>
      <c r="S1679" s="306"/>
      <c r="T1679" s="306"/>
      <c r="U1679" s="348"/>
      <c r="V1679" s="279"/>
    </row>
    <row r="1680" spans="2:22">
      <c r="B1680" s="294"/>
      <c r="C1680" s="295"/>
      <c r="D1680" s="296"/>
      <c r="E1680" s="297"/>
      <c r="F1680" s="297"/>
      <c r="G1680" s="298"/>
      <c r="H1680" s="299"/>
      <c r="I1680" s="300"/>
      <c r="J1680" s="301"/>
      <c r="K1680" s="302"/>
      <c r="L1680" s="303"/>
      <c r="M1680" s="301"/>
      <c r="N1680" s="304"/>
      <c r="O1680" s="305"/>
      <c r="P1680" s="301"/>
      <c r="Q1680" s="299"/>
      <c r="R1680" s="296"/>
      <c r="S1680" s="306"/>
      <c r="T1680" s="306"/>
      <c r="U1680" s="348"/>
      <c r="V1680" s="279"/>
    </row>
    <row r="1681" spans="2:22">
      <c r="B1681" s="294"/>
      <c r="C1681" s="295"/>
      <c r="D1681" s="296"/>
      <c r="E1681" s="297"/>
      <c r="F1681" s="297"/>
      <c r="G1681" s="298"/>
      <c r="H1681" s="299"/>
      <c r="I1681" s="300"/>
      <c r="J1681" s="301"/>
      <c r="K1681" s="302"/>
      <c r="L1681" s="303"/>
      <c r="M1681" s="301"/>
      <c r="N1681" s="304"/>
      <c r="O1681" s="305"/>
      <c r="P1681" s="301"/>
      <c r="Q1681" s="299"/>
      <c r="R1681" s="296"/>
      <c r="S1681" s="306"/>
      <c r="T1681" s="306"/>
      <c r="U1681" s="348"/>
      <c r="V1681" s="279"/>
    </row>
    <row r="1682" spans="2:22">
      <c r="B1682" s="294"/>
      <c r="C1682" s="295"/>
      <c r="D1682" s="296"/>
      <c r="E1682" s="297"/>
      <c r="F1682" s="297"/>
      <c r="G1682" s="298"/>
      <c r="H1682" s="299"/>
      <c r="I1682" s="300"/>
      <c r="J1682" s="301"/>
      <c r="K1682" s="302"/>
      <c r="L1682" s="303"/>
      <c r="M1682" s="301"/>
      <c r="N1682" s="304"/>
      <c r="O1682" s="305"/>
      <c r="P1682" s="301"/>
      <c r="Q1682" s="299"/>
      <c r="R1682" s="296"/>
      <c r="S1682" s="306"/>
      <c r="T1682" s="306"/>
      <c r="U1682" s="348"/>
      <c r="V1682" s="279"/>
    </row>
    <row r="1683" spans="2:22">
      <c r="B1683" s="294"/>
      <c r="C1683" s="295"/>
      <c r="D1683" s="296"/>
      <c r="E1683" s="297"/>
      <c r="F1683" s="297"/>
      <c r="G1683" s="298"/>
      <c r="H1683" s="299"/>
      <c r="I1683" s="300"/>
      <c r="J1683" s="301"/>
      <c r="K1683" s="302"/>
      <c r="L1683" s="303"/>
      <c r="M1683" s="301"/>
      <c r="N1683" s="304"/>
      <c r="O1683" s="305"/>
      <c r="P1683" s="301"/>
      <c r="Q1683" s="299"/>
      <c r="R1683" s="296"/>
      <c r="S1683" s="306"/>
      <c r="T1683" s="306"/>
      <c r="U1683" s="348"/>
      <c r="V1683" s="279"/>
    </row>
    <row r="1684" spans="2:22">
      <c r="B1684" s="294"/>
      <c r="C1684" s="295"/>
      <c r="D1684" s="296"/>
      <c r="E1684" s="297"/>
      <c r="F1684" s="297"/>
      <c r="G1684" s="298"/>
      <c r="H1684" s="299"/>
      <c r="I1684" s="300"/>
      <c r="J1684" s="301"/>
      <c r="K1684" s="302"/>
      <c r="L1684" s="303"/>
      <c r="M1684" s="301"/>
      <c r="N1684" s="304"/>
      <c r="O1684" s="305"/>
      <c r="P1684" s="301"/>
      <c r="Q1684" s="299"/>
      <c r="R1684" s="296"/>
      <c r="S1684" s="306"/>
      <c r="T1684" s="306"/>
      <c r="U1684" s="348"/>
      <c r="V1684" s="279"/>
    </row>
    <row r="1685" spans="2:22">
      <c r="B1685" s="294"/>
      <c r="C1685" s="295"/>
      <c r="D1685" s="296"/>
      <c r="E1685" s="297"/>
      <c r="F1685" s="297"/>
      <c r="G1685" s="298"/>
      <c r="H1685" s="299"/>
      <c r="I1685" s="300"/>
      <c r="J1685" s="301"/>
      <c r="K1685" s="302"/>
      <c r="L1685" s="303"/>
      <c r="M1685" s="301"/>
      <c r="N1685" s="304"/>
      <c r="O1685" s="305"/>
      <c r="P1685" s="301"/>
      <c r="Q1685" s="299"/>
      <c r="R1685" s="296"/>
      <c r="S1685" s="306"/>
      <c r="T1685" s="306"/>
      <c r="U1685" s="348"/>
      <c r="V1685" s="279"/>
    </row>
    <row r="1686" spans="2:22">
      <c r="B1686" s="294"/>
      <c r="C1686" s="295"/>
      <c r="D1686" s="296"/>
      <c r="E1686" s="297"/>
      <c r="F1686" s="297"/>
      <c r="G1686" s="298"/>
      <c r="H1686" s="299"/>
      <c r="I1686" s="300"/>
      <c r="J1686" s="301"/>
      <c r="K1686" s="302"/>
      <c r="L1686" s="303"/>
      <c r="M1686" s="301"/>
      <c r="N1686" s="304"/>
      <c r="O1686" s="305"/>
      <c r="P1686" s="301"/>
      <c r="Q1686" s="299"/>
      <c r="R1686" s="296"/>
      <c r="S1686" s="306"/>
      <c r="T1686" s="306"/>
      <c r="U1686" s="348"/>
      <c r="V1686" s="279"/>
    </row>
    <row r="1687" spans="2:22">
      <c r="B1687" s="294"/>
      <c r="C1687" s="295"/>
      <c r="D1687" s="296"/>
      <c r="E1687" s="297"/>
      <c r="F1687" s="297"/>
      <c r="G1687" s="298"/>
      <c r="H1687" s="299"/>
      <c r="I1687" s="300"/>
      <c r="J1687" s="301"/>
      <c r="K1687" s="302"/>
      <c r="L1687" s="303"/>
      <c r="M1687" s="301"/>
      <c r="N1687" s="304"/>
      <c r="O1687" s="305"/>
      <c r="P1687" s="301"/>
      <c r="Q1687" s="299"/>
      <c r="R1687" s="296"/>
      <c r="S1687" s="306"/>
      <c r="T1687" s="306"/>
      <c r="U1687" s="348"/>
      <c r="V1687" s="279"/>
    </row>
    <row r="1688" spans="2:22">
      <c r="B1688" s="294"/>
      <c r="C1688" s="295"/>
      <c r="D1688" s="296"/>
      <c r="E1688" s="297"/>
      <c r="F1688" s="297"/>
      <c r="G1688" s="298"/>
      <c r="H1688" s="299"/>
      <c r="I1688" s="300"/>
      <c r="J1688" s="301"/>
      <c r="K1688" s="302"/>
      <c r="L1688" s="303"/>
      <c r="M1688" s="301"/>
      <c r="N1688" s="304"/>
      <c r="O1688" s="305"/>
      <c r="P1688" s="301"/>
      <c r="Q1688" s="299"/>
      <c r="R1688" s="296"/>
      <c r="S1688" s="306"/>
      <c r="T1688" s="306"/>
      <c r="U1688" s="348"/>
      <c r="V1688" s="279"/>
    </row>
    <row r="1689" spans="2:22">
      <c r="B1689" s="294"/>
      <c r="C1689" s="295"/>
      <c r="D1689" s="296"/>
      <c r="E1689" s="297"/>
      <c r="F1689" s="297"/>
      <c r="G1689" s="298"/>
      <c r="H1689" s="299"/>
      <c r="I1689" s="300"/>
      <c r="J1689" s="301"/>
      <c r="K1689" s="302"/>
      <c r="L1689" s="303"/>
      <c r="M1689" s="301"/>
      <c r="N1689" s="304"/>
      <c r="O1689" s="305"/>
      <c r="P1689" s="301"/>
      <c r="Q1689" s="299"/>
      <c r="R1689" s="296"/>
      <c r="S1689" s="306"/>
      <c r="T1689" s="306"/>
      <c r="U1689" s="348"/>
      <c r="V1689" s="279"/>
    </row>
    <row r="1690" spans="2:22">
      <c r="B1690" s="294"/>
      <c r="C1690" s="295"/>
      <c r="D1690" s="296"/>
      <c r="E1690" s="297"/>
      <c r="F1690" s="297"/>
      <c r="G1690" s="298"/>
      <c r="H1690" s="299"/>
      <c r="I1690" s="300"/>
      <c r="J1690" s="301"/>
      <c r="K1690" s="302"/>
      <c r="L1690" s="303"/>
      <c r="M1690" s="301"/>
      <c r="N1690" s="304"/>
      <c r="O1690" s="305"/>
      <c r="P1690" s="301"/>
      <c r="Q1690" s="299"/>
      <c r="R1690" s="296"/>
      <c r="S1690" s="306"/>
      <c r="T1690" s="306"/>
      <c r="U1690" s="348"/>
      <c r="V1690" s="279"/>
    </row>
    <row r="1691" spans="2:22">
      <c r="B1691" s="294"/>
      <c r="C1691" s="295"/>
      <c r="D1691" s="296"/>
      <c r="E1691" s="297"/>
      <c r="F1691" s="297"/>
      <c r="G1691" s="298"/>
      <c r="H1691" s="299"/>
      <c r="I1691" s="300"/>
      <c r="J1691" s="301"/>
      <c r="K1691" s="302"/>
      <c r="L1691" s="303"/>
      <c r="M1691" s="301"/>
      <c r="N1691" s="304"/>
      <c r="O1691" s="305"/>
      <c r="P1691" s="301"/>
      <c r="Q1691" s="299"/>
      <c r="R1691" s="296"/>
      <c r="S1691" s="306"/>
      <c r="T1691" s="306"/>
      <c r="U1691" s="348"/>
      <c r="V1691" s="279"/>
    </row>
    <row r="1692" spans="2:22">
      <c r="B1692" s="294"/>
      <c r="C1692" s="295"/>
      <c r="D1692" s="296"/>
      <c r="E1692" s="297"/>
      <c r="F1692" s="297"/>
      <c r="G1692" s="298"/>
      <c r="H1692" s="299"/>
      <c r="I1692" s="300"/>
      <c r="J1692" s="301"/>
      <c r="K1692" s="302"/>
      <c r="L1692" s="303"/>
      <c r="M1692" s="301"/>
      <c r="N1692" s="304"/>
      <c r="O1692" s="305"/>
      <c r="P1692" s="301"/>
      <c r="Q1692" s="299"/>
      <c r="R1692" s="296"/>
      <c r="S1692" s="306"/>
      <c r="T1692" s="306"/>
      <c r="U1692" s="348"/>
      <c r="V1692" s="279"/>
    </row>
    <row r="1693" spans="2:22">
      <c r="B1693" s="294"/>
      <c r="C1693" s="295"/>
      <c r="D1693" s="296"/>
      <c r="E1693" s="297"/>
      <c r="F1693" s="297"/>
      <c r="G1693" s="298"/>
      <c r="H1693" s="299"/>
      <c r="I1693" s="300"/>
      <c r="J1693" s="301"/>
      <c r="K1693" s="302"/>
      <c r="L1693" s="303"/>
      <c r="M1693" s="301"/>
      <c r="N1693" s="304"/>
      <c r="O1693" s="305"/>
      <c r="P1693" s="301"/>
      <c r="Q1693" s="299"/>
      <c r="R1693" s="296"/>
      <c r="S1693" s="306"/>
      <c r="T1693" s="306"/>
      <c r="U1693" s="348"/>
      <c r="V1693" s="279"/>
    </row>
    <row r="1694" spans="2:22">
      <c r="B1694" s="294"/>
      <c r="C1694" s="295"/>
      <c r="D1694" s="296"/>
      <c r="E1694" s="297"/>
      <c r="F1694" s="297"/>
      <c r="G1694" s="298"/>
      <c r="H1694" s="299"/>
      <c r="I1694" s="300"/>
      <c r="J1694" s="301"/>
      <c r="K1694" s="302"/>
      <c r="L1694" s="303"/>
      <c r="M1694" s="301"/>
      <c r="N1694" s="304"/>
      <c r="O1694" s="305"/>
      <c r="P1694" s="301"/>
      <c r="Q1694" s="299"/>
      <c r="R1694" s="296"/>
      <c r="S1694" s="306"/>
      <c r="T1694" s="306"/>
      <c r="U1694" s="348"/>
      <c r="V1694" s="279"/>
    </row>
    <row r="1695" spans="2:22">
      <c r="B1695" s="294"/>
      <c r="C1695" s="295"/>
      <c r="D1695" s="296"/>
      <c r="E1695" s="297"/>
      <c r="F1695" s="297"/>
      <c r="G1695" s="298"/>
      <c r="H1695" s="299"/>
      <c r="I1695" s="300"/>
      <c r="J1695" s="301"/>
      <c r="K1695" s="302"/>
      <c r="L1695" s="303"/>
      <c r="M1695" s="301"/>
      <c r="N1695" s="304"/>
      <c r="O1695" s="305"/>
      <c r="P1695" s="301"/>
      <c r="Q1695" s="299"/>
      <c r="R1695" s="296"/>
      <c r="S1695" s="306"/>
      <c r="T1695" s="306"/>
      <c r="U1695" s="348"/>
      <c r="V1695" s="279"/>
    </row>
    <row r="1696" spans="2:22">
      <c r="B1696" s="294"/>
      <c r="C1696" s="295"/>
      <c r="D1696" s="296"/>
      <c r="E1696" s="297"/>
      <c r="F1696" s="297"/>
      <c r="G1696" s="298"/>
      <c r="H1696" s="299"/>
      <c r="I1696" s="300"/>
      <c r="J1696" s="301"/>
      <c r="K1696" s="302"/>
      <c r="L1696" s="303"/>
      <c r="M1696" s="301"/>
      <c r="N1696" s="304"/>
      <c r="O1696" s="305"/>
      <c r="P1696" s="301"/>
      <c r="Q1696" s="299"/>
      <c r="R1696" s="296"/>
      <c r="S1696" s="306"/>
      <c r="T1696" s="306"/>
      <c r="U1696" s="348"/>
      <c r="V1696" s="279"/>
    </row>
    <row r="1697" spans="2:22">
      <c r="B1697" s="294"/>
      <c r="C1697" s="295"/>
      <c r="D1697" s="296"/>
      <c r="E1697" s="297"/>
      <c r="F1697" s="297"/>
      <c r="G1697" s="298"/>
      <c r="H1697" s="299"/>
      <c r="I1697" s="300"/>
      <c r="J1697" s="301"/>
      <c r="K1697" s="302"/>
      <c r="L1697" s="303"/>
      <c r="M1697" s="301"/>
      <c r="N1697" s="304"/>
      <c r="O1697" s="305"/>
      <c r="P1697" s="301"/>
      <c r="Q1697" s="299"/>
      <c r="R1697" s="296"/>
      <c r="S1697" s="306"/>
      <c r="T1697" s="306"/>
      <c r="U1697" s="348"/>
      <c r="V1697" s="279"/>
    </row>
    <row r="1698" spans="2:22">
      <c r="B1698" s="294"/>
      <c r="C1698" s="295"/>
      <c r="D1698" s="296"/>
      <c r="E1698" s="297"/>
      <c r="F1698" s="297"/>
      <c r="G1698" s="298"/>
      <c r="H1698" s="299"/>
      <c r="I1698" s="300"/>
      <c r="J1698" s="301"/>
      <c r="K1698" s="302"/>
      <c r="L1698" s="303"/>
      <c r="M1698" s="301"/>
      <c r="N1698" s="304"/>
      <c r="O1698" s="305"/>
      <c r="P1698" s="301"/>
      <c r="Q1698" s="299"/>
      <c r="R1698" s="296"/>
      <c r="S1698" s="306"/>
      <c r="T1698" s="306"/>
      <c r="U1698" s="348"/>
      <c r="V1698" s="279"/>
    </row>
    <row r="1699" spans="2:22">
      <c r="B1699" s="294"/>
      <c r="C1699" s="295"/>
      <c r="D1699" s="296"/>
      <c r="E1699" s="297"/>
      <c r="F1699" s="297"/>
      <c r="G1699" s="298"/>
      <c r="H1699" s="299"/>
      <c r="I1699" s="300"/>
      <c r="J1699" s="301"/>
      <c r="K1699" s="302"/>
      <c r="L1699" s="303"/>
      <c r="M1699" s="301"/>
      <c r="N1699" s="304"/>
      <c r="O1699" s="305"/>
      <c r="P1699" s="301"/>
      <c r="Q1699" s="299"/>
      <c r="R1699" s="296"/>
      <c r="S1699" s="306"/>
      <c r="T1699" s="306"/>
      <c r="U1699" s="348"/>
      <c r="V1699" s="279"/>
    </row>
    <row r="1700" spans="2:22">
      <c r="B1700" s="294"/>
      <c r="C1700" s="295"/>
      <c r="D1700" s="296"/>
      <c r="E1700" s="297"/>
      <c r="F1700" s="297"/>
      <c r="G1700" s="298"/>
      <c r="H1700" s="299"/>
      <c r="I1700" s="300"/>
      <c r="J1700" s="301"/>
      <c r="K1700" s="302"/>
      <c r="L1700" s="303"/>
      <c r="M1700" s="301"/>
      <c r="N1700" s="304"/>
      <c r="O1700" s="305"/>
      <c r="P1700" s="301"/>
      <c r="Q1700" s="299"/>
      <c r="R1700" s="296"/>
      <c r="S1700" s="306"/>
      <c r="T1700" s="306"/>
      <c r="U1700" s="348"/>
      <c r="V1700" s="279"/>
    </row>
    <row r="1701" spans="2:22">
      <c r="B1701" s="294"/>
      <c r="C1701" s="295"/>
      <c r="D1701" s="296"/>
      <c r="E1701" s="297"/>
      <c r="F1701" s="297"/>
      <c r="G1701" s="298"/>
      <c r="H1701" s="299"/>
      <c r="I1701" s="300"/>
      <c r="J1701" s="301"/>
      <c r="K1701" s="302"/>
      <c r="L1701" s="303"/>
      <c r="M1701" s="301"/>
      <c r="N1701" s="304"/>
      <c r="O1701" s="305"/>
      <c r="P1701" s="301"/>
      <c r="Q1701" s="299"/>
      <c r="R1701" s="296"/>
      <c r="S1701" s="306"/>
      <c r="T1701" s="306"/>
      <c r="U1701" s="348"/>
      <c r="V1701" s="279"/>
    </row>
    <row r="1702" spans="2:22">
      <c r="B1702" s="294"/>
      <c r="C1702" s="295"/>
      <c r="D1702" s="296"/>
      <c r="E1702" s="297"/>
      <c r="F1702" s="297"/>
      <c r="G1702" s="298"/>
      <c r="H1702" s="299"/>
      <c r="I1702" s="300"/>
      <c r="J1702" s="301"/>
      <c r="K1702" s="302"/>
      <c r="L1702" s="303"/>
      <c r="M1702" s="301"/>
      <c r="N1702" s="304"/>
      <c r="O1702" s="305"/>
      <c r="P1702" s="301"/>
      <c r="Q1702" s="299"/>
      <c r="R1702" s="296"/>
      <c r="S1702" s="306"/>
      <c r="T1702" s="306"/>
      <c r="U1702" s="348"/>
      <c r="V1702" s="279"/>
    </row>
    <row r="1703" spans="2:22">
      <c r="B1703" s="294"/>
      <c r="C1703" s="295"/>
      <c r="D1703" s="296"/>
      <c r="E1703" s="297"/>
      <c r="F1703" s="297"/>
      <c r="G1703" s="298"/>
      <c r="H1703" s="299"/>
      <c r="I1703" s="300"/>
      <c r="J1703" s="301"/>
      <c r="K1703" s="302"/>
      <c r="L1703" s="303"/>
      <c r="M1703" s="301"/>
      <c r="N1703" s="304"/>
      <c r="O1703" s="305"/>
      <c r="P1703" s="301"/>
      <c r="Q1703" s="299"/>
      <c r="R1703" s="296"/>
      <c r="S1703" s="306"/>
      <c r="T1703" s="306"/>
      <c r="U1703" s="348"/>
      <c r="V1703" s="279"/>
    </row>
    <row r="1704" spans="2:22">
      <c r="B1704" s="294"/>
      <c r="C1704" s="295"/>
      <c r="D1704" s="296"/>
      <c r="E1704" s="297"/>
      <c r="F1704" s="297"/>
      <c r="G1704" s="298"/>
      <c r="H1704" s="299"/>
      <c r="I1704" s="300"/>
      <c r="J1704" s="301"/>
      <c r="K1704" s="302"/>
      <c r="L1704" s="303"/>
      <c r="M1704" s="301"/>
      <c r="N1704" s="304"/>
      <c r="O1704" s="305"/>
      <c r="P1704" s="301"/>
      <c r="Q1704" s="299"/>
      <c r="R1704" s="296"/>
      <c r="S1704" s="306"/>
      <c r="T1704" s="306"/>
      <c r="U1704" s="348"/>
      <c r="V1704" s="279"/>
    </row>
    <row r="1705" spans="2:22">
      <c r="B1705" s="294"/>
      <c r="C1705" s="295"/>
      <c r="D1705" s="296"/>
      <c r="E1705" s="297"/>
      <c r="F1705" s="297"/>
      <c r="G1705" s="298"/>
      <c r="H1705" s="299"/>
      <c r="I1705" s="300"/>
      <c r="J1705" s="301"/>
      <c r="K1705" s="302"/>
      <c r="L1705" s="303"/>
      <c r="M1705" s="301"/>
      <c r="N1705" s="304"/>
      <c r="O1705" s="305"/>
      <c r="P1705" s="301"/>
      <c r="Q1705" s="299"/>
      <c r="R1705" s="296"/>
      <c r="S1705" s="306"/>
      <c r="T1705" s="306"/>
      <c r="U1705" s="348"/>
      <c r="V1705" s="279"/>
    </row>
    <row r="1706" spans="2:22">
      <c r="B1706" s="294"/>
      <c r="C1706" s="295"/>
      <c r="D1706" s="296"/>
      <c r="E1706" s="297"/>
      <c r="F1706" s="297"/>
      <c r="G1706" s="298"/>
      <c r="H1706" s="299"/>
      <c r="I1706" s="300"/>
      <c r="J1706" s="301"/>
      <c r="K1706" s="302"/>
      <c r="L1706" s="303"/>
      <c r="M1706" s="301"/>
      <c r="N1706" s="304"/>
      <c r="O1706" s="305"/>
      <c r="P1706" s="301"/>
      <c r="Q1706" s="299"/>
      <c r="R1706" s="296"/>
      <c r="S1706" s="306"/>
      <c r="T1706" s="306"/>
      <c r="U1706" s="348"/>
      <c r="V1706" s="279"/>
    </row>
    <row r="1707" spans="2:22">
      <c r="B1707" s="294"/>
      <c r="C1707" s="295"/>
      <c r="D1707" s="296"/>
      <c r="E1707" s="297"/>
      <c r="F1707" s="297"/>
      <c r="G1707" s="298"/>
      <c r="H1707" s="299"/>
      <c r="I1707" s="300"/>
      <c r="J1707" s="301"/>
      <c r="K1707" s="302"/>
      <c r="L1707" s="303"/>
      <c r="M1707" s="301"/>
      <c r="N1707" s="304"/>
      <c r="O1707" s="305"/>
      <c r="P1707" s="301"/>
      <c r="Q1707" s="299"/>
      <c r="R1707" s="296"/>
      <c r="S1707" s="306"/>
      <c r="T1707" s="306"/>
      <c r="U1707" s="348"/>
      <c r="V1707" s="279"/>
    </row>
    <row r="1708" spans="2:22">
      <c r="B1708" s="294"/>
      <c r="C1708" s="295"/>
      <c r="D1708" s="296"/>
      <c r="E1708" s="297"/>
      <c r="F1708" s="297"/>
      <c r="G1708" s="298"/>
      <c r="H1708" s="299"/>
      <c r="I1708" s="300"/>
      <c r="J1708" s="301"/>
      <c r="K1708" s="302"/>
      <c r="L1708" s="303"/>
      <c r="M1708" s="301"/>
      <c r="N1708" s="304"/>
      <c r="O1708" s="305"/>
      <c r="P1708" s="301"/>
      <c r="Q1708" s="299"/>
      <c r="R1708" s="296"/>
      <c r="S1708" s="306"/>
      <c r="T1708" s="306"/>
      <c r="U1708" s="348"/>
      <c r="V1708" s="279"/>
    </row>
    <row r="1709" spans="2:22">
      <c r="B1709" s="294"/>
      <c r="C1709" s="295"/>
      <c r="D1709" s="296"/>
      <c r="E1709" s="297"/>
      <c r="F1709" s="297"/>
      <c r="G1709" s="298"/>
      <c r="H1709" s="299"/>
      <c r="I1709" s="300"/>
      <c r="J1709" s="301"/>
      <c r="K1709" s="302"/>
      <c r="L1709" s="303"/>
      <c r="M1709" s="301"/>
      <c r="N1709" s="304"/>
      <c r="O1709" s="305"/>
      <c r="P1709" s="301"/>
      <c r="Q1709" s="299"/>
      <c r="R1709" s="296"/>
      <c r="S1709" s="306"/>
      <c r="T1709" s="306"/>
      <c r="U1709" s="348"/>
      <c r="V1709" s="279"/>
    </row>
    <row r="1710" spans="2:22">
      <c r="B1710" s="294"/>
      <c r="C1710" s="295"/>
      <c r="D1710" s="296"/>
      <c r="E1710" s="297"/>
      <c r="F1710" s="297"/>
      <c r="G1710" s="298"/>
      <c r="H1710" s="299"/>
      <c r="I1710" s="300"/>
      <c r="J1710" s="301"/>
      <c r="K1710" s="302"/>
      <c r="L1710" s="303"/>
      <c r="M1710" s="301"/>
      <c r="N1710" s="304"/>
      <c r="O1710" s="305"/>
      <c r="P1710" s="301"/>
      <c r="Q1710" s="299"/>
      <c r="R1710" s="296"/>
      <c r="S1710" s="306"/>
      <c r="T1710" s="306"/>
      <c r="U1710" s="348"/>
      <c r="V1710" s="279"/>
    </row>
    <row r="1711" spans="2:22">
      <c r="B1711" s="294"/>
      <c r="C1711" s="295"/>
      <c r="D1711" s="296"/>
      <c r="E1711" s="297"/>
      <c r="F1711" s="297"/>
      <c r="G1711" s="298"/>
      <c r="H1711" s="299"/>
      <c r="I1711" s="300"/>
      <c r="J1711" s="301"/>
      <c r="K1711" s="302"/>
      <c r="L1711" s="303"/>
      <c r="M1711" s="301"/>
      <c r="N1711" s="304"/>
      <c r="O1711" s="305"/>
      <c r="P1711" s="301"/>
      <c r="Q1711" s="299"/>
      <c r="R1711" s="296"/>
      <c r="S1711" s="306"/>
      <c r="T1711" s="306"/>
      <c r="U1711" s="348"/>
      <c r="V1711" s="279"/>
    </row>
    <row r="1712" spans="2:22">
      <c r="B1712" s="294"/>
      <c r="C1712" s="295"/>
      <c r="D1712" s="296"/>
      <c r="E1712" s="297"/>
      <c r="F1712" s="297"/>
      <c r="G1712" s="298"/>
      <c r="H1712" s="299"/>
      <c r="I1712" s="300"/>
      <c r="J1712" s="301"/>
      <c r="K1712" s="302"/>
      <c r="L1712" s="303"/>
      <c r="M1712" s="301"/>
      <c r="N1712" s="304"/>
      <c r="O1712" s="305"/>
      <c r="P1712" s="301"/>
      <c r="Q1712" s="299"/>
      <c r="R1712" s="296"/>
      <c r="S1712" s="306"/>
      <c r="T1712" s="306"/>
      <c r="U1712" s="348"/>
      <c r="V1712" s="279"/>
    </row>
    <row r="1713" spans="2:22">
      <c r="B1713" s="294"/>
      <c r="C1713" s="295"/>
      <c r="D1713" s="296"/>
      <c r="E1713" s="297"/>
      <c r="F1713" s="297"/>
      <c r="G1713" s="298"/>
      <c r="H1713" s="299"/>
      <c r="I1713" s="300"/>
      <c r="J1713" s="301"/>
      <c r="K1713" s="302"/>
      <c r="L1713" s="303"/>
      <c r="M1713" s="301"/>
      <c r="N1713" s="304"/>
      <c r="O1713" s="305"/>
      <c r="P1713" s="301"/>
      <c r="Q1713" s="299"/>
      <c r="R1713" s="296"/>
      <c r="S1713" s="306"/>
      <c r="T1713" s="306"/>
      <c r="U1713" s="348"/>
      <c r="V1713" s="279"/>
    </row>
    <row r="1714" spans="2:22">
      <c r="B1714" s="294"/>
      <c r="C1714" s="295"/>
      <c r="D1714" s="296"/>
      <c r="E1714" s="297"/>
      <c r="F1714" s="297"/>
      <c r="G1714" s="298"/>
      <c r="H1714" s="299"/>
      <c r="I1714" s="300"/>
      <c r="J1714" s="301"/>
      <c r="K1714" s="302"/>
      <c r="L1714" s="303"/>
      <c r="M1714" s="301"/>
      <c r="N1714" s="304"/>
      <c r="O1714" s="305"/>
      <c r="P1714" s="301"/>
      <c r="Q1714" s="299"/>
      <c r="R1714" s="296"/>
      <c r="S1714" s="306"/>
      <c r="T1714" s="306"/>
      <c r="U1714" s="348"/>
      <c r="V1714" s="279"/>
    </row>
    <row r="1715" spans="2:22">
      <c r="B1715" s="294"/>
      <c r="C1715" s="295"/>
      <c r="D1715" s="296"/>
      <c r="E1715" s="297"/>
      <c r="F1715" s="297"/>
      <c r="G1715" s="298"/>
      <c r="H1715" s="299"/>
      <c r="I1715" s="300"/>
      <c r="J1715" s="301"/>
      <c r="K1715" s="302"/>
      <c r="L1715" s="303"/>
      <c r="M1715" s="301"/>
      <c r="N1715" s="304"/>
      <c r="O1715" s="305"/>
      <c r="P1715" s="301"/>
      <c r="Q1715" s="299"/>
      <c r="R1715" s="296"/>
      <c r="S1715" s="306"/>
      <c r="T1715" s="306"/>
      <c r="U1715" s="348"/>
      <c r="V1715" s="279"/>
    </row>
    <row r="1716" spans="2:22">
      <c r="B1716" s="294"/>
      <c r="C1716" s="295"/>
      <c r="D1716" s="296"/>
      <c r="E1716" s="297"/>
      <c r="F1716" s="297"/>
      <c r="G1716" s="298"/>
      <c r="H1716" s="299"/>
      <c r="I1716" s="300"/>
      <c r="J1716" s="301"/>
      <c r="K1716" s="302"/>
      <c r="L1716" s="303"/>
      <c r="M1716" s="301"/>
      <c r="N1716" s="304"/>
      <c r="O1716" s="305"/>
      <c r="P1716" s="301"/>
      <c r="Q1716" s="299"/>
      <c r="R1716" s="296"/>
      <c r="S1716" s="306"/>
      <c r="T1716" s="306"/>
      <c r="U1716" s="348"/>
      <c r="V1716" s="279"/>
    </row>
    <row r="1717" spans="2:22">
      <c r="B1717" s="294"/>
      <c r="C1717" s="295"/>
      <c r="D1717" s="296"/>
      <c r="E1717" s="297"/>
      <c r="F1717" s="297"/>
      <c r="G1717" s="298"/>
      <c r="H1717" s="299"/>
      <c r="I1717" s="300"/>
      <c r="J1717" s="301"/>
      <c r="K1717" s="302"/>
      <c r="L1717" s="303"/>
      <c r="M1717" s="301"/>
      <c r="N1717" s="304"/>
      <c r="O1717" s="305"/>
      <c r="P1717" s="301"/>
      <c r="Q1717" s="299"/>
      <c r="R1717" s="296"/>
      <c r="S1717" s="306"/>
      <c r="T1717" s="306"/>
      <c r="U1717" s="348"/>
      <c r="V1717" s="279"/>
    </row>
    <row r="1718" spans="2:22">
      <c r="B1718" s="294"/>
      <c r="C1718" s="295"/>
      <c r="D1718" s="296"/>
      <c r="E1718" s="297"/>
      <c r="F1718" s="297"/>
      <c r="G1718" s="298"/>
      <c r="H1718" s="299"/>
      <c r="I1718" s="300"/>
      <c r="J1718" s="301"/>
      <c r="K1718" s="302"/>
      <c r="L1718" s="303"/>
      <c r="M1718" s="301"/>
      <c r="N1718" s="304"/>
      <c r="O1718" s="305"/>
      <c r="P1718" s="301"/>
      <c r="Q1718" s="299"/>
      <c r="R1718" s="296"/>
      <c r="S1718" s="306"/>
      <c r="T1718" s="306"/>
      <c r="U1718" s="348"/>
      <c r="V1718" s="279"/>
    </row>
    <row r="1719" spans="2:22">
      <c r="B1719" s="294"/>
      <c r="C1719" s="295"/>
      <c r="D1719" s="296"/>
      <c r="E1719" s="297"/>
      <c r="F1719" s="297"/>
      <c r="G1719" s="298"/>
      <c r="H1719" s="299"/>
      <c r="I1719" s="300"/>
      <c r="J1719" s="301"/>
      <c r="K1719" s="302"/>
      <c r="L1719" s="303"/>
      <c r="M1719" s="301"/>
      <c r="N1719" s="304"/>
      <c r="O1719" s="305"/>
      <c r="P1719" s="301"/>
      <c r="Q1719" s="299"/>
      <c r="R1719" s="296"/>
      <c r="S1719" s="306"/>
      <c r="T1719" s="306"/>
      <c r="U1719" s="348"/>
      <c r="V1719" s="279"/>
    </row>
    <row r="1720" spans="2:22">
      <c r="B1720" s="294"/>
      <c r="C1720" s="295"/>
      <c r="D1720" s="296"/>
      <c r="E1720" s="297"/>
      <c r="F1720" s="297"/>
      <c r="G1720" s="298"/>
      <c r="H1720" s="299"/>
      <c r="I1720" s="300"/>
      <c r="J1720" s="301"/>
      <c r="K1720" s="302"/>
      <c r="L1720" s="303"/>
      <c r="M1720" s="301"/>
      <c r="N1720" s="304"/>
      <c r="O1720" s="305"/>
      <c r="P1720" s="301"/>
      <c r="Q1720" s="299"/>
      <c r="R1720" s="296"/>
      <c r="S1720" s="306"/>
      <c r="T1720" s="306"/>
      <c r="U1720" s="348"/>
      <c r="V1720" s="279"/>
    </row>
    <row r="1721" spans="2:22">
      <c r="B1721" s="294"/>
      <c r="C1721" s="295"/>
      <c r="D1721" s="296"/>
      <c r="E1721" s="297"/>
      <c r="F1721" s="297"/>
      <c r="G1721" s="298"/>
      <c r="H1721" s="299"/>
      <c r="I1721" s="300"/>
      <c r="J1721" s="301"/>
      <c r="K1721" s="302"/>
      <c r="L1721" s="303"/>
      <c r="M1721" s="301"/>
      <c r="N1721" s="304"/>
      <c r="O1721" s="305"/>
      <c r="P1721" s="301"/>
      <c r="Q1721" s="299"/>
      <c r="R1721" s="296"/>
      <c r="S1721" s="306"/>
      <c r="T1721" s="306"/>
      <c r="U1721" s="348"/>
      <c r="V1721" s="279"/>
    </row>
    <row r="1722" spans="2:22">
      <c r="B1722" s="294"/>
      <c r="C1722" s="295"/>
      <c r="D1722" s="296"/>
      <c r="E1722" s="297"/>
      <c r="F1722" s="297"/>
      <c r="G1722" s="298"/>
      <c r="H1722" s="299"/>
      <c r="I1722" s="300"/>
      <c r="J1722" s="301"/>
      <c r="K1722" s="302"/>
      <c r="L1722" s="303"/>
      <c r="M1722" s="301"/>
      <c r="N1722" s="304"/>
      <c r="O1722" s="305"/>
      <c r="P1722" s="301"/>
      <c r="Q1722" s="299"/>
      <c r="R1722" s="296"/>
      <c r="S1722" s="306"/>
      <c r="T1722" s="306"/>
      <c r="U1722" s="348"/>
      <c r="V1722" s="279"/>
    </row>
    <row r="1723" spans="2:22">
      <c r="B1723" s="294"/>
      <c r="C1723" s="295"/>
      <c r="D1723" s="296"/>
      <c r="E1723" s="297"/>
      <c r="F1723" s="297"/>
      <c r="G1723" s="298"/>
      <c r="H1723" s="299"/>
      <c r="I1723" s="300"/>
      <c r="J1723" s="301"/>
      <c r="K1723" s="302"/>
      <c r="L1723" s="303"/>
      <c r="M1723" s="301"/>
      <c r="N1723" s="304"/>
      <c r="O1723" s="305"/>
      <c r="P1723" s="301"/>
      <c r="Q1723" s="299"/>
      <c r="R1723" s="296"/>
      <c r="S1723" s="306"/>
      <c r="T1723" s="306"/>
      <c r="U1723" s="348"/>
      <c r="V1723" s="279"/>
    </row>
    <row r="1724" spans="2:22">
      <c r="B1724" s="294"/>
      <c r="C1724" s="295"/>
      <c r="D1724" s="296"/>
      <c r="E1724" s="297"/>
      <c r="F1724" s="297"/>
      <c r="G1724" s="298"/>
      <c r="H1724" s="299"/>
      <c r="I1724" s="300"/>
      <c r="J1724" s="301"/>
      <c r="K1724" s="302"/>
      <c r="L1724" s="303"/>
      <c r="M1724" s="301"/>
      <c r="N1724" s="304"/>
      <c r="O1724" s="305"/>
      <c r="P1724" s="301"/>
      <c r="Q1724" s="299"/>
      <c r="R1724" s="296"/>
      <c r="S1724" s="306"/>
      <c r="T1724" s="306"/>
      <c r="U1724" s="348"/>
      <c r="V1724" s="279"/>
    </row>
    <row r="1725" spans="2:22">
      <c r="B1725" s="294"/>
      <c r="C1725" s="295"/>
      <c r="D1725" s="296"/>
      <c r="E1725" s="297"/>
      <c r="F1725" s="297"/>
      <c r="G1725" s="298"/>
      <c r="H1725" s="299"/>
      <c r="I1725" s="300"/>
      <c r="J1725" s="301"/>
      <c r="K1725" s="302"/>
      <c r="L1725" s="303"/>
      <c r="M1725" s="301"/>
      <c r="N1725" s="304"/>
      <c r="O1725" s="305"/>
      <c r="P1725" s="301"/>
      <c r="Q1725" s="299"/>
      <c r="R1725" s="296"/>
      <c r="S1725" s="306"/>
      <c r="T1725" s="306"/>
      <c r="U1725" s="348"/>
      <c r="V1725" s="279"/>
    </row>
    <row r="1726" spans="2:22">
      <c r="B1726" s="294"/>
      <c r="C1726" s="295"/>
      <c r="D1726" s="296"/>
      <c r="E1726" s="297"/>
      <c r="F1726" s="297"/>
      <c r="G1726" s="298"/>
      <c r="H1726" s="299"/>
      <c r="I1726" s="300"/>
      <c r="J1726" s="301"/>
      <c r="K1726" s="302"/>
      <c r="L1726" s="303"/>
      <c r="M1726" s="301"/>
      <c r="N1726" s="304"/>
      <c r="O1726" s="305"/>
      <c r="P1726" s="301"/>
      <c r="Q1726" s="299"/>
      <c r="R1726" s="296"/>
      <c r="S1726" s="306"/>
      <c r="T1726" s="306"/>
      <c r="U1726" s="348"/>
      <c r="V1726" s="279"/>
    </row>
    <row r="1727" spans="2:22">
      <c r="B1727" s="294"/>
      <c r="C1727" s="295"/>
      <c r="D1727" s="296"/>
      <c r="E1727" s="297"/>
      <c r="F1727" s="297"/>
      <c r="G1727" s="298"/>
      <c r="H1727" s="299"/>
      <c r="I1727" s="300"/>
      <c r="J1727" s="301"/>
      <c r="K1727" s="302"/>
      <c r="L1727" s="303"/>
      <c r="M1727" s="301"/>
      <c r="N1727" s="304"/>
      <c r="O1727" s="305"/>
      <c r="P1727" s="301"/>
      <c r="Q1727" s="299"/>
      <c r="R1727" s="296"/>
      <c r="S1727" s="306"/>
      <c r="T1727" s="306"/>
      <c r="U1727" s="348"/>
      <c r="V1727" s="279"/>
    </row>
    <row r="1728" spans="2:22">
      <c r="B1728" s="294"/>
      <c r="C1728" s="295"/>
      <c r="D1728" s="296"/>
      <c r="E1728" s="297"/>
      <c r="F1728" s="297"/>
      <c r="G1728" s="298"/>
      <c r="H1728" s="299"/>
      <c r="I1728" s="300"/>
      <c r="J1728" s="301"/>
      <c r="K1728" s="302"/>
      <c r="L1728" s="303"/>
      <c r="M1728" s="301"/>
      <c r="N1728" s="304"/>
      <c r="O1728" s="305"/>
      <c r="P1728" s="301"/>
      <c r="Q1728" s="299"/>
      <c r="R1728" s="296"/>
      <c r="S1728" s="306"/>
      <c r="T1728" s="306"/>
      <c r="U1728" s="348"/>
      <c r="V1728" s="279"/>
    </row>
    <row r="1729" spans="2:22">
      <c r="B1729" s="294"/>
      <c r="C1729" s="295"/>
      <c r="D1729" s="296"/>
      <c r="E1729" s="297"/>
      <c r="F1729" s="297"/>
      <c r="G1729" s="298"/>
      <c r="H1729" s="299"/>
      <c r="I1729" s="300"/>
      <c r="J1729" s="301"/>
      <c r="K1729" s="302"/>
      <c r="L1729" s="303"/>
      <c r="M1729" s="301"/>
      <c r="N1729" s="304"/>
      <c r="O1729" s="305"/>
      <c r="P1729" s="301"/>
      <c r="Q1729" s="299"/>
      <c r="R1729" s="296"/>
      <c r="S1729" s="306"/>
      <c r="T1729" s="306"/>
      <c r="U1729" s="348"/>
      <c r="V1729" s="279"/>
    </row>
    <row r="1730" spans="2:22">
      <c r="B1730" s="294"/>
      <c r="C1730" s="295"/>
      <c r="D1730" s="296"/>
      <c r="E1730" s="297"/>
      <c r="F1730" s="297"/>
      <c r="G1730" s="298"/>
      <c r="H1730" s="299"/>
      <c r="I1730" s="300"/>
      <c r="J1730" s="301"/>
      <c r="K1730" s="302"/>
      <c r="L1730" s="303"/>
      <c r="M1730" s="301"/>
      <c r="N1730" s="304"/>
      <c r="O1730" s="305"/>
      <c r="P1730" s="301"/>
      <c r="Q1730" s="299"/>
      <c r="R1730" s="296"/>
      <c r="S1730" s="306"/>
      <c r="T1730" s="306"/>
      <c r="U1730" s="348"/>
      <c r="V1730" s="279"/>
    </row>
    <row r="1731" spans="2:22">
      <c r="B1731" s="294"/>
      <c r="C1731" s="295"/>
      <c r="D1731" s="296"/>
      <c r="E1731" s="297"/>
      <c r="F1731" s="297"/>
      <c r="G1731" s="298"/>
      <c r="H1731" s="299"/>
      <c r="I1731" s="300"/>
      <c r="J1731" s="301"/>
      <c r="K1731" s="302"/>
      <c r="L1731" s="303"/>
      <c r="M1731" s="301"/>
      <c r="N1731" s="304"/>
      <c r="O1731" s="305"/>
      <c r="P1731" s="301"/>
      <c r="Q1731" s="299"/>
      <c r="R1731" s="296"/>
      <c r="S1731" s="306"/>
      <c r="T1731" s="306"/>
      <c r="U1731" s="348"/>
      <c r="V1731" s="279"/>
    </row>
    <row r="1732" spans="2:22">
      <c r="B1732" s="294"/>
      <c r="C1732" s="295"/>
      <c r="D1732" s="296"/>
      <c r="E1732" s="297"/>
      <c r="F1732" s="297"/>
      <c r="G1732" s="298"/>
      <c r="H1732" s="299"/>
      <c r="I1732" s="300"/>
      <c r="J1732" s="301"/>
      <c r="K1732" s="302"/>
      <c r="L1732" s="303"/>
      <c r="M1732" s="301"/>
      <c r="N1732" s="304"/>
      <c r="O1732" s="305"/>
      <c r="P1732" s="301"/>
      <c r="Q1732" s="299"/>
      <c r="R1732" s="296"/>
      <c r="S1732" s="306"/>
      <c r="T1732" s="306"/>
      <c r="U1732" s="348"/>
      <c r="V1732" s="279"/>
    </row>
    <row r="1733" spans="2:22">
      <c r="B1733" s="294"/>
      <c r="C1733" s="295"/>
      <c r="D1733" s="296"/>
      <c r="E1733" s="297"/>
      <c r="F1733" s="297"/>
      <c r="G1733" s="298"/>
      <c r="H1733" s="299"/>
      <c r="I1733" s="300"/>
      <c r="J1733" s="301"/>
      <c r="K1733" s="302"/>
      <c r="L1733" s="303"/>
      <c r="M1733" s="301"/>
      <c r="N1733" s="304"/>
      <c r="O1733" s="305"/>
      <c r="P1733" s="301"/>
      <c r="Q1733" s="299"/>
      <c r="R1733" s="296"/>
      <c r="S1733" s="306"/>
      <c r="T1733" s="306"/>
      <c r="U1733" s="348"/>
      <c r="V1733" s="279"/>
    </row>
    <row r="1734" spans="2:22">
      <c r="B1734" s="294"/>
      <c r="C1734" s="295"/>
      <c r="D1734" s="296"/>
      <c r="E1734" s="297"/>
      <c r="F1734" s="297"/>
      <c r="G1734" s="298"/>
      <c r="H1734" s="299"/>
      <c r="I1734" s="300"/>
      <c r="J1734" s="301"/>
      <c r="K1734" s="302"/>
      <c r="L1734" s="303"/>
      <c r="M1734" s="301"/>
      <c r="N1734" s="304"/>
      <c r="O1734" s="305"/>
      <c r="P1734" s="301"/>
      <c r="Q1734" s="299"/>
      <c r="R1734" s="296"/>
      <c r="S1734" s="306"/>
      <c r="T1734" s="306"/>
      <c r="U1734" s="348"/>
      <c r="V1734" s="279"/>
    </row>
    <row r="1735" spans="2:22">
      <c r="B1735" s="294"/>
      <c r="C1735" s="295"/>
      <c r="D1735" s="296"/>
      <c r="E1735" s="297"/>
      <c r="F1735" s="297"/>
      <c r="G1735" s="298"/>
      <c r="H1735" s="299"/>
      <c r="I1735" s="300"/>
      <c r="J1735" s="301"/>
      <c r="K1735" s="302"/>
      <c r="L1735" s="303"/>
      <c r="M1735" s="301"/>
      <c r="N1735" s="304"/>
      <c r="O1735" s="305"/>
      <c r="P1735" s="301"/>
      <c r="Q1735" s="299"/>
      <c r="R1735" s="296"/>
      <c r="S1735" s="306"/>
      <c r="T1735" s="306"/>
      <c r="U1735" s="348"/>
      <c r="V1735" s="279"/>
    </row>
    <row r="1736" spans="2:22">
      <c r="B1736" s="294"/>
      <c r="C1736" s="295"/>
      <c r="D1736" s="296"/>
      <c r="E1736" s="297"/>
      <c r="F1736" s="297"/>
      <c r="G1736" s="298"/>
      <c r="H1736" s="299"/>
      <c r="I1736" s="300"/>
      <c r="J1736" s="301"/>
      <c r="K1736" s="302"/>
      <c r="L1736" s="303"/>
      <c r="M1736" s="301"/>
      <c r="N1736" s="304"/>
      <c r="O1736" s="305"/>
      <c r="P1736" s="301"/>
      <c r="Q1736" s="299"/>
      <c r="R1736" s="296"/>
      <c r="S1736" s="306"/>
      <c r="T1736" s="306"/>
      <c r="U1736" s="348"/>
      <c r="V1736" s="279"/>
    </row>
    <row r="1737" spans="2:22">
      <c r="B1737" s="294"/>
      <c r="C1737" s="295"/>
      <c r="D1737" s="296"/>
      <c r="E1737" s="297"/>
      <c r="F1737" s="297"/>
      <c r="G1737" s="298"/>
      <c r="H1737" s="299"/>
      <c r="I1737" s="300"/>
      <c r="J1737" s="301"/>
      <c r="K1737" s="302"/>
      <c r="L1737" s="303"/>
      <c r="M1737" s="301"/>
      <c r="N1737" s="304"/>
      <c r="O1737" s="305"/>
      <c r="P1737" s="301"/>
      <c r="Q1737" s="299"/>
      <c r="R1737" s="296"/>
      <c r="S1737" s="306"/>
      <c r="T1737" s="306"/>
      <c r="U1737" s="348"/>
      <c r="V1737" s="279"/>
    </row>
    <row r="1738" spans="2:22">
      <c r="B1738" s="294"/>
      <c r="C1738" s="295"/>
      <c r="D1738" s="296"/>
      <c r="E1738" s="297"/>
      <c r="F1738" s="297"/>
      <c r="G1738" s="298"/>
      <c r="H1738" s="299"/>
      <c r="I1738" s="300"/>
      <c r="J1738" s="301"/>
      <c r="K1738" s="302"/>
      <c r="L1738" s="303"/>
      <c r="M1738" s="301"/>
      <c r="N1738" s="304"/>
      <c r="O1738" s="305"/>
      <c r="P1738" s="301"/>
      <c r="Q1738" s="299"/>
      <c r="R1738" s="296"/>
      <c r="S1738" s="306"/>
      <c r="T1738" s="306"/>
      <c r="U1738" s="348"/>
      <c r="V1738" s="279"/>
    </row>
    <row r="1739" spans="2:22">
      <c r="B1739" s="294"/>
      <c r="C1739" s="295"/>
      <c r="D1739" s="296"/>
      <c r="E1739" s="297"/>
      <c r="F1739" s="297"/>
      <c r="G1739" s="298"/>
      <c r="H1739" s="299"/>
      <c r="I1739" s="300"/>
      <c r="J1739" s="301"/>
      <c r="K1739" s="302"/>
      <c r="L1739" s="303"/>
      <c r="M1739" s="301"/>
      <c r="N1739" s="304"/>
      <c r="O1739" s="305"/>
      <c r="P1739" s="301"/>
      <c r="Q1739" s="299"/>
      <c r="R1739" s="296"/>
      <c r="S1739" s="306"/>
      <c r="T1739" s="306"/>
      <c r="U1739" s="348"/>
      <c r="V1739" s="279"/>
    </row>
    <row r="1740" spans="2:22">
      <c r="B1740" s="294"/>
      <c r="C1740" s="295"/>
      <c r="D1740" s="296"/>
      <c r="E1740" s="297"/>
      <c r="F1740" s="297"/>
      <c r="G1740" s="298"/>
      <c r="H1740" s="299"/>
      <c r="I1740" s="300"/>
      <c r="J1740" s="301"/>
      <c r="K1740" s="302"/>
      <c r="L1740" s="303"/>
      <c r="M1740" s="301"/>
      <c r="N1740" s="304"/>
      <c r="O1740" s="305"/>
      <c r="P1740" s="301"/>
      <c r="Q1740" s="299"/>
      <c r="R1740" s="296"/>
      <c r="S1740" s="306"/>
      <c r="T1740" s="306"/>
      <c r="U1740" s="348"/>
      <c r="V1740" s="279"/>
    </row>
    <row r="1741" spans="2:22">
      <c r="B1741" s="294"/>
      <c r="C1741" s="295"/>
      <c r="D1741" s="296"/>
      <c r="E1741" s="297"/>
      <c r="F1741" s="297"/>
      <c r="G1741" s="298"/>
      <c r="H1741" s="299"/>
      <c r="I1741" s="300"/>
      <c r="J1741" s="301"/>
      <c r="K1741" s="302"/>
      <c r="L1741" s="303"/>
      <c r="M1741" s="301"/>
      <c r="N1741" s="304"/>
      <c r="O1741" s="305"/>
      <c r="P1741" s="301"/>
      <c r="Q1741" s="299"/>
      <c r="R1741" s="296"/>
      <c r="S1741" s="306"/>
      <c r="T1741" s="306"/>
      <c r="U1741" s="348"/>
      <c r="V1741" s="279"/>
    </row>
    <row r="1742" spans="2:22">
      <c r="B1742" s="294"/>
      <c r="C1742" s="295"/>
      <c r="D1742" s="296"/>
      <c r="E1742" s="297"/>
      <c r="F1742" s="297"/>
      <c r="G1742" s="298"/>
      <c r="H1742" s="299"/>
      <c r="I1742" s="300"/>
      <c r="J1742" s="301"/>
      <c r="K1742" s="302"/>
      <c r="L1742" s="303"/>
      <c r="M1742" s="301"/>
      <c r="N1742" s="304"/>
      <c r="O1742" s="305"/>
      <c r="P1742" s="301"/>
      <c r="Q1742" s="299"/>
      <c r="R1742" s="296"/>
      <c r="S1742" s="306"/>
      <c r="T1742" s="306"/>
      <c r="U1742" s="348"/>
      <c r="V1742" s="279"/>
    </row>
    <row r="1743" spans="2:22">
      <c r="B1743" s="294"/>
      <c r="C1743" s="295"/>
      <c r="D1743" s="296"/>
      <c r="E1743" s="297"/>
      <c r="F1743" s="297"/>
      <c r="G1743" s="298"/>
      <c r="H1743" s="299"/>
      <c r="I1743" s="300"/>
      <c r="J1743" s="301"/>
      <c r="K1743" s="302"/>
      <c r="L1743" s="303"/>
      <c r="M1743" s="301"/>
      <c r="N1743" s="304"/>
      <c r="O1743" s="305"/>
      <c r="P1743" s="301"/>
      <c r="Q1743" s="299"/>
      <c r="R1743" s="296"/>
      <c r="S1743" s="306"/>
      <c r="T1743" s="306"/>
      <c r="U1743" s="348"/>
      <c r="V1743" s="279"/>
    </row>
    <row r="1744" spans="2:22">
      <c r="B1744" s="294"/>
      <c r="C1744" s="295"/>
      <c r="D1744" s="296"/>
      <c r="E1744" s="297"/>
      <c r="F1744" s="297"/>
      <c r="G1744" s="298"/>
      <c r="H1744" s="299"/>
      <c r="I1744" s="300"/>
      <c r="J1744" s="301"/>
      <c r="K1744" s="302"/>
      <c r="L1744" s="303"/>
      <c r="M1744" s="301"/>
      <c r="N1744" s="304"/>
      <c r="O1744" s="305"/>
      <c r="P1744" s="301"/>
      <c r="Q1744" s="299"/>
      <c r="R1744" s="296"/>
      <c r="S1744" s="306"/>
      <c r="T1744" s="306"/>
      <c r="U1744" s="348"/>
      <c r="V1744" s="279"/>
    </row>
    <row r="1745" spans="2:22">
      <c r="B1745" s="294"/>
      <c r="C1745" s="295"/>
      <c r="D1745" s="296"/>
      <c r="E1745" s="297"/>
      <c r="F1745" s="297"/>
      <c r="G1745" s="298"/>
      <c r="H1745" s="299"/>
      <c r="I1745" s="300"/>
      <c r="J1745" s="301"/>
      <c r="K1745" s="302"/>
      <c r="L1745" s="303"/>
      <c r="M1745" s="301"/>
      <c r="N1745" s="304"/>
      <c r="O1745" s="305"/>
      <c r="P1745" s="301"/>
      <c r="Q1745" s="299"/>
      <c r="R1745" s="296"/>
      <c r="S1745" s="306"/>
      <c r="T1745" s="306"/>
      <c r="U1745" s="348"/>
      <c r="V1745" s="279"/>
    </row>
    <row r="1746" spans="2:22">
      <c r="B1746" s="294"/>
      <c r="C1746" s="295"/>
      <c r="D1746" s="296"/>
      <c r="E1746" s="297"/>
      <c r="F1746" s="297"/>
      <c r="G1746" s="298"/>
      <c r="H1746" s="299"/>
      <c r="I1746" s="300"/>
      <c r="J1746" s="301"/>
      <c r="K1746" s="302"/>
      <c r="L1746" s="303"/>
      <c r="M1746" s="301"/>
      <c r="N1746" s="304"/>
      <c r="O1746" s="305"/>
      <c r="P1746" s="301"/>
      <c r="Q1746" s="299"/>
      <c r="R1746" s="296"/>
      <c r="S1746" s="306"/>
      <c r="T1746" s="306"/>
      <c r="U1746" s="348"/>
      <c r="V1746" s="279"/>
    </row>
    <row r="1747" spans="2:22">
      <c r="B1747" s="294"/>
      <c r="C1747" s="295"/>
      <c r="D1747" s="296"/>
      <c r="E1747" s="297"/>
      <c r="F1747" s="297"/>
      <c r="G1747" s="298"/>
      <c r="H1747" s="299"/>
      <c r="I1747" s="300"/>
      <c r="J1747" s="301"/>
      <c r="K1747" s="302"/>
      <c r="L1747" s="303"/>
      <c r="M1747" s="301"/>
      <c r="N1747" s="304"/>
      <c r="O1747" s="305"/>
      <c r="P1747" s="301"/>
      <c r="Q1747" s="299"/>
      <c r="R1747" s="296"/>
      <c r="S1747" s="306"/>
      <c r="T1747" s="306"/>
      <c r="U1747" s="348"/>
      <c r="V1747" s="279"/>
    </row>
    <row r="1748" spans="2:22">
      <c r="B1748" s="294"/>
      <c r="C1748" s="295"/>
      <c r="D1748" s="296"/>
      <c r="E1748" s="297"/>
      <c r="F1748" s="297"/>
      <c r="G1748" s="298"/>
      <c r="H1748" s="299"/>
      <c r="I1748" s="300"/>
      <c r="J1748" s="301"/>
      <c r="K1748" s="302"/>
      <c r="L1748" s="303"/>
      <c r="M1748" s="301"/>
      <c r="N1748" s="304"/>
      <c r="O1748" s="305"/>
      <c r="P1748" s="301"/>
      <c r="Q1748" s="299"/>
      <c r="R1748" s="296"/>
      <c r="S1748" s="306"/>
      <c r="T1748" s="306"/>
      <c r="U1748" s="348"/>
      <c r="V1748" s="279"/>
    </row>
    <row r="1749" spans="2:22">
      <c r="B1749" s="294"/>
      <c r="C1749" s="295"/>
      <c r="D1749" s="296"/>
      <c r="E1749" s="297"/>
      <c r="F1749" s="297"/>
      <c r="G1749" s="298"/>
      <c r="H1749" s="299"/>
      <c r="I1749" s="300"/>
      <c r="J1749" s="301"/>
      <c r="K1749" s="302"/>
      <c r="L1749" s="303"/>
      <c r="M1749" s="301"/>
      <c r="N1749" s="304"/>
      <c r="O1749" s="305"/>
      <c r="P1749" s="301"/>
      <c r="Q1749" s="299"/>
      <c r="R1749" s="296"/>
      <c r="S1749" s="306"/>
      <c r="T1749" s="306"/>
      <c r="U1749" s="348"/>
      <c r="V1749" s="279"/>
    </row>
    <row r="1750" spans="2:22">
      <c r="B1750" s="294"/>
      <c r="C1750" s="295"/>
      <c r="D1750" s="296"/>
      <c r="E1750" s="297"/>
      <c r="F1750" s="297"/>
      <c r="G1750" s="298"/>
      <c r="H1750" s="299"/>
      <c r="I1750" s="300"/>
      <c r="J1750" s="301"/>
      <c r="K1750" s="302"/>
      <c r="L1750" s="303"/>
      <c r="M1750" s="301"/>
      <c r="N1750" s="304"/>
      <c r="O1750" s="305"/>
      <c r="P1750" s="301"/>
      <c r="Q1750" s="299"/>
      <c r="R1750" s="296"/>
      <c r="S1750" s="306"/>
      <c r="T1750" s="306"/>
      <c r="U1750" s="348"/>
      <c r="V1750" s="279"/>
    </row>
    <row r="1751" spans="2:22">
      <c r="B1751" s="294"/>
      <c r="C1751" s="295"/>
      <c r="D1751" s="296"/>
      <c r="E1751" s="297"/>
      <c r="F1751" s="297"/>
      <c r="G1751" s="298"/>
      <c r="H1751" s="299"/>
      <c r="I1751" s="300"/>
      <c r="J1751" s="301"/>
      <c r="K1751" s="302"/>
      <c r="L1751" s="303"/>
      <c r="M1751" s="301"/>
      <c r="N1751" s="304"/>
      <c r="O1751" s="305"/>
      <c r="P1751" s="301"/>
      <c r="Q1751" s="299"/>
      <c r="R1751" s="296"/>
      <c r="S1751" s="306"/>
      <c r="T1751" s="306"/>
      <c r="U1751" s="348"/>
      <c r="V1751" s="279"/>
    </row>
    <row r="1752" spans="2:22">
      <c r="B1752" s="294"/>
      <c r="C1752" s="295"/>
      <c r="D1752" s="296"/>
      <c r="E1752" s="297"/>
      <c r="F1752" s="297"/>
      <c r="G1752" s="298"/>
      <c r="H1752" s="299"/>
      <c r="I1752" s="300"/>
      <c r="J1752" s="301"/>
      <c r="K1752" s="302"/>
      <c r="L1752" s="303"/>
      <c r="M1752" s="301"/>
      <c r="N1752" s="304"/>
      <c r="O1752" s="305"/>
      <c r="P1752" s="301"/>
      <c r="Q1752" s="299"/>
      <c r="R1752" s="296"/>
      <c r="S1752" s="306"/>
      <c r="T1752" s="306"/>
      <c r="U1752" s="348"/>
      <c r="V1752" s="279"/>
    </row>
    <row r="1753" spans="2:22">
      <c r="B1753" s="294"/>
      <c r="C1753" s="295"/>
      <c r="D1753" s="296"/>
      <c r="E1753" s="297"/>
      <c r="F1753" s="297"/>
      <c r="G1753" s="298"/>
      <c r="H1753" s="299"/>
      <c r="I1753" s="300"/>
      <c r="J1753" s="301"/>
      <c r="K1753" s="302"/>
      <c r="L1753" s="303"/>
      <c r="M1753" s="301"/>
      <c r="N1753" s="304"/>
      <c r="O1753" s="305"/>
      <c r="P1753" s="301"/>
      <c r="Q1753" s="299"/>
      <c r="R1753" s="296"/>
      <c r="S1753" s="306"/>
      <c r="T1753" s="306"/>
      <c r="U1753" s="348"/>
      <c r="V1753" s="279"/>
    </row>
    <row r="1754" spans="2:22">
      <c r="B1754" s="294"/>
      <c r="C1754" s="295"/>
      <c r="D1754" s="296"/>
      <c r="E1754" s="297"/>
      <c r="F1754" s="297"/>
      <c r="G1754" s="298"/>
      <c r="H1754" s="299"/>
      <c r="I1754" s="300"/>
      <c r="J1754" s="301"/>
      <c r="K1754" s="302"/>
      <c r="L1754" s="303"/>
      <c r="M1754" s="301"/>
      <c r="N1754" s="304"/>
      <c r="O1754" s="305"/>
      <c r="P1754" s="301"/>
      <c r="Q1754" s="299"/>
      <c r="R1754" s="296"/>
      <c r="S1754" s="306"/>
      <c r="T1754" s="306"/>
      <c r="U1754" s="348"/>
      <c r="V1754" s="279"/>
    </row>
    <row r="1755" spans="2:22">
      <c r="B1755" s="294"/>
      <c r="C1755" s="295"/>
      <c r="D1755" s="296"/>
      <c r="E1755" s="297"/>
      <c r="F1755" s="297"/>
      <c r="G1755" s="298"/>
      <c r="H1755" s="299"/>
      <c r="I1755" s="300"/>
      <c r="J1755" s="301"/>
      <c r="K1755" s="302"/>
      <c r="L1755" s="303"/>
      <c r="M1755" s="301"/>
      <c r="N1755" s="304"/>
      <c r="O1755" s="305"/>
      <c r="P1755" s="301"/>
      <c r="Q1755" s="299"/>
      <c r="R1755" s="296"/>
      <c r="S1755" s="306"/>
      <c r="T1755" s="306"/>
      <c r="U1755" s="348"/>
      <c r="V1755" s="279"/>
    </row>
    <row r="1756" spans="2:22">
      <c r="B1756" s="294"/>
      <c r="C1756" s="295"/>
      <c r="D1756" s="296"/>
      <c r="E1756" s="297"/>
      <c r="F1756" s="297"/>
      <c r="G1756" s="298"/>
      <c r="H1756" s="299"/>
      <c r="I1756" s="300"/>
      <c r="J1756" s="301"/>
      <c r="K1756" s="302"/>
      <c r="L1756" s="303"/>
      <c r="M1756" s="301"/>
      <c r="N1756" s="304"/>
      <c r="O1756" s="305"/>
      <c r="P1756" s="301"/>
      <c r="Q1756" s="299"/>
      <c r="R1756" s="296"/>
      <c r="S1756" s="306"/>
      <c r="T1756" s="306"/>
      <c r="U1756" s="348"/>
      <c r="V1756" s="279"/>
    </row>
    <row r="1757" spans="2:22">
      <c r="B1757" s="294"/>
      <c r="C1757" s="295"/>
      <c r="D1757" s="296"/>
      <c r="E1757" s="297"/>
      <c r="F1757" s="297"/>
      <c r="G1757" s="298"/>
      <c r="H1757" s="299"/>
      <c r="I1757" s="300"/>
      <c r="J1757" s="301"/>
      <c r="K1757" s="302"/>
      <c r="L1757" s="303"/>
      <c r="M1757" s="301"/>
      <c r="N1757" s="304"/>
      <c r="O1757" s="305"/>
      <c r="P1757" s="301"/>
      <c r="Q1757" s="299"/>
      <c r="R1757" s="296"/>
      <c r="S1757" s="306"/>
      <c r="T1757" s="306"/>
      <c r="U1757" s="348"/>
      <c r="V1757" s="279"/>
    </row>
    <row r="1758" spans="2:22">
      <c r="B1758" s="294"/>
      <c r="C1758" s="295"/>
      <c r="D1758" s="296"/>
      <c r="E1758" s="297"/>
      <c r="F1758" s="297"/>
      <c r="G1758" s="298"/>
      <c r="H1758" s="299"/>
      <c r="I1758" s="300"/>
      <c r="J1758" s="301"/>
      <c r="K1758" s="302"/>
      <c r="L1758" s="303"/>
      <c r="M1758" s="301"/>
      <c r="N1758" s="304"/>
      <c r="O1758" s="305"/>
      <c r="P1758" s="301"/>
      <c r="Q1758" s="299"/>
      <c r="R1758" s="296"/>
      <c r="S1758" s="306"/>
      <c r="T1758" s="306"/>
      <c r="U1758" s="348"/>
      <c r="V1758" s="279"/>
    </row>
    <row r="1759" spans="2:22">
      <c r="B1759" s="294"/>
      <c r="C1759" s="295"/>
      <c r="D1759" s="296"/>
      <c r="E1759" s="297"/>
      <c r="F1759" s="297"/>
      <c r="G1759" s="298"/>
      <c r="H1759" s="299"/>
      <c r="I1759" s="300"/>
      <c r="J1759" s="301"/>
      <c r="K1759" s="302"/>
      <c r="L1759" s="303"/>
      <c r="M1759" s="301"/>
      <c r="N1759" s="304"/>
      <c r="O1759" s="305"/>
      <c r="P1759" s="301"/>
      <c r="Q1759" s="299"/>
      <c r="R1759" s="296"/>
      <c r="S1759" s="306"/>
      <c r="T1759" s="306"/>
      <c r="U1759" s="348"/>
      <c r="V1759" s="279"/>
    </row>
    <row r="1760" spans="2:22">
      <c r="B1760" s="294"/>
      <c r="C1760" s="295"/>
      <c r="D1760" s="296"/>
      <c r="E1760" s="297"/>
      <c r="F1760" s="297"/>
      <c r="G1760" s="298"/>
      <c r="H1760" s="299"/>
      <c r="I1760" s="300"/>
      <c r="J1760" s="301"/>
      <c r="K1760" s="302"/>
      <c r="L1760" s="303"/>
      <c r="M1760" s="301"/>
      <c r="N1760" s="304"/>
      <c r="O1760" s="305"/>
      <c r="P1760" s="301"/>
      <c r="Q1760" s="299"/>
      <c r="R1760" s="296"/>
      <c r="S1760" s="306"/>
      <c r="T1760" s="306"/>
      <c r="U1760" s="348"/>
      <c r="V1760" s="279"/>
    </row>
    <row r="1761" spans="2:22">
      <c r="B1761" s="294"/>
      <c r="C1761" s="295"/>
      <c r="D1761" s="296"/>
      <c r="E1761" s="297"/>
      <c r="F1761" s="297"/>
      <c r="G1761" s="298"/>
      <c r="H1761" s="299"/>
      <c r="I1761" s="300"/>
      <c r="J1761" s="301"/>
      <c r="K1761" s="302"/>
      <c r="L1761" s="303"/>
      <c r="M1761" s="301"/>
      <c r="N1761" s="304"/>
      <c r="O1761" s="305"/>
      <c r="P1761" s="301"/>
      <c r="Q1761" s="299"/>
      <c r="R1761" s="296"/>
      <c r="S1761" s="306"/>
      <c r="T1761" s="306"/>
      <c r="U1761" s="348"/>
      <c r="V1761" s="279"/>
    </row>
    <row r="1762" spans="2:22">
      <c r="B1762" s="294"/>
      <c r="C1762" s="295"/>
      <c r="D1762" s="296"/>
      <c r="E1762" s="297"/>
      <c r="F1762" s="297"/>
      <c r="G1762" s="298"/>
      <c r="H1762" s="299"/>
      <c r="I1762" s="300"/>
      <c r="J1762" s="301"/>
      <c r="K1762" s="302"/>
      <c r="L1762" s="303"/>
      <c r="M1762" s="301"/>
      <c r="N1762" s="304"/>
      <c r="O1762" s="305"/>
      <c r="P1762" s="301"/>
      <c r="Q1762" s="299"/>
      <c r="R1762" s="296"/>
      <c r="S1762" s="306"/>
      <c r="T1762" s="306"/>
      <c r="U1762" s="348"/>
      <c r="V1762" s="279"/>
    </row>
    <row r="1763" spans="2:22">
      <c r="B1763" s="294"/>
      <c r="C1763" s="295"/>
      <c r="D1763" s="296"/>
      <c r="E1763" s="297"/>
      <c r="F1763" s="297"/>
      <c r="G1763" s="298"/>
      <c r="H1763" s="299"/>
      <c r="I1763" s="300"/>
      <c r="J1763" s="301"/>
      <c r="K1763" s="302"/>
      <c r="L1763" s="303"/>
      <c r="M1763" s="301"/>
      <c r="N1763" s="304"/>
      <c r="O1763" s="305"/>
      <c r="P1763" s="301"/>
      <c r="Q1763" s="299"/>
      <c r="R1763" s="296"/>
      <c r="S1763" s="306"/>
      <c r="T1763" s="306"/>
      <c r="U1763" s="348"/>
      <c r="V1763" s="279"/>
    </row>
    <row r="1764" spans="2:22">
      <c r="B1764" s="294"/>
      <c r="C1764" s="295"/>
      <c r="D1764" s="296"/>
      <c r="E1764" s="297"/>
      <c r="F1764" s="297"/>
      <c r="G1764" s="298"/>
      <c r="H1764" s="299"/>
      <c r="I1764" s="300"/>
      <c r="J1764" s="301"/>
      <c r="K1764" s="302"/>
      <c r="L1764" s="303"/>
      <c r="M1764" s="301"/>
      <c r="N1764" s="304"/>
      <c r="O1764" s="305"/>
      <c r="P1764" s="301"/>
      <c r="Q1764" s="299"/>
      <c r="R1764" s="296"/>
      <c r="S1764" s="306"/>
      <c r="T1764" s="306"/>
      <c r="U1764" s="348"/>
      <c r="V1764" s="279"/>
    </row>
    <row r="1765" spans="2:22">
      <c r="B1765" s="294"/>
      <c r="C1765" s="295"/>
      <c r="D1765" s="296"/>
      <c r="E1765" s="297"/>
      <c r="F1765" s="297"/>
      <c r="G1765" s="298"/>
      <c r="H1765" s="299"/>
      <c r="I1765" s="300"/>
      <c r="J1765" s="301"/>
      <c r="K1765" s="302"/>
      <c r="L1765" s="303"/>
      <c r="M1765" s="301"/>
      <c r="N1765" s="304"/>
      <c r="O1765" s="305"/>
      <c r="P1765" s="301"/>
      <c r="Q1765" s="299"/>
      <c r="R1765" s="296"/>
      <c r="S1765" s="306"/>
      <c r="T1765" s="306"/>
      <c r="U1765" s="348"/>
      <c r="V1765" s="279"/>
    </row>
    <row r="1766" spans="2:22">
      <c r="B1766" s="294"/>
      <c r="C1766" s="295"/>
      <c r="D1766" s="296"/>
      <c r="E1766" s="297"/>
      <c r="F1766" s="297"/>
      <c r="G1766" s="298"/>
      <c r="H1766" s="299"/>
      <c r="I1766" s="300"/>
      <c r="J1766" s="301"/>
      <c r="K1766" s="302"/>
      <c r="L1766" s="303"/>
      <c r="M1766" s="301"/>
      <c r="N1766" s="304"/>
      <c r="O1766" s="305"/>
      <c r="P1766" s="301"/>
      <c r="Q1766" s="299"/>
      <c r="R1766" s="296"/>
      <c r="S1766" s="306"/>
      <c r="T1766" s="306"/>
      <c r="U1766" s="348"/>
      <c r="V1766" s="279"/>
    </row>
    <row r="1767" spans="2:22">
      <c r="B1767" s="294"/>
      <c r="C1767" s="295"/>
      <c r="D1767" s="296"/>
      <c r="E1767" s="297"/>
      <c r="F1767" s="297"/>
      <c r="G1767" s="298"/>
      <c r="H1767" s="299"/>
      <c r="I1767" s="300"/>
      <c r="J1767" s="301"/>
      <c r="K1767" s="302"/>
      <c r="L1767" s="303"/>
      <c r="M1767" s="301"/>
      <c r="N1767" s="304"/>
      <c r="O1767" s="305"/>
      <c r="P1767" s="301"/>
      <c r="Q1767" s="299"/>
      <c r="R1767" s="296"/>
      <c r="S1767" s="306"/>
      <c r="T1767" s="306"/>
      <c r="U1767" s="348"/>
      <c r="V1767" s="279"/>
    </row>
    <row r="1768" spans="2:22">
      <c r="B1768" s="294"/>
      <c r="C1768" s="295"/>
      <c r="D1768" s="296"/>
      <c r="E1768" s="297"/>
      <c r="F1768" s="297"/>
      <c r="G1768" s="298"/>
      <c r="H1768" s="299"/>
      <c r="I1768" s="300"/>
      <c r="J1768" s="301"/>
      <c r="K1768" s="302"/>
      <c r="L1768" s="303"/>
      <c r="M1768" s="301"/>
      <c r="N1768" s="304"/>
      <c r="O1768" s="305"/>
      <c r="P1768" s="301"/>
      <c r="Q1768" s="299"/>
      <c r="R1768" s="296"/>
      <c r="S1768" s="306"/>
      <c r="T1768" s="306"/>
      <c r="U1768" s="348"/>
      <c r="V1768" s="279"/>
    </row>
    <row r="1769" spans="2:22">
      <c r="B1769" s="294"/>
      <c r="C1769" s="295"/>
      <c r="D1769" s="296"/>
      <c r="E1769" s="297"/>
      <c r="F1769" s="297"/>
      <c r="G1769" s="298"/>
      <c r="H1769" s="299"/>
      <c r="I1769" s="300"/>
      <c r="J1769" s="301"/>
      <c r="K1769" s="302"/>
      <c r="L1769" s="303"/>
      <c r="M1769" s="301"/>
      <c r="N1769" s="304"/>
      <c r="O1769" s="305"/>
      <c r="P1769" s="301"/>
      <c r="Q1769" s="299"/>
      <c r="R1769" s="296"/>
      <c r="S1769" s="306"/>
      <c r="T1769" s="306"/>
      <c r="U1769" s="348"/>
      <c r="V1769" s="279"/>
    </row>
    <row r="1770" spans="2:22">
      <c r="B1770" s="294"/>
      <c r="C1770" s="295"/>
      <c r="D1770" s="296"/>
      <c r="E1770" s="297"/>
      <c r="F1770" s="297"/>
      <c r="G1770" s="298"/>
      <c r="H1770" s="299"/>
      <c r="I1770" s="300"/>
      <c r="J1770" s="301"/>
      <c r="K1770" s="302"/>
      <c r="L1770" s="303"/>
      <c r="M1770" s="301"/>
      <c r="N1770" s="304"/>
      <c r="O1770" s="305"/>
      <c r="P1770" s="301"/>
      <c r="Q1770" s="299"/>
      <c r="R1770" s="296"/>
      <c r="S1770" s="306"/>
      <c r="T1770" s="306"/>
      <c r="U1770" s="348"/>
      <c r="V1770" s="279"/>
    </row>
    <row r="1771" spans="2:22">
      <c r="B1771" s="294"/>
      <c r="C1771" s="295"/>
      <c r="D1771" s="296"/>
      <c r="E1771" s="297"/>
      <c r="F1771" s="297"/>
      <c r="G1771" s="298"/>
      <c r="H1771" s="299"/>
      <c r="I1771" s="300"/>
      <c r="J1771" s="301"/>
      <c r="K1771" s="302"/>
      <c r="L1771" s="303"/>
      <c r="M1771" s="301"/>
      <c r="N1771" s="304"/>
      <c r="O1771" s="305"/>
      <c r="P1771" s="301"/>
      <c r="Q1771" s="299"/>
      <c r="R1771" s="296"/>
      <c r="S1771" s="306"/>
      <c r="T1771" s="306"/>
      <c r="U1771" s="348"/>
      <c r="V1771" s="279"/>
    </row>
    <row r="1772" spans="2:22">
      <c r="B1772" s="294"/>
      <c r="C1772" s="295"/>
      <c r="D1772" s="296"/>
      <c r="E1772" s="297"/>
      <c r="F1772" s="297"/>
      <c r="G1772" s="298"/>
      <c r="H1772" s="299"/>
      <c r="I1772" s="300"/>
      <c r="J1772" s="301"/>
      <c r="K1772" s="302"/>
      <c r="L1772" s="303"/>
      <c r="M1772" s="301"/>
      <c r="N1772" s="304"/>
      <c r="O1772" s="305"/>
      <c r="P1772" s="301"/>
      <c r="Q1772" s="299"/>
      <c r="R1772" s="296"/>
      <c r="S1772" s="306"/>
      <c r="T1772" s="306"/>
      <c r="U1772" s="348"/>
      <c r="V1772" s="279"/>
    </row>
    <row r="1773" spans="2:22">
      <c r="B1773" s="294"/>
      <c r="C1773" s="295"/>
      <c r="D1773" s="296"/>
      <c r="E1773" s="297"/>
      <c r="F1773" s="297"/>
      <c r="G1773" s="298"/>
      <c r="H1773" s="299"/>
      <c r="I1773" s="300"/>
      <c r="J1773" s="301"/>
      <c r="K1773" s="302"/>
      <c r="L1773" s="303"/>
      <c r="M1773" s="301"/>
      <c r="N1773" s="304"/>
      <c r="O1773" s="305"/>
      <c r="P1773" s="301"/>
      <c r="Q1773" s="299"/>
      <c r="R1773" s="296"/>
      <c r="S1773" s="306"/>
      <c r="T1773" s="306"/>
      <c r="U1773" s="348"/>
      <c r="V1773" s="279"/>
    </row>
    <row r="1774" spans="2:22">
      <c r="B1774" s="294"/>
      <c r="C1774" s="295"/>
      <c r="D1774" s="296"/>
      <c r="E1774" s="297"/>
      <c r="F1774" s="297"/>
      <c r="G1774" s="298"/>
      <c r="H1774" s="299"/>
      <c r="I1774" s="300"/>
      <c r="J1774" s="301"/>
      <c r="K1774" s="302"/>
      <c r="L1774" s="303"/>
      <c r="M1774" s="301"/>
      <c r="N1774" s="304"/>
      <c r="O1774" s="305"/>
      <c r="P1774" s="301"/>
      <c r="Q1774" s="299"/>
      <c r="R1774" s="296"/>
      <c r="S1774" s="306"/>
      <c r="T1774" s="306"/>
      <c r="U1774" s="348"/>
      <c r="V1774" s="279"/>
    </row>
    <row r="1775" spans="2:22">
      <c r="B1775" s="294"/>
      <c r="C1775" s="295"/>
      <c r="D1775" s="296"/>
      <c r="E1775" s="297"/>
      <c r="F1775" s="297"/>
      <c r="G1775" s="298"/>
      <c r="H1775" s="299"/>
      <c r="I1775" s="300"/>
      <c r="J1775" s="301"/>
      <c r="K1775" s="302"/>
      <c r="L1775" s="303"/>
      <c r="M1775" s="301"/>
      <c r="N1775" s="304"/>
      <c r="O1775" s="305"/>
      <c r="P1775" s="301"/>
      <c r="Q1775" s="299"/>
      <c r="R1775" s="296"/>
      <c r="S1775" s="306"/>
      <c r="T1775" s="306"/>
      <c r="U1775" s="348"/>
      <c r="V1775" s="279"/>
    </row>
    <row r="1776" spans="2:22">
      <c r="B1776" s="294"/>
      <c r="C1776" s="295"/>
      <c r="D1776" s="296"/>
      <c r="E1776" s="297"/>
      <c r="F1776" s="297"/>
      <c r="G1776" s="298"/>
      <c r="H1776" s="299"/>
      <c r="I1776" s="300"/>
      <c r="J1776" s="301"/>
      <c r="K1776" s="302"/>
      <c r="L1776" s="303"/>
      <c r="M1776" s="301"/>
      <c r="N1776" s="304"/>
      <c r="O1776" s="305"/>
      <c r="P1776" s="301"/>
      <c r="Q1776" s="299"/>
      <c r="R1776" s="296"/>
      <c r="S1776" s="306"/>
      <c r="T1776" s="306"/>
      <c r="U1776" s="348"/>
      <c r="V1776" s="279"/>
    </row>
    <row r="1777" spans="2:22">
      <c r="B1777" s="294"/>
      <c r="C1777" s="295"/>
      <c r="D1777" s="296"/>
      <c r="E1777" s="297"/>
      <c r="F1777" s="297"/>
      <c r="G1777" s="298"/>
      <c r="H1777" s="299"/>
      <c r="I1777" s="300"/>
      <c r="J1777" s="301"/>
      <c r="K1777" s="302"/>
      <c r="L1777" s="303"/>
      <c r="M1777" s="301"/>
      <c r="N1777" s="304"/>
      <c r="O1777" s="305"/>
      <c r="P1777" s="301"/>
      <c r="Q1777" s="299"/>
      <c r="R1777" s="296"/>
      <c r="S1777" s="306"/>
      <c r="T1777" s="306"/>
      <c r="U1777" s="348"/>
      <c r="V1777" s="279"/>
    </row>
    <row r="1778" spans="2:22">
      <c r="B1778" s="294"/>
      <c r="C1778" s="295"/>
      <c r="D1778" s="296"/>
      <c r="E1778" s="297"/>
      <c r="F1778" s="297"/>
      <c r="G1778" s="298"/>
      <c r="H1778" s="299"/>
      <c r="I1778" s="300"/>
      <c r="J1778" s="301"/>
      <c r="K1778" s="302"/>
      <c r="L1778" s="303"/>
      <c r="M1778" s="301"/>
      <c r="N1778" s="304"/>
      <c r="O1778" s="305"/>
      <c r="P1778" s="301"/>
      <c r="Q1778" s="299"/>
      <c r="R1778" s="296"/>
      <c r="S1778" s="306"/>
      <c r="T1778" s="306"/>
      <c r="U1778" s="348"/>
      <c r="V1778" s="279"/>
    </row>
    <row r="1779" spans="2:22">
      <c r="B1779" s="294"/>
      <c r="C1779" s="295"/>
      <c r="D1779" s="296"/>
      <c r="E1779" s="297"/>
      <c r="F1779" s="297"/>
      <c r="G1779" s="298"/>
      <c r="H1779" s="299"/>
      <c r="I1779" s="300"/>
      <c r="J1779" s="301"/>
      <c r="K1779" s="302"/>
      <c r="L1779" s="303"/>
      <c r="M1779" s="301"/>
      <c r="N1779" s="304"/>
      <c r="O1779" s="305"/>
      <c r="P1779" s="301"/>
      <c r="Q1779" s="299"/>
      <c r="R1779" s="296"/>
      <c r="S1779" s="306"/>
      <c r="T1779" s="306"/>
      <c r="U1779" s="348"/>
      <c r="V1779" s="279"/>
    </row>
    <row r="1780" spans="2:22">
      <c r="B1780" s="294"/>
      <c r="C1780" s="295"/>
      <c r="D1780" s="296"/>
      <c r="E1780" s="297"/>
      <c r="F1780" s="297"/>
      <c r="G1780" s="298"/>
      <c r="H1780" s="299"/>
      <c r="I1780" s="300"/>
      <c r="J1780" s="301"/>
      <c r="K1780" s="302"/>
      <c r="L1780" s="303"/>
      <c r="M1780" s="301"/>
      <c r="N1780" s="304"/>
      <c r="O1780" s="305"/>
      <c r="P1780" s="301"/>
      <c r="Q1780" s="299"/>
      <c r="R1780" s="296"/>
      <c r="S1780" s="306"/>
      <c r="T1780" s="306"/>
      <c r="U1780" s="348"/>
      <c r="V1780" s="279"/>
    </row>
    <row r="1781" spans="2:22">
      <c r="B1781" s="294"/>
      <c r="C1781" s="295"/>
      <c r="D1781" s="296"/>
      <c r="E1781" s="297"/>
      <c r="F1781" s="297"/>
      <c r="G1781" s="298"/>
      <c r="H1781" s="299"/>
      <c r="I1781" s="300"/>
      <c r="J1781" s="301"/>
      <c r="K1781" s="302"/>
      <c r="L1781" s="303"/>
      <c r="M1781" s="301"/>
      <c r="N1781" s="304"/>
      <c r="O1781" s="305"/>
      <c r="P1781" s="301"/>
      <c r="Q1781" s="299"/>
      <c r="R1781" s="296"/>
      <c r="S1781" s="306"/>
      <c r="T1781" s="306"/>
      <c r="U1781" s="348"/>
      <c r="V1781" s="279"/>
    </row>
    <row r="1782" spans="2:22">
      <c r="B1782" s="294"/>
      <c r="C1782" s="295"/>
      <c r="D1782" s="296"/>
      <c r="E1782" s="297"/>
      <c r="F1782" s="297"/>
      <c r="G1782" s="298"/>
      <c r="H1782" s="299"/>
      <c r="I1782" s="300"/>
      <c r="J1782" s="301"/>
      <c r="K1782" s="302"/>
      <c r="L1782" s="303"/>
      <c r="M1782" s="301"/>
      <c r="N1782" s="304"/>
      <c r="O1782" s="305"/>
      <c r="P1782" s="301"/>
      <c r="Q1782" s="299"/>
      <c r="R1782" s="296"/>
      <c r="S1782" s="306"/>
      <c r="T1782" s="306"/>
      <c r="U1782" s="348"/>
      <c r="V1782" s="279"/>
    </row>
    <row r="1783" spans="2:22">
      <c r="B1783" s="294"/>
      <c r="C1783" s="295"/>
      <c r="D1783" s="296"/>
      <c r="E1783" s="297"/>
      <c r="F1783" s="297"/>
      <c r="G1783" s="298"/>
      <c r="H1783" s="299"/>
      <c r="I1783" s="300"/>
      <c r="J1783" s="301"/>
      <c r="K1783" s="302"/>
      <c r="L1783" s="303"/>
      <c r="M1783" s="301"/>
      <c r="N1783" s="304"/>
      <c r="O1783" s="305"/>
      <c r="P1783" s="301"/>
      <c r="Q1783" s="299"/>
      <c r="R1783" s="296"/>
      <c r="S1783" s="306"/>
      <c r="T1783" s="306"/>
      <c r="U1783" s="348"/>
      <c r="V1783" s="279"/>
    </row>
    <row r="1784" spans="2:22">
      <c r="B1784" s="294"/>
      <c r="C1784" s="295"/>
      <c r="D1784" s="296"/>
      <c r="E1784" s="297"/>
      <c r="F1784" s="297"/>
      <c r="G1784" s="298"/>
      <c r="H1784" s="299"/>
      <c r="I1784" s="300"/>
      <c r="J1784" s="301"/>
      <c r="K1784" s="302"/>
      <c r="L1784" s="303"/>
      <c r="M1784" s="301"/>
      <c r="N1784" s="304"/>
      <c r="O1784" s="305"/>
      <c r="P1784" s="301"/>
      <c r="Q1784" s="299"/>
      <c r="R1784" s="296"/>
      <c r="S1784" s="306"/>
      <c r="T1784" s="306"/>
      <c r="U1784" s="348"/>
      <c r="V1784" s="279"/>
    </row>
    <row r="1785" spans="2:22">
      <c r="B1785" s="294"/>
      <c r="C1785" s="295"/>
      <c r="D1785" s="296"/>
      <c r="E1785" s="297"/>
      <c r="F1785" s="297"/>
      <c r="G1785" s="298"/>
      <c r="H1785" s="299"/>
      <c r="I1785" s="300"/>
      <c r="J1785" s="301"/>
      <c r="K1785" s="302"/>
      <c r="L1785" s="303"/>
      <c r="M1785" s="301"/>
      <c r="N1785" s="304"/>
      <c r="O1785" s="305"/>
      <c r="P1785" s="301"/>
      <c r="Q1785" s="299"/>
      <c r="R1785" s="296"/>
      <c r="S1785" s="306"/>
      <c r="T1785" s="306"/>
      <c r="U1785" s="348"/>
      <c r="V1785" s="279"/>
    </row>
    <row r="1786" spans="2:22">
      <c r="B1786" s="294"/>
      <c r="C1786" s="295"/>
      <c r="D1786" s="296"/>
      <c r="E1786" s="297"/>
      <c r="F1786" s="297"/>
      <c r="G1786" s="298"/>
      <c r="H1786" s="299"/>
      <c r="I1786" s="300"/>
      <c r="J1786" s="301"/>
      <c r="K1786" s="302"/>
      <c r="L1786" s="303"/>
      <c r="M1786" s="301"/>
      <c r="N1786" s="304"/>
      <c r="O1786" s="305"/>
      <c r="P1786" s="301"/>
      <c r="Q1786" s="299"/>
      <c r="R1786" s="296"/>
      <c r="S1786" s="306"/>
      <c r="T1786" s="306"/>
      <c r="U1786" s="348"/>
      <c r="V1786" s="279"/>
    </row>
    <row r="1787" spans="2:22">
      <c r="B1787" s="294"/>
      <c r="C1787" s="295"/>
      <c r="D1787" s="296"/>
      <c r="E1787" s="297"/>
      <c r="F1787" s="297"/>
      <c r="G1787" s="298"/>
      <c r="H1787" s="299"/>
      <c r="I1787" s="300"/>
      <c r="J1787" s="301"/>
      <c r="K1787" s="302"/>
      <c r="L1787" s="303"/>
      <c r="M1787" s="301"/>
      <c r="N1787" s="304"/>
      <c r="O1787" s="305"/>
      <c r="P1787" s="301"/>
      <c r="Q1787" s="299"/>
      <c r="R1787" s="296"/>
      <c r="S1787" s="306"/>
      <c r="T1787" s="306"/>
      <c r="U1787" s="348"/>
      <c r="V1787" s="279"/>
    </row>
    <row r="1788" spans="2:22">
      <c r="B1788" s="294"/>
      <c r="C1788" s="295"/>
      <c r="D1788" s="296"/>
      <c r="E1788" s="297"/>
      <c r="F1788" s="297"/>
      <c r="G1788" s="298"/>
      <c r="H1788" s="299"/>
      <c r="I1788" s="300"/>
      <c r="J1788" s="301"/>
      <c r="K1788" s="302"/>
      <c r="L1788" s="303"/>
      <c r="M1788" s="301"/>
      <c r="N1788" s="304"/>
      <c r="O1788" s="305"/>
      <c r="P1788" s="301"/>
      <c r="Q1788" s="299"/>
      <c r="R1788" s="296"/>
      <c r="S1788" s="306"/>
      <c r="T1788" s="306"/>
      <c r="U1788" s="348"/>
      <c r="V1788" s="279"/>
    </row>
    <row r="1789" spans="2:22">
      <c r="B1789" s="294"/>
      <c r="C1789" s="295"/>
      <c r="D1789" s="296"/>
      <c r="E1789" s="297"/>
      <c r="F1789" s="297"/>
      <c r="G1789" s="298"/>
      <c r="H1789" s="299"/>
      <c r="I1789" s="300"/>
      <c r="J1789" s="301"/>
      <c r="K1789" s="302"/>
      <c r="L1789" s="303"/>
      <c r="M1789" s="301"/>
      <c r="N1789" s="304"/>
      <c r="O1789" s="305"/>
      <c r="P1789" s="301"/>
      <c r="Q1789" s="299"/>
      <c r="R1789" s="296"/>
      <c r="S1789" s="306"/>
      <c r="T1789" s="306"/>
      <c r="U1789" s="348"/>
      <c r="V1789" s="279"/>
    </row>
    <row r="1790" spans="2:22">
      <c r="B1790" s="294"/>
      <c r="C1790" s="295"/>
      <c r="D1790" s="296"/>
      <c r="E1790" s="297"/>
      <c r="F1790" s="297"/>
      <c r="G1790" s="298"/>
      <c r="H1790" s="299"/>
      <c r="I1790" s="300"/>
      <c r="J1790" s="301"/>
      <c r="K1790" s="302"/>
      <c r="L1790" s="303"/>
      <c r="M1790" s="301"/>
      <c r="N1790" s="304"/>
      <c r="O1790" s="305"/>
      <c r="P1790" s="301"/>
      <c r="Q1790" s="299"/>
      <c r="R1790" s="296"/>
      <c r="S1790" s="306"/>
      <c r="T1790" s="306"/>
      <c r="U1790" s="348"/>
      <c r="V1790" s="279"/>
    </row>
    <row r="1791" spans="2:22">
      <c r="B1791" s="294"/>
      <c r="C1791" s="295"/>
      <c r="D1791" s="296"/>
      <c r="E1791" s="297"/>
      <c r="F1791" s="297"/>
      <c r="G1791" s="298"/>
      <c r="H1791" s="299"/>
      <c r="I1791" s="300"/>
      <c r="J1791" s="301"/>
      <c r="K1791" s="302"/>
      <c r="L1791" s="303"/>
      <c r="M1791" s="301"/>
      <c r="N1791" s="304"/>
      <c r="O1791" s="305"/>
      <c r="P1791" s="301"/>
      <c r="Q1791" s="299"/>
      <c r="R1791" s="296"/>
      <c r="S1791" s="306"/>
      <c r="T1791" s="306"/>
      <c r="U1791" s="348"/>
      <c r="V1791" s="279"/>
    </row>
    <row r="1792" spans="2:22">
      <c r="B1792" s="294"/>
      <c r="C1792" s="295"/>
      <c r="D1792" s="296"/>
      <c r="E1792" s="297"/>
      <c r="F1792" s="297"/>
      <c r="G1792" s="298"/>
      <c r="H1792" s="299"/>
      <c r="I1792" s="300"/>
      <c r="J1792" s="301"/>
      <c r="K1792" s="302"/>
      <c r="L1792" s="303"/>
      <c r="M1792" s="301"/>
      <c r="N1792" s="304"/>
      <c r="O1792" s="305"/>
      <c r="P1792" s="301"/>
      <c r="Q1792" s="299"/>
      <c r="R1792" s="296"/>
      <c r="S1792" s="306"/>
      <c r="T1792" s="306"/>
      <c r="U1792" s="348"/>
      <c r="V1792" s="279"/>
    </row>
    <row r="1793" spans="2:22">
      <c r="B1793" s="294"/>
      <c r="C1793" s="295"/>
      <c r="D1793" s="296"/>
      <c r="E1793" s="297"/>
      <c r="F1793" s="297"/>
      <c r="G1793" s="298"/>
      <c r="H1793" s="299"/>
      <c r="I1793" s="300"/>
      <c r="J1793" s="301"/>
      <c r="K1793" s="302"/>
      <c r="L1793" s="303"/>
      <c r="M1793" s="301"/>
      <c r="N1793" s="304"/>
      <c r="O1793" s="305"/>
      <c r="P1793" s="301"/>
      <c r="Q1793" s="299"/>
      <c r="R1793" s="296"/>
      <c r="S1793" s="306"/>
      <c r="T1793" s="306"/>
      <c r="U1793" s="348"/>
      <c r="V1793" s="279"/>
    </row>
    <row r="1794" spans="2:22">
      <c r="B1794" s="294"/>
      <c r="C1794" s="295"/>
      <c r="D1794" s="296"/>
      <c r="E1794" s="297"/>
      <c r="F1794" s="297"/>
      <c r="G1794" s="298"/>
      <c r="H1794" s="299"/>
      <c r="I1794" s="300"/>
      <c r="J1794" s="301"/>
      <c r="K1794" s="302"/>
      <c r="L1794" s="303"/>
      <c r="M1794" s="301"/>
      <c r="N1794" s="304"/>
      <c r="O1794" s="305"/>
      <c r="P1794" s="301"/>
      <c r="Q1794" s="299"/>
      <c r="R1794" s="296"/>
      <c r="S1794" s="306"/>
      <c r="T1794" s="306"/>
      <c r="U1794" s="348"/>
      <c r="V1794" s="279"/>
    </row>
    <row r="1795" spans="2:22">
      <c r="B1795" s="294"/>
      <c r="C1795" s="295"/>
      <c r="D1795" s="296"/>
      <c r="E1795" s="297"/>
      <c r="F1795" s="297"/>
      <c r="G1795" s="298"/>
      <c r="H1795" s="299"/>
      <c r="I1795" s="300"/>
      <c r="J1795" s="301"/>
      <c r="K1795" s="302"/>
      <c r="L1795" s="303"/>
      <c r="M1795" s="301"/>
      <c r="N1795" s="304"/>
      <c r="O1795" s="305"/>
      <c r="P1795" s="301"/>
      <c r="Q1795" s="299"/>
      <c r="R1795" s="296"/>
      <c r="S1795" s="306"/>
      <c r="T1795" s="306"/>
      <c r="U1795" s="348"/>
      <c r="V1795" s="279"/>
    </row>
    <row r="1796" spans="2:22">
      <c r="B1796" s="294"/>
      <c r="C1796" s="295"/>
      <c r="D1796" s="296"/>
      <c r="E1796" s="297"/>
      <c r="F1796" s="297"/>
      <c r="G1796" s="298"/>
      <c r="H1796" s="299"/>
      <c r="I1796" s="300"/>
      <c r="J1796" s="301"/>
      <c r="K1796" s="302"/>
      <c r="L1796" s="303"/>
      <c r="M1796" s="301"/>
      <c r="N1796" s="304"/>
      <c r="O1796" s="305"/>
      <c r="P1796" s="301"/>
      <c r="Q1796" s="299"/>
      <c r="R1796" s="296"/>
      <c r="S1796" s="306"/>
      <c r="T1796" s="306"/>
      <c r="U1796" s="348"/>
      <c r="V1796" s="279"/>
    </row>
    <row r="1797" spans="2:22">
      <c r="B1797" s="294"/>
      <c r="C1797" s="295"/>
      <c r="D1797" s="296"/>
      <c r="E1797" s="297"/>
      <c r="F1797" s="297"/>
      <c r="G1797" s="298"/>
      <c r="H1797" s="299"/>
      <c r="I1797" s="300"/>
      <c r="J1797" s="301"/>
      <c r="K1797" s="302"/>
      <c r="L1797" s="303"/>
      <c r="M1797" s="301"/>
      <c r="N1797" s="304"/>
      <c r="O1797" s="305"/>
      <c r="P1797" s="301"/>
      <c r="Q1797" s="299"/>
      <c r="R1797" s="296"/>
      <c r="S1797" s="306"/>
      <c r="T1797" s="306"/>
      <c r="U1797" s="348"/>
      <c r="V1797" s="279"/>
    </row>
    <row r="1798" spans="2:22">
      <c r="B1798" s="294"/>
      <c r="C1798" s="295"/>
      <c r="D1798" s="296"/>
      <c r="E1798" s="297"/>
      <c r="F1798" s="297"/>
      <c r="G1798" s="298"/>
      <c r="H1798" s="299"/>
      <c r="I1798" s="300"/>
      <c r="J1798" s="301"/>
      <c r="K1798" s="302"/>
      <c r="L1798" s="303"/>
      <c r="M1798" s="301"/>
      <c r="N1798" s="304"/>
      <c r="O1798" s="305"/>
      <c r="P1798" s="301"/>
      <c r="Q1798" s="299"/>
      <c r="R1798" s="296"/>
      <c r="S1798" s="306"/>
      <c r="T1798" s="306"/>
      <c r="U1798" s="348"/>
      <c r="V1798" s="279"/>
    </row>
    <row r="1799" spans="2:22">
      <c r="B1799" s="294"/>
      <c r="C1799" s="295"/>
      <c r="D1799" s="296"/>
      <c r="E1799" s="297"/>
      <c r="F1799" s="297"/>
      <c r="G1799" s="298"/>
      <c r="H1799" s="299"/>
      <c r="I1799" s="300"/>
      <c r="J1799" s="301"/>
      <c r="K1799" s="302"/>
      <c r="L1799" s="303"/>
      <c r="M1799" s="301"/>
      <c r="N1799" s="304"/>
      <c r="O1799" s="305"/>
      <c r="P1799" s="301"/>
      <c r="Q1799" s="299"/>
      <c r="R1799" s="296"/>
      <c r="S1799" s="306"/>
      <c r="T1799" s="306"/>
      <c r="U1799" s="348"/>
      <c r="V1799" s="279"/>
    </row>
    <row r="1800" spans="2:22">
      <c r="B1800" s="294"/>
      <c r="C1800" s="295"/>
      <c r="D1800" s="296"/>
      <c r="E1800" s="297"/>
      <c r="F1800" s="297"/>
      <c r="G1800" s="298"/>
      <c r="H1800" s="299"/>
      <c r="I1800" s="300"/>
      <c r="J1800" s="301"/>
      <c r="K1800" s="302"/>
      <c r="L1800" s="303"/>
      <c r="M1800" s="301"/>
      <c r="N1800" s="304"/>
      <c r="O1800" s="305"/>
      <c r="P1800" s="301"/>
      <c r="Q1800" s="299"/>
      <c r="R1800" s="296"/>
      <c r="S1800" s="306"/>
      <c r="T1800" s="306"/>
      <c r="U1800" s="348"/>
      <c r="V1800" s="279"/>
    </row>
    <row r="1801" spans="2:22">
      <c r="B1801" s="294"/>
      <c r="C1801" s="295"/>
      <c r="D1801" s="296"/>
      <c r="E1801" s="297"/>
      <c r="F1801" s="297"/>
      <c r="G1801" s="298"/>
      <c r="H1801" s="299"/>
      <c r="I1801" s="300"/>
      <c r="J1801" s="301"/>
      <c r="K1801" s="302"/>
      <c r="L1801" s="303"/>
      <c r="M1801" s="301"/>
      <c r="N1801" s="304"/>
      <c r="O1801" s="305"/>
      <c r="P1801" s="301"/>
      <c r="Q1801" s="299"/>
      <c r="R1801" s="296"/>
      <c r="S1801" s="306"/>
      <c r="T1801" s="306"/>
      <c r="U1801" s="348"/>
      <c r="V1801" s="279"/>
    </row>
    <row r="1802" spans="2:22">
      <c r="B1802" s="294"/>
      <c r="C1802" s="295"/>
      <c r="D1802" s="296"/>
      <c r="E1802" s="297"/>
      <c r="F1802" s="297"/>
      <c r="G1802" s="298"/>
      <c r="H1802" s="299"/>
      <c r="I1802" s="300"/>
      <c r="J1802" s="301"/>
      <c r="K1802" s="302"/>
      <c r="L1802" s="303"/>
      <c r="M1802" s="301"/>
      <c r="N1802" s="304"/>
      <c r="O1802" s="305"/>
      <c r="P1802" s="301"/>
      <c r="Q1802" s="299"/>
      <c r="R1802" s="296"/>
      <c r="S1802" s="306"/>
      <c r="T1802" s="306"/>
      <c r="U1802" s="348"/>
      <c r="V1802" s="279"/>
    </row>
    <row r="1803" spans="2:22">
      <c r="B1803" s="294"/>
      <c r="C1803" s="295"/>
      <c r="D1803" s="296"/>
      <c r="E1803" s="297"/>
      <c r="F1803" s="297"/>
      <c r="G1803" s="298"/>
      <c r="H1803" s="299"/>
      <c r="I1803" s="300"/>
      <c r="J1803" s="301"/>
      <c r="K1803" s="302"/>
      <c r="L1803" s="303"/>
      <c r="M1803" s="301"/>
      <c r="N1803" s="304"/>
      <c r="O1803" s="305"/>
      <c r="P1803" s="301"/>
      <c r="Q1803" s="299"/>
      <c r="R1803" s="296"/>
      <c r="S1803" s="306"/>
      <c r="T1803" s="306"/>
      <c r="U1803" s="348"/>
      <c r="V1803" s="279"/>
    </row>
    <row r="1804" spans="2:22">
      <c r="B1804" s="294"/>
      <c r="C1804" s="295"/>
      <c r="D1804" s="296"/>
      <c r="E1804" s="297"/>
      <c r="F1804" s="297"/>
      <c r="G1804" s="298"/>
      <c r="H1804" s="299"/>
      <c r="I1804" s="300"/>
      <c r="J1804" s="301"/>
      <c r="K1804" s="302"/>
      <c r="L1804" s="303"/>
      <c r="M1804" s="301"/>
      <c r="N1804" s="304"/>
      <c r="O1804" s="305"/>
      <c r="P1804" s="301"/>
      <c r="Q1804" s="299"/>
      <c r="R1804" s="296"/>
      <c r="S1804" s="306"/>
      <c r="T1804" s="306"/>
      <c r="U1804" s="348"/>
      <c r="V1804" s="279"/>
    </row>
    <row r="1805" spans="2:22">
      <c r="B1805" s="294"/>
      <c r="C1805" s="295"/>
      <c r="D1805" s="296"/>
      <c r="E1805" s="297"/>
      <c r="F1805" s="297"/>
      <c r="G1805" s="298"/>
      <c r="H1805" s="299"/>
      <c r="I1805" s="300"/>
      <c r="J1805" s="301"/>
      <c r="K1805" s="302"/>
      <c r="L1805" s="303"/>
      <c r="M1805" s="301"/>
      <c r="N1805" s="304"/>
      <c r="O1805" s="305"/>
      <c r="P1805" s="301"/>
      <c r="Q1805" s="299"/>
      <c r="R1805" s="296"/>
      <c r="S1805" s="306"/>
      <c r="T1805" s="306"/>
      <c r="U1805" s="348"/>
      <c r="V1805" s="279"/>
    </row>
    <row r="1806" spans="2:22">
      <c r="B1806" s="294"/>
      <c r="C1806" s="295"/>
      <c r="D1806" s="296"/>
      <c r="E1806" s="297"/>
      <c r="F1806" s="297"/>
      <c r="G1806" s="298"/>
      <c r="H1806" s="299"/>
      <c r="I1806" s="300"/>
      <c r="J1806" s="301"/>
      <c r="K1806" s="302"/>
      <c r="L1806" s="303"/>
      <c r="M1806" s="301"/>
      <c r="N1806" s="304"/>
      <c r="O1806" s="305"/>
      <c r="P1806" s="301"/>
      <c r="Q1806" s="299"/>
      <c r="R1806" s="296"/>
      <c r="S1806" s="306"/>
      <c r="T1806" s="306"/>
      <c r="U1806" s="348"/>
      <c r="V1806" s="279"/>
    </row>
    <row r="1807" spans="2:22">
      <c r="B1807" s="294"/>
      <c r="C1807" s="295"/>
      <c r="D1807" s="296"/>
      <c r="E1807" s="297"/>
      <c r="F1807" s="297"/>
      <c r="G1807" s="298"/>
      <c r="H1807" s="299"/>
      <c r="I1807" s="300"/>
      <c r="J1807" s="301"/>
      <c r="K1807" s="302"/>
      <c r="L1807" s="303"/>
      <c r="M1807" s="301"/>
      <c r="N1807" s="304"/>
      <c r="O1807" s="305"/>
      <c r="P1807" s="301"/>
      <c r="Q1807" s="299"/>
      <c r="R1807" s="296"/>
      <c r="S1807" s="306"/>
      <c r="T1807" s="306"/>
      <c r="U1807" s="348"/>
      <c r="V1807" s="279"/>
    </row>
    <row r="1808" spans="2:22">
      <c r="B1808" s="294"/>
      <c r="C1808" s="295"/>
      <c r="D1808" s="296"/>
      <c r="E1808" s="297"/>
      <c r="F1808" s="297"/>
      <c r="G1808" s="298"/>
      <c r="H1808" s="299"/>
      <c r="I1808" s="300"/>
      <c r="J1808" s="301"/>
      <c r="K1808" s="302"/>
      <c r="L1808" s="303"/>
      <c r="M1808" s="301"/>
      <c r="N1808" s="304"/>
      <c r="O1808" s="305"/>
      <c r="P1808" s="301"/>
      <c r="Q1808" s="299"/>
      <c r="R1808" s="296"/>
      <c r="S1808" s="306"/>
      <c r="T1808" s="306"/>
      <c r="U1808" s="348"/>
      <c r="V1808" s="279"/>
    </row>
    <row r="1809" spans="2:22">
      <c r="B1809" s="294"/>
      <c r="C1809" s="295"/>
      <c r="D1809" s="296"/>
      <c r="E1809" s="297"/>
      <c r="F1809" s="297"/>
      <c r="G1809" s="298"/>
      <c r="H1809" s="299"/>
      <c r="I1809" s="300"/>
      <c r="J1809" s="301"/>
      <c r="K1809" s="302"/>
      <c r="L1809" s="303"/>
      <c r="M1809" s="301"/>
      <c r="N1809" s="304"/>
      <c r="O1809" s="305"/>
      <c r="P1809" s="301"/>
      <c r="Q1809" s="299"/>
      <c r="R1809" s="296"/>
      <c r="S1809" s="306"/>
      <c r="T1809" s="306"/>
      <c r="U1809" s="348"/>
      <c r="V1809" s="279"/>
    </row>
    <row r="1810" spans="2:22">
      <c r="B1810" s="294"/>
      <c r="C1810" s="295"/>
      <c r="D1810" s="296"/>
      <c r="E1810" s="297"/>
      <c r="F1810" s="297"/>
      <c r="G1810" s="298"/>
      <c r="H1810" s="299"/>
      <c r="I1810" s="300"/>
      <c r="J1810" s="301"/>
      <c r="K1810" s="302"/>
      <c r="L1810" s="303"/>
      <c r="M1810" s="301"/>
      <c r="N1810" s="304"/>
      <c r="O1810" s="305"/>
      <c r="P1810" s="301"/>
      <c r="Q1810" s="299"/>
      <c r="R1810" s="296"/>
      <c r="S1810" s="306"/>
      <c r="T1810" s="306"/>
      <c r="U1810" s="348"/>
      <c r="V1810" s="279"/>
    </row>
    <row r="1811" spans="2:22">
      <c r="B1811" s="294"/>
      <c r="C1811" s="295"/>
      <c r="D1811" s="296"/>
      <c r="E1811" s="297"/>
      <c r="F1811" s="297"/>
      <c r="G1811" s="298"/>
      <c r="H1811" s="299"/>
      <c r="I1811" s="300"/>
      <c r="J1811" s="301"/>
      <c r="K1811" s="302"/>
      <c r="L1811" s="303"/>
      <c r="M1811" s="301"/>
      <c r="N1811" s="304"/>
      <c r="O1811" s="305"/>
      <c r="P1811" s="301"/>
      <c r="Q1811" s="299"/>
      <c r="R1811" s="296"/>
      <c r="S1811" s="306"/>
      <c r="T1811" s="306"/>
      <c r="U1811" s="348"/>
      <c r="V1811" s="279"/>
    </row>
    <row r="1812" spans="2:22">
      <c r="B1812" s="294"/>
      <c r="C1812" s="295"/>
      <c r="D1812" s="296"/>
      <c r="E1812" s="297"/>
      <c r="F1812" s="297"/>
      <c r="G1812" s="298"/>
      <c r="H1812" s="299"/>
      <c r="I1812" s="300"/>
      <c r="J1812" s="301"/>
      <c r="K1812" s="302"/>
      <c r="L1812" s="303"/>
      <c r="M1812" s="301"/>
      <c r="N1812" s="304"/>
      <c r="O1812" s="305"/>
      <c r="P1812" s="301"/>
      <c r="Q1812" s="299"/>
      <c r="R1812" s="296"/>
      <c r="S1812" s="306"/>
      <c r="T1812" s="306"/>
      <c r="U1812" s="348"/>
      <c r="V1812" s="279"/>
    </row>
    <row r="1813" spans="2:22">
      <c r="B1813" s="294"/>
      <c r="C1813" s="295"/>
      <c r="D1813" s="296"/>
      <c r="E1813" s="297"/>
      <c r="F1813" s="297"/>
      <c r="G1813" s="298"/>
      <c r="H1813" s="299"/>
      <c r="I1813" s="300"/>
      <c r="J1813" s="301"/>
      <c r="K1813" s="302"/>
      <c r="L1813" s="303"/>
      <c r="M1813" s="301"/>
      <c r="N1813" s="304"/>
      <c r="O1813" s="305"/>
      <c r="P1813" s="301"/>
      <c r="Q1813" s="299"/>
      <c r="R1813" s="296"/>
      <c r="S1813" s="306"/>
      <c r="T1813" s="306"/>
      <c r="U1813" s="348"/>
      <c r="V1813" s="279"/>
    </row>
    <row r="1814" spans="2:22">
      <c r="B1814" s="294"/>
      <c r="C1814" s="295"/>
      <c r="D1814" s="296"/>
      <c r="E1814" s="297"/>
      <c r="F1814" s="297"/>
      <c r="G1814" s="298"/>
      <c r="H1814" s="299"/>
      <c r="I1814" s="300"/>
      <c r="J1814" s="301"/>
      <c r="K1814" s="302"/>
      <c r="L1814" s="303"/>
      <c r="M1814" s="301"/>
      <c r="N1814" s="304"/>
      <c r="O1814" s="305"/>
      <c r="P1814" s="301"/>
      <c r="Q1814" s="299"/>
      <c r="R1814" s="296"/>
      <c r="S1814" s="306"/>
      <c r="T1814" s="306"/>
      <c r="U1814" s="348"/>
      <c r="V1814" s="279"/>
    </row>
    <row r="1815" spans="2:22">
      <c r="B1815" s="294"/>
      <c r="C1815" s="295"/>
      <c r="D1815" s="296"/>
      <c r="E1815" s="297"/>
      <c r="F1815" s="297"/>
      <c r="G1815" s="298"/>
      <c r="H1815" s="299"/>
      <c r="I1815" s="300"/>
      <c r="J1815" s="301"/>
      <c r="K1815" s="302"/>
      <c r="L1815" s="303"/>
      <c r="M1815" s="301"/>
      <c r="N1815" s="304"/>
      <c r="O1815" s="305"/>
      <c r="P1815" s="301"/>
      <c r="Q1815" s="299"/>
      <c r="R1815" s="296"/>
      <c r="S1815" s="306"/>
      <c r="T1815" s="306"/>
      <c r="U1815" s="348"/>
      <c r="V1815" s="279"/>
    </row>
    <row r="1816" spans="2:22">
      <c r="B1816" s="294"/>
      <c r="C1816" s="295"/>
      <c r="D1816" s="296"/>
      <c r="E1816" s="297"/>
      <c r="F1816" s="297"/>
      <c r="G1816" s="298"/>
      <c r="H1816" s="299"/>
      <c r="I1816" s="300"/>
      <c r="J1816" s="301"/>
      <c r="K1816" s="302"/>
      <c r="L1816" s="303"/>
      <c r="M1816" s="301"/>
      <c r="N1816" s="304"/>
      <c r="O1816" s="305"/>
      <c r="P1816" s="301"/>
      <c r="Q1816" s="299"/>
      <c r="R1816" s="296"/>
      <c r="S1816" s="306"/>
      <c r="T1816" s="306"/>
      <c r="U1816" s="348"/>
      <c r="V1816" s="279"/>
    </row>
    <row r="1817" spans="2:22">
      <c r="B1817" s="294"/>
      <c r="C1817" s="295"/>
      <c r="D1817" s="296"/>
      <c r="E1817" s="297"/>
      <c r="F1817" s="297"/>
      <c r="G1817" s="298"/>
      <c r="H1817" s="299"/>
      <c r="I1817" s="300"/>
      <c r="J1817" s="301"/>
      <c r="K1817" s="302"/>
      <c r="L1817" s="303"/>
      <c r="M1817" s="301"/>
      <c r="N1817" s="304"/>
      <c r="O1817" s="305"/>
      <c r="P1817" s="301"/>
      <c r="Q1817" s="299"/>
      <c r="R1817" s="296"/>
      <c r="S1817" s="306"/>
      <c r="T1817" s="306"/>
      <c r="U1817" s="348"/>
      <c r="V1817" s="279"/>
    </row>
    <row r="1818" spans="2:22">
      <c r="B1818" s="294"/>
      <c r="C1818" s="295"/>
      <c r="D1818" s="296"/>
      <c r="E1818" s="297"/>
      <c r="F1818" s="297"/>
      <c r="G1818" s="298"/>
      <c r="H1818" s="299"/>
      <c r="I1818" s="300"/>
      <c r="J1818" s="301"/>
      <c r="K1818" s="302"/>
      <c r="L1818" s="303"/>
      <c r="M1818" s="301"/>
      <c r="N1818" s="304"/>
      <c r="O1818" s="305"/>
      <c r="P1818" s="301"/>
      <c r="Q1818" s="299"/>
      <c r="R1818" s="296"/>
      <c r="S1818" s="306"/>
      <c r="T1818" s="306"/>
      <c r="U1818" s="348"/>
      <c r="V1818" s="279"/>
    </row>
    <row r="1819" spans="2:22">
      <c r="B1819" s="294"/>
      <c r="C1819" s="295"/>
      <c r="D1819" s="296"/>
      <c r="E1819" s="297"/>
      <c r="F1819" s="297"/>
      <c r="G1819" s="298"/>
      <c r="H1819" s="299"/>
      <c r="I1819" s="300"/>
      <c r="J1819" s="301"/>
      <c r="K1819" s="302"/>
      <c r="L1819" s="303"/>
      <c r="M1819" s="301"/>
      <c r="N1819" s="304"/>
      <c r="O1819" s="305"/>
      <c r="P1819" s="301"/>
      <c r="Q1819" s="299"/>
      <c r="R1819" s="296"/>
      <c r="S1819" s="306"/>
      <c r="T1819" s="306"/>
      <c r="U1819" s="348"/>
      <c r="V1819" s="279"/>
    </row>
    <row r="1820" spans="2:22">
      <c r="B1820" s="294"/>
      <c r="C1820" s="295"/>
      <c r="D1820" s="296"/>
      <c r="E1820" s="297"/>
      <c r="F1820" s="297"/>
      <c r="G1820" s="298"/>
      <c r="H1820" s="299"/>
      <c r="I1820" s="300"/>
      <c r="J1820" s="301"/>
      <c r="K1820" s="302"/>
      <c r="L1820" s="303"/>
      <c r="M1820" s="301"/>
      <c r="N1820" s="304"/>
      <c r="O1820" s="305"/>
      <c r="P1820" s="301"/>
      <c r="Q1820" s="299"/>
      <c r="R1820" s="296"/>
      <c r="S1820" s="306"/>
      <c r="T1820" s="306"/>
      <c r="U1820" s="348"/>
      <c r="V1820" s="279"/>
    </row>
    <row r="1821" spans="2:22">
      <c r="B1821" s="294"/>
      <c r="C1821" s="295"/>
      <c r="D1821" s="296"/>
      <c r="E1821" s="297"/>
      <c r="F1821" s="297"/>
      <c r="G1821" s="298"/>
      <c r="H1821" s="299"/>
      <c r="I1821" s="300"/>
      <c r="J1821" s="301"/>
      <c r="K1821" s="302"/>
      <c r="L1821" s="303"/>
      <c r="M1821" s="301"/>
      <c r="N1821" s="304"/>
      <c r="O1821" s="305"/>
      <c r="P1821" s="301"/>
      <c r="Q1821" s="299"/>
      <c r="R1821" s="296"/>
      <c r="S1821" s="306"/>
      <c r="T1821" s="306"/>
      <c r="U1821" s="348"/>
      <c r="V1821" s="279"/>
    </row>
    <row r="1822" spans="2:22">
      <c r="B1822" s="294"/>
      <c r="C1822" s="295"/>
      <c r="D1822" s="296"/>
      <c r="E1822" s="297"/>
      <c r="F1822" s="297"/>
      <c r="G1822" s="298"/>
      <c r="H1822" s="299"/>
      <c r="I1822" s="300"/>
      <c r="J1822" s="301"/>
      <c r="K1822" s="302"/>
      <c r="L1822" s="303"/>
      <c r="M1822" s="301"/>
      <c r="N1822" s="304"/>
      <c r="O1822" s="305"/>
      <c r="P1822" s="301"/>
      <c r="Q1822" s="299"/>
      <c r="R1822" s="296"/>
      <c r="S1822" s="306"/>
      <c r="T1822" s="306"/>
      <c r="U1822" s="348"/>
      <c r="V1822" s="279"/>
    </row>
    <row r="1823" spans="2:22">
      <c r="B1823" s="294"/>
      <c r="C1823" s="295"/>
      <c r="D1823" s="296"/>
      <c r="E1823" s="297"/>
      <c r="F1823" s="297"/>
      <c r="G1823" s="298"/>
      <c r="H1823" s="299"/>
      <c r="I1823" s="300"/>
      <c r="J1823" s="301"/>
      <c r="K1823" s="302"/>
      <c r="L1823" s="303"/>
      <c r="M1823" s="301"/>
      <c r="N1823" s="304"/>
      <c r="O1823" s="305"/>
      <c r="P1823" s="301"/>
      <c r="Q1823" s="299"/>
      <c r="R1823" s="296"/>
      <c r="S1823" s="306"/>
      <c r="T1823" s="306"/>
      <c r="U1823" s="348"/>
      <c r="V1823" s="279"/>
    </row>
    <row r="1824" spans="2:22">
      <c r="B1824" s="294"/>
      <c r="C1824" s="295"/>
      <c r="D1824" s="296"/>
      <c r="E1824" s="297"/>
      <c r="F1824" s="297"/>
      <c r="G1824" s="298"/>
      <c r="H1824" s="299"/>
      <c r="I1824" s="300"/>
      <c r="J1824" s="301"/>
      <c r="K1824" s="302"/>
      <c r="L1824" s="303"/>
      <c r="M1824" s="301"/>
      <c r="N1824" s="304"/>
      <c r="O1824" s="305"/>
      <c r="P1824" s="301"/>
      <c r="Q1824" s="299"/>
      <c r="R1824" s="296"/>
      <c r="S1824" s="306"/>
      <c r="T1824" s="306"/>
      <c r="U1824" s="348"/>
      <c r="V1824" s="279"/>
    </row>
    <row r="1825" spans="2:22">
      <c r="B1825" s="294"/>
      <c r="C1825" s="295"/>
      <c r="D1825" s="296"/>
      <c r="E1825" s="297"/>
      <c r="F1825" s="297"/>
      <c r="G1825" s="298"/>
      <c r="H1825" s="299"/>
      <c r="I1825" s="300"/>
      <c r="J1825" s="301"/>
      <c r="K1825" s="302"/>
      <c r="L1825" s="303"/>
      <c r="M1825" s="301"/>
      <c r="N1825" s="304"/>
      <c r="O1825" s="305"/>
      <c r="P1825" s="301"/>
      <c r="Q1825" s="299"/>
      <c r="R1825" s="296"/>
      <c r="S1825" s="306"/>
      <c r="T1825" s="306"/>
      <c r="U1825" s="348"/>
      <c r="V1825" s="279"/>
    </row>
    <row r="1826" spans="2:22">
      <c r="B1826" s="294"/>
      <c r="C1826" s="295"/>
      <c r="D1826" s="296"/>
      <c r="E1826" s="297"/>
      <c r="F1826" s="297"/>
      <c r="G1826" s="298"/>
      <c r="H1826" s="299"/>
      <c r="I1826" s="300"/>
      <c r="J1826" s="301"/>
      <c r="K1826" s="302"/>
      <c r="L1826" s="303"/>
      <c r="M1826" s="301"/>
      <c r="N1826" s="304"/>
      <c r="O1826" s="305"/>
      <c r="P1826" s="301"/>
      <c r="Q1826" s="299"/>
      <c r="R1826" s="296"/>
      <c r="S1826" s="306"/>
      <c r="T1826" s="306"/>
      <c r="U1826" s="348"/>
      <c r="V1826" s="279"/>
    </row>
    <row r="1827" spans="2:22">
      <c r="B1827" s="294"/>
      <c r="C1827" s="295"/>
      <c r="D1827" s="296"/>
      <c r="E1827" s="297"/>
      <c r="F1827" s="297"/>
      <c r="G1827" s="298"/>
      <c r="H1827" s="299"/>
      <c r="I1827" s="300"/>
      <c r="J1827" s="301"/>
      <c r="K1827" s="302"/>
      <c r="L1827" s="303"/>
      <c r="M1827" s="301"/>
      <c r="N1827" s="304"/>
      <c r="O1827" s="305"/>
      <c r="P1827" s="301"/>
      <c r="Q1827" s="299"/>
      <c r="R1827" s="296"/>
      <c r="S1827" s="306"/>
      <c r="T1827" s="306"/>
      <c r="U1827" s="348"/>
      <c r="V1827" s="279"/>
    </row>
    <row r="1828" spans="2:22">
      <c r="B1828" s="294"/>
      <c r="C1828" s="295"/>
      <c r="D1828" s="296"/>
      <c r="E1828" s="297"/>
      <c r="F1828" s="297"/>
      <c r="G1828" s="298"/>
      <c r="H1828" s="299"/>
      <c r="I1828" s="300"/>
      <c r="J1828" s="301"/>
      <c r="K1828" s="302"/>
      <c r="L1828" s="303"/>
      <c r="M1828" s="301"/>
      <c r="N1828" s="304"/>
      <c r="O1828" s="305"/>
      <c r="P1828" s="301"/>
      <c r="Q1828" s="299"/>
      <c r="R1828" s="296"/>
      <c r="S1828" s="306"/>
      <c r="T1828" s="306"/>
      <c r="U1828" s="348"/>
      <c r="V1828" s="279"/>
    </row>
    <row r="1829" spans="2:22">
      <c r="B1829" s="294"/>
      <c r="C1829" s="295"/>
      <c r="D1829" s="296"/>
      <c r="E1829" s="297"/>
      <c r="F1829" s="297"/>
      <c r="G1829" s="298"/>
      <c r="H1829" s="299"/>
      <c r="I1829" s="300"/>
      <c r="J1829" s="301"/>
      <c r="K1829" s="302"/>
      <c r="L1829" s="303"/>
      <c r="M1829" s="301"/>
      <c r="N1829" s="304"/>
      <c r="O1829" s="305"/>
      <c r="P1829" s="301"/>
      <c r="Q1829" s="299"/>
      <c r="R1829" s="296"/>
      <c r="S1829" s="306"/>
      <c r="T1829" s="306"/>
      <c r="U1829" s="348"/>
      <c r="V1829" s="279"/>
    </row>
    <row r="1830" spans="2:22">
      <c r="B1830" s="294"/>
      <c r="C1830" s="295"/>
      <c r="D1830" s="296"/>
      <c r="E1830" s="297"/>
      <c r="F1830" s="297"/>
      <c r="G1830" s="298"/>
      <c r="H1830" s="299"/>
      <c r="I1830" s="300"/>
      <c r="J1830" s="301"/>
      <c r="K1830" s="302"/>
      <c r="L1830" s="303"/>
      <c r="M1830" s="301"/>
      <c r="N1830" s="304"/>
      <c r="O1830" s="305"/>
      <c r="P1830" s="301"/>
      <c r="Q1830" s="299"/>
      <c r="R1830" s="296"/>
      <c r="S1830" s="306"/>
      <c r="T1830" s="306"/>
      <c r="U1830" s="348"/>
      <c r="V1830" s="279"/>
    </row>
    <row r="1831" spans="2:22">
      <c r="B1831" s="294"/>
      <c r="C1831" s="295"/>
      <c r="D1831" s="296"/>
      <c r="E1831" s="297"/>
      <c r="F1831" s="297"/>
      <c r="G1831" s="298"/>
      <c r="H1831" s="299"/>
      <c r="I1831" s="300"/>
      <c r="J1831" s="301"/>
      <c r="K1831" s="302"/>
      <c r="L1831" s="303"/>
      <c r="M1831" s="301"/>
      <c r="N1831" s="304"/>
      <c r="O1831" s="305"/>
      <c r="P1831" s="301"/>
      <c r="Q1831" s="299"/>
      <c r="R1831" s="296"/>
      <c r="S1831" s="306"/>
      <c r="T1831" s="306"/>
      <c r="U1831" s="348"/>
      <c r="V1831" s="279"/>
    </row>
    <row r="1832" spans="2:22">
      <c r="B1832" s="294"/>
      <c r="C1832" s="295"/>
      <c r="D1832" s="296"/>
      <c r="E1832" s="297"/>
      <c r="F1832" s="297"/>
      <c r="G1832" s="298"/>
      <c r="H1832" s="299"/>
      <c r="I1832" s="300"/>
      <c r="J1832" s="301"/>
      <c r="K1832" s="302"/>
      <c r="L1832" s="303"/>
      <c r="M1832" s="301"/>
      <c r="N1832" s="304"/>
      <c r="O1832" s="305"/>
      <c r="P1832" s="301"/>
      <c r="Q1832" s="299"/>
      <c r="R1832" s="296"/>
      <c r="S1832" s="306"/>
      <c r="T1832" s="306"/>
      <c r="U1832" s="348"/>
      <c r="V1832" s="279"/>
    </row>
    <row r="1833" spans="2:22">
      <c r="B1833" s="294"/>
      <c r="C1833" s="295"/>
      <c r="D1833" s="296"/>
      <c r="E1833" s="297"/>
      <c r="F1833" s="297"/>
      <c r="G1833" s="298"/>
      <c r="H1833" s="299"/>
      <c r="I1833" s="300"/>
      <c r="J1833" s="301"/>
      <c r="K1833" s="302"/>
      <c r="L1833" s="303"/>
      <c r="M1833" s="301"/>
      <c r="N1833" s="304"/>
      <c r="O1833" s="305"/>
      <c r="P1833" s="301"/>
      <c r="Q1833" s="299"/>
      <c r="R1833" s="296"/>
      <c r="S1833" s="306"/>
      <c r="T1833" s="306"/>
      <c r="U1833" s="348"/>
      <c r="V1833" s="279"/>
    </row>
    <row r="1834" spans="2:22">
      <c r="B1834" s="294"/>
      <c r="C1834" s="295"/>
      <c r="D1834" s="296"/>
      <c r="E1834" s="297"/>
      <c r="F1834" s="297"/>
      <c r="G1834" s="298"/>
      <c r="H1834" s="299"/>
      <c r="I1834" s="300"/>
      <c r="J1834" s="301"/>
      <c r="K1834" s="302"/>
      <c r="L1834" s="303"/>
      <c r="M1834" s="301"/>
      <c r="N1834" s="304"/>
      <c r="O1834" s="305"/>
      <c r="P1834" s="301"/>
      <c r="Q1834" s="299"/>
      <c r="R1834" s="296"/>
      <c r="S1834" s="306"/>
      <c r="T1834" s="306"/>
      <c r="U1834" s="348"/>
      <c r="V1834" s="279"/>
    </row>
    <row r="1835" spans="2:22">
      <c r="B1835" s="294"/>
      <c r="C1835" s="295"/>
      <c r="D1835" s="296"/>
      <c r="E1835" s="297"/>
      <c r="F1835" s="297"/>
      <c r="G1835" s="298"/>
      <c r="H1835" s="299"/>
      <c r="I1835" s="300"/>
      <c r="J1835" s="301"/>
      <c r="K1835" s="302"/>
      <c r="L1835" s="303"/>
      <c r="M1835" s="301"/>
      <c r="N1835" s="304"/>
      <c r="O1835" s="305"/>
      <c r="P1835" s="301"/>
      <c r="Q1835" s="299"/>
      <c r="R1835" s="296"/>
      <c r="S1835" s="306"/>
      <c r="T1835" s="306"/>
      <c r="U1835" s="348"/>
      <c r="V1835" s="279"/>
    </row>
    <row r="1836" spans="2:22">
      <c r="B1836" s="294"/>
      <c r="C1836" s="295"/>
      <c r="D1836" s="296"/>
      <c r="E1836" s="297"/>
      <c r="F1836" s="297"/>
      <c r="G1836" s="298"/>
      <c r="H1836" s="299"/>
      <c r="I1836" s="300"/>
      <c r="J1836" s="301"/>
      <c r="K1836" s="302"/>
      <c r="L1836" s="303"/>
      <c r="M1836" s="301"/>
      <c r="N1836" s="304"/>
      <c r="O1836" s="305"/>
      <c r="P1836" s="301"/>
      <c r="Q1836" s="299"/>
      <c r="R1836" s="296"/>
      <c r="S1836" s="306"/>
      <c r="T1836" s="306"/>
      <c r="U1836" s="348"/>
      <c r="V1836" s="279"/>
    </row>
    <row r="1837" spans="2:22">
      <c r="B1837" s="294"/>
      <c r="C1837" s="295"/>
      <c r="D1837" s="296"/>
      <c r="E1837" s="297"/>
      <c r="F1837" s="297"/>
      <c r="G1837" s="298"/>
      <c r="H1837" s="299"/>
      <c r="I1837" s="300"/>
      <c r="J1837" s="301"/>
      <c r="K1837" s="302"/>
      <c r="L1837" s="303"/>
      <c r="M1837" s="301"/>
      <c r="N1837" s="304"/>
      <c r="O1837" s="305"/>
      <c r="P1837" s="301"/>
      <c r="Q1837" s="299"/>
      <c r="R1837" s="296"/>
      <c r="S1837" s="306"/>
      <c r="T1837" s="306"/>
      <c r="U1837" s="348"/>
      <c r="V1837" s="279"/>
    </row>
    <row r="1838" spans="2:22">
      <c r="B1838" s="294"/>
      <c r="C1838" s="295"/>
      <c r="D1838" s="296"/>
      <c r="E1838" s="297"/>
      <c r="F1838" s="297"/>
      <c r="G1838" s="298"/>
      <c r="H1838" s="299"/>
      <c r="I1838" s="300"/>
      <c r="J1838" s="301"/>
      <c r="K1838" s="302"/>
      <c r="L1838" s="303"/>
      <c r="M1838" s="301"/>
      <c r="N1838" s="304"/>
      <c r="O1838" s="305"/>
      <c r="P1838" s="301"/>
      <c r="Q1838" s="299"/>
      <c r="R1838" s="296"/>
      <c r="S1838" s="306"/>
      <c r="T1838" s="306"/>
      <c r="U1838" s="348"/>
      <c r="V1838" s="279"/>
    </row>
    <row r="1839" spans="2:22">
      <c r="B1839" s="294"/>
      <c r="C1839" s="295"/>
      <c r="D1839" s="296"/>
      <c r="E1839" s="297"/>
      <c r="F1839" s="297"/>
      <c r="G1839" s="298"/>
      <c r="H1839" s="299"/>
      <c r="I1839" s="300"/>
      <c r="J1839" s="301"/>
      <c r="K1839" s="302"/>
      <c r="L1839" s="303"/>
      <c r="M1839" s="301"/>
      <c r="N1839" s="304"/>
      <c r="O1839" s="305"/>
      <c r="P1839" s="301"/>
      <c r="Q1839" s="299"/>
      <c r="R1839" s="296"/>
      <c r="S1839" s="306"/>
      <c r="T1839" s="306"/>
      <c r="U1839" s="348"/>
      <c r="V1839" s="279"/>
    </row>
    <row r="1840" spans="2:22">
      <c r="B1840" s="294"/>
      <c r="C1840" s="295"/>
      <c r="D1840" s="296"/>
      <c r="E1840" s="297"/>
      <c r="F1840" s="297"/>
      <c r="G1840" s="298"/>
      <c r="H1840" s="299"/>
      <c r="I1840" s="300"/>
      <c r="J1840" s="301"/>
      <c r="K1840" s="302"/>
      <c r="L1840" s="303"/>
      <c r="M1840" s="301"/>
      <c r="N1840" s="304"/>
      <c r="O1840" s="305"/>
      <c r="P1840" s="301"/>
      <c r="Q1840" s="299"/>
      <c r="R1840" s="296"/>
      <c r="S1840" s="306"/>
      <c r="T1840" s="306"/>
      <c r="U1840" s="348"/>
      <c r="V1840" s="279"/>
    </row>
    <row r="1841" spans="2:22">
      <c r="B1841" s="294"/>
      <c r="C1841" s="295"/>
      <c r="D1841" s="296"/>
      <c r="E1841" s="297"/>
      <c r="F1841" s="297"/>
      <c r="G1841" s="298"/>
      <c r="H1841" s="299"/>
      <c r="I1841" s="300"/>
      <c r="J1841" s="301"/>
      <c r="K1841" s="302"/>
      <c r="L1841" s="303"/>
      <c r="M1841" s="301"/>
      <c r="N1841" s="304"/>
      <c r="O1841" s="305"/>
      <c r="P1841" s="301"/>
      <c r="Q1841" s="299"/>
      <c r="R1841" s="296"/>
      <c r="S1841" s="306"/>
      <c r="T1841" s="306"/>
      <c r="U1841" s="348"/>
      <c r="V1841" s="279"/>
    </row>
    <row r="1842" spans="2:22">
      <c r="B1842" s="294"/>
      <c r="C1842" s="295"/>
      <c r="D1842" s="296"/>
      <c r="E1842" s="297"/>
      <c r="F1842" s="297"/>
      <c r="G1842" s="298"/>
      <c r="H1842" s="299"/>
      <c r="I1842" s="300"/>
      <c r="J1842" s="301"/>
      <c r="K1842" s="302"/>
      <c r="L1842" s="303"/>
      <c r="M1842" s="301"/>
      <c r="N1842" s="304"/>
      <c r="O1842" s="305"/>
      <c r="P1842" s="301"/>
      <c r="Q1842" s="299"/>
      <c r="R1842" s="296"/>
      <c r="S1842" s="306"/>
      <c r="T1842" s="306"/>
      <c r="U1842" s="348"/>
      <c r="V1842" s="279"/>
    </row>
    <row r="1843" spans="2:22">
      <c r="B1843" s="294"/>
      <c r="C1843" s="295"/>
      <c r="D1843" s="296"/>
      <c r="E1843" s="297"/>
      <c r="F1843" s="297"/>
      <c r="G1843" s="298"/>
      <c r="H1843" s="299"/>
      <c r="I1843" s="300"/>
      <c r="J1843" s="301"/>
      <c r="K1843" s="302"/>
      <c r="L1843" s="303"/>
      <c r="M1843" s="301"/>
      <c r="N1843" s="304"/>
      <c r="O1843" s="305"/>
      <c r="P1843" s="301"/>
      <c r="Q1843" s="299"/>
      <c r="R1843" s="296"/>
      <c r="S1843" s="306"/>
      <c r="T1843" s="306"/>
      <c r="U1843" s="348"/>
      <c r="V1843" s="279"/>
    </row>
    <row r="1844" spans="2:22">
      <c r="B1844" s="294"/>
      <c r="C1844" s="295"/>
      <c r="D1844" s="296"/>
      <c r="E1844" s="297"/>
      <c r="F1844" s="297"/>
      <c r="G1844" s="298"/>
      <c r="H1844" s="299"/>
      <c r="I1844" s="300"/>
      <c r="J1844" s="301"/>
      <c r="K1844" s="302"/>
      <c r="L1844" s="303"/>
      <c r="M1844" s="301"/>
      <c r="N1844" s="304"/>
      <c r="O1844" s="305"/>
      <c r="P1844" s="301"/>
      <c r="Q1844" s="299"/>
      <c r="R1844" s="296"/>
      <c r="S1844" s="306"/>
      <c r="T1844" s="306"/>
      <c r="U1844" s="348"/>
      <c r="V1844" s="279"/>
    </row>
    <row r="1845" spans="2:22">
      <c r="B1845" s="294"/>
      <c r="C1845" s="295"/>
      <c r="D1845" s="296"/>
      <c r="E1845" s="297"/>
      <c r="F1845" s="297"/>
      <c r="G1845" s="298"/>
      <c r="H1845" s="299"/>
      <c r="I1845" s="300"/>
      <c r="J1845" s="301"/>
      <c r="K1845" s="302"/>
      <c r="L1845" s="303"/>
      <c r="M1845" s="301"/>
      <c r="N1845" s="304"/>
      <c r="O1845" s="305"/>
      <c r="P1845" s="301"/>
      <c r="Q1845" s="299"/>
      <c r="R1845" s="296"/>
      <c r="S1845" s="306"/>
      <c r="T1845" s="306"/>
      <c r="U1845" s="348"/>
      <c r="V1845" s="279"/>
    </row>
    <row r="1846" spans="2:22">
      <c r="B1846" s="294"/>
      <c r="C1846" s="295"/>
      <c r="D1846" s="296"/>
      <c r="E1846" s="297"/>
      <c r="F1846" s="297"/>
      <c r="G1846" s="298"/>
      <c r="H1846" s="299"/>
      <c r="I1846" s="300"/>
      <c r="J1846" s="301"/>
      <c r="K1846" s="302"/>
      <c r="L1846" s="303"/>
      <c r="M1846" s="301"/>
      <c r="N1846" s="304"/>
      <c r="O1846" s="305"/>
      <c r="P1846" s="301"/>
      <c r="Q1846" s="299"/>
      <c r="R1846" s="296"/>
      <c r="S1846" s="306"/>
      <c r="T1846" s="306"/>
      <c r="U1846" s="348"/>
      <c r="V1846" s="279"/>
    </row>
    <row r="1847" spans="2:22">
      <c r="B1847" s="294"/>
      <c r="C1847" s="295"/>
      <c r="D1847" s="296"/>
      <c r="E1847" s="297"/>
      <c r="F1847" s="297"/>
      <c r="G1847" s="298"/>
      <c r="H1847" s="299"/>
      <c r="I1847" s="300"/>
      <c r="J1847" s="301"/>
      <c r="K1847" s="302"/>
      <c r="L1847" s="303"/>
      <c r="M1847" s="301"/>
      <c r="N1847" s="304"/>
      <c r="O1847" s="305"/>
      <c r="P1847" s="301"/>
      <c r="Q1847" s="299"/>
      <c r="R1847" s="296"/>
      <c r="S1847" s="306"/>
      <c r="T1847" s="306"/>
      <c r="U1847" s="348"/>
      <c r="V1847" s="279"/>
    </row>
    <row r="1848" spans="2:22">
      <c r="B1848" s="294"/>
      <c r="C1848" s="295"/>
      <c r="D1848" s="296"/>
      <c r="E1848" s="297"/>
      <c r="F1848" s="297"/>
      <c r="G1848" s="298"/>
      <c r="H1848" s="299"/>
      <c r="I1848" s="300"/>
      <c r="J1848" s="301"/>
      <c r="K1848" s="302"/>
      <c r="L1848" s="303"/>
      <c r="M1848" s="301"/>
      <c r="N1848" s="304"/>
      <c r="O1848" s="305"/>
      <c r="P1848" s="301"/>
      <c r="Q1848" s="299"/>
      <c r="R1848" s="296"/>
      <c r="S1848" s="306"/>
      <c r="T1848" s="306"/>
      <c r="U1848" s="348"/>
      <c r="V1848" s="279"/>
    </row>
    <row r="1849" spans="2:22">
      <c r="B1849" s="294"/>
      <c r="C1849" s="295"/>
      <c r="D1849" s="296"/>
      <c r="E1849" s="297"/>
      <c r="F1849" s="297"/>
      <c r="G1849" s="298"/>
      <c r="H1849" s="299"/>
      <c r="I1849" s="300"/>
      <c r="J1849" s="301"/>
      <c r="K1849" s="302"/>
      <c r="L1849" s="303"/>
      <c r="M1849" s="301"/>
      <c r="N1849" s="304"/>
      <c r="O1849" s="305"/>
      <c r="P1849" s="301"/>
      <c r="Q1849" s="299"/>
      <c r="R1849" s="296"/>
      <c r="S1849" s="306"/>
      <c r="T1849" s="306"/>
      <c r="U1849" s="348"/>
      <c r="V1849" s="279"/>
    </row>
    <row r="1850" spans="2:22">
      <c r="B1850" s="294"/>
      <c r="C1850" s="295"/>
      <c r="D1850" s="296"/>
      <c r="E1850" s="297"/>
      <c r="F1850" s="297"/>
      <c r="G1850" s="298"/>
      <c r="H1850" s="299"/>
      <c r="I1850" s="300"/>
      <c r="J1850" s="301"/>
      <c r="K1850" s="302"/>
      <c r="L1850" s="303"/>
      <c r="M1850" s="301"/>
      <c r="N1850" s="304"/>
      <c r="O1850" s="305"/>
      <c r="P1850" s="301"/>
      <c r="Q1850" s="299"/>
      <c r="R1850" s="296"/>
      <c r="S1850" s="306"/>
      <c r="T1850" s="306"/>
      <c r="U1850" s="348"/>
      <c r="V1850" s="279"/>
    </row>
    <row r="1851" spans="2:22">
      <c r="B1851" s="294"/>
      <c r="C1851" s="295"/>
      <c r="D1851" s="296"/>
      <c r="E1851" s="297"/>
      <c r="F1851" s="297"/>
      <c r="G1851" s="298"/>
      <c r="H1851" s="299"/>
      <c r="I1851" s="300"/>
      <c r="J1851" s="301"/>
      <c r="K1851" s="302"/>
      <c r="L1851" s="303"/>
      <c r="M1851" s="301"/>
      <c r="N1851" s="304"/>
      <c r="O1851" s="305"/>
      <c r="P1851" s="301"/>
      <c r="Q1851" s="299"/>
      <c r="R1851" s="296"/>
      <c r="S1851" s="306"/>
      <c r="T1851" s="306"/>
      <c r="U1851" s="348"/>
      <c r="V1851" s="279"/>
    </row>
    <row r="1852" spans="2:22">
      <c r="B1852" s="294"/>
      <c r="C1852" s="295"/>
      <c r="D1852" s="296"/>
      <c r="E1852" s="297"/>
      <c r="F1852" s="297"/>
      <c r="G1852" s="298"/>
      <c r="H1852" s="299"/>
      <c r="I1852" s="300"/>
      <c r="J1852" s="301"/>
      <c r="K1852" s="302"/>
      <c r="L1852" s="303"/>
      <c r="M1852" s="301"/>
      <c r="N1852" s="304"/>
      <c r="O1852" s="305"/>
      <c r="P1852" s="301"/>
      <c r="Q1852" s="299"/>
      <c r="R1852" s="296"/>
      <c r="S1852" s="306"/>
      <c r="T1852" s="306"/>
      <c r="U1852" s="348"/>
      <c r="V1852" s="279"/>
    </row>
    <row r="1853" spans="2:22">
      <c r="B1853" s="294"/>
      <c r="C1853" s="295"/>
      <c r="D1853" s="296"/>
      <c r="E1853" s="297"/>
      <c r="F1853" s="297"/>
      <c r="G1853" s="298"/>
      <c r="H1853" s="299"/>
      <c r="I1853" s="300"/>
      <c r="J1853" s="301"/>
      <c r="K1853" s="302"/>
      <c r="L1853" s="303"/>
      <c r="M1853" s="301"/>
      <c r="N1853" s="304"/>
      <c r="O1853" s="305"/>
      <c r="P1853" s="301"/>
      <c r="Q1853" s="299"/>
      <c r="R1853" s="296"/>
      <c r="S1853" s="306"/>
      <c r="T1853" s="306"/>
      <c r="U1853" s="348"/>
      <c r="V1853" s="279"/>
    </row>
    <row r="1854" spans="2:22">
      <c r="B1854" s="294"/>
      <c r="C1854" s="295"/>
      <c r="D1854" s="296"/>
      <c r="E1854" s="297"/>
      <c r="F1854" s="297"/>
      <c r="G1854" s="298"/>
      <c r="H1854" s="299"/>
      <c r="I1854" s="300"/>
      <c r="J1854" s="301"/>
      <c r="K1854" s="302"/>
      <c r="L1854" s="303"/>
      <c r="M1854" s="301"/>
      <c r="N1854" s="304"/>
      <c r="O1854" s="305"/>
      <c r="P1854" s="301"/>
      <c r="Q1854" s="299"/>
      <c r="R1854" s="296"/>
      <c r="S1854" s="306"/>
      <c r="T1854" s="306"/>
      <c r="U1854" s="348"/>
      <c r="V1854" s="279"/>
    </row>
    <row r="1855" spans="2:22">
      <c r="B1855" s="294"/>
      <c r="C1855" s="295"/>
      <c r="D1855" s="296"/>
      <c r="E1855" s="297"/>
      <c r="F1855" s="297"/>
      <c r="G1855" s="298"/>
      <c r="H1855" s="299"/>
      <c r="I1855" s="300"/>
      <c r="J1855" s="301"/>
      <c r="K1855" s="302"/>
      <c r="L1855" s="303"/>
      <c r="M1855" s="301"/>
      <c r="N1855" s="304"/>
      <c r="O1855" s="305"/>
      <c r="P1855" s="301"/>
      <c r="Q1855" s="299"/>
      <c r="R1855" s="296"/>
      <c r="S1855" s="306"/>
      <c r="T1855" s="306"/>
      <c r="U1855" s="348"/>
      <c r="V1855" s="279"/>
    </row>
    <row r="1856" spans="2:22">
      <c r="B1856" s="294"/>
      <c r="C1856" s="295"/>
      <c r="D1856" s="296"/>
      <c r="E1856" s="297"/>
      <c r="F1856" s="297"/>
      <c r="G1856" s="298"/>
      <c r="H1856" s="299"/>
      <c r="I1856" s="300"/>
      <c r="J1856" s="301"/>
      <c r="K1856" s="302"/>
      <c r="L1856" s="303"/>
      <c r="M1856" s="301"/>
      <c r="N1856" s="304"/>
      <c r="O1856" s="305"/>
      <c r="P1856" s="301"/>
      <c r="Q1856" s="299"/>
      <c r="R1856" s="296"/>
      <c r="S1856" s="306"/>
      <c r="T1856" s="306"/>
      <c r="U1856" s="348"/>
      <c r="V1856" s="279"/>
    </row>
    <row r="1857" spans="2:22">
      <c r="B1857" s="294"/>
      <c r="C1857" s="295"/>
      <c r="D1857" s="296"/>
      <c r="E1857" s="297"/>
      <c r="F1857" s="297"/>
      <c r="G1857" s="298"/>
      <c r="H1857" s="299"/>
      <c r="I1857" s="300"/>
      <c r="J1857" s="301"/>
      <c r="K1857" s="302"/>
      <c r="L1857" s="303"/>
      <c r="M1857" s="301"/>
      <c r="N1857" s="304"/>
      <c r="O1857" s="305"/>
      <c r="P1857" s="301"/>
      <c r="Q1857" s="299"/>
      <c r="R1857" s="296"/>
      <c r="S1857" s="306"/>
      <c r="T1857" s="306"/>
      <c r="U1857" s="348"/>
      <c r="V1857" s="279"/>
    </row>
    <row r="1858" spans="2:22">
      <c r="B1858" s="294"/>
      <c r="C1858" s="295"/>
      <c r="D1858" s="296"/>
      <c r="E1858" s="297"/>
      <c r="F1858" s="297"/>
      <c r="G1858" s="298"/>
      <c r="H1858" s="299"/>
      <c r="I1858" s="300"/>
      <c r="J1858" s="301"/>
      <c r="K1858" s="302"/>
      <c r="L1858" s="303"/>
      <c r="M1858" s="301"/>
      <c r="N1858" s="304"/>
      <c r="O1858" s="305"/>
      <c r="P1858" s="301"/>
      <c r="Q1858" s="299"/>
      <c r="R1858" s="296"/>
      <c r="S1858" s="306"/>
      <c r="T1858" s="306"/>
      <c r="U1858" s="348"/>
      <c r="V1858" s="279"/>
    </row>
    <row r="1859" spans="2:22">
      <c r="B1859" s="294"/>
      <c r="C1859" s="295"/>
      <c r="D1859" s="296"/>
      <c r="E1859" s="297"/>
      <c r="F1859" s="297"/>
      <c r="G1859" s="298"/>
      <c r="H1859" s="299"/>
      <c r="I1859" s="300"/>
      <c r="J1859" s="301"/>
      <c r="K1859" s="302"/>
      <c r="L1859" s="303"/>
      <c r="M1859" s="301"/>
      <c r="N1859" s="304"/>
      <c r="O1859" s="305"/>
      <c r="P1859" s="301"/>
      <c r="Q1859" s="299"/>
      <c r="R1859" s="296"/>
      <c r="S1859" s="306"/>
      <c r="T1859" s="306"/>
      <c r="U1859" s="348"/>
      <c r="V1859" s="279"/>
    </row>
    <row r="1860" spans="2:22">
      <c r="B1860" s="294"/>
      <c r="C1860" s="295"/>
      <c r="D1860" s="296"/>
      <c r="E1860" s="297"/>
      <c r="F1860" s="297"/>
      <c r="G1860" s="298"/>
      <c r="H1860" s="299"/>
      <c r="I1860" s="300"/>
      <c r="J1860" s="301"/>
      <c r="K1860" s="302"/>
      <c r="L1860" s="303"/>
      <c r="M1860" s="301"/>
      <c r="N1860" s="304"/>
      <c r="O1860" s="305"/>
      <c r="P1860" s="301"/>
      <c r="Q1860" s="299"/>
      <c r="R1860" s="296"/>
      <c r="S1860" s="306"/>
      <c r="T1860" s="306"/>
      <c r="U1860" s="348"/>
      <c r="V1860" s="279"/>
    </row>
    <row r="1861" spans="2:22">
      <c r="B1861" s="294"/>
      <c r="C1861" s="295"/>
      <c r="D1861" s="296"/>
      <c r="E1861" s="297"/>
      <c r="F1861" s="297"/>
      <c r="G1861" s="298"/>
      <c r="H1861" s="299"/>
      <c r="I1861" s="300"/>
      <c r="J1861" s="301"/>
      <c r="K1861" s="302"/>
      <c r="L1861" s="303"/>
      <c r="M1861" s="301"/>
      <c r="N1861" s="304"/>
      <c r="O1861" s="305"/>
      <c r="P1861" s="301"/>
      <c r="Q1861" s="299"/>
      <c r="R1861" s="296"/>
      <c r="S1861" s="306"/>
      <c r="T1861" s="306"/>
      <c r="U1861" s="348"/>
      <c r="V1861" s="279"/>
    </row>
    <row r="1862" spans="2:22">
      <c r="B1862" s="294"/>
      <c r="C1862" s="295"/>
      <c r="D1862" s="296"/>
      <c r="E1862" s="297"/>
      <c r="F1862" s="297"/>
      <c r="G1862" s="298"/>
      <c r="H1862" s="299"/>
      <c r="I1862" s="300"/>
      <c r="J1862" s="301"/>
      <c r="K1862" s="302"/>
      <c r="L1862" s="303"/>
      <c r="M1862" s="301"/>
      <c r="N1862" s="304"/>
      <c r="O1862" s="305"/>
      <c r="P1862" s="301"/>
      <c r="Q1862" s="299"/>
      <c r="R1862" s="296"/>
      <c r="S1862" s="306"/>
      <c r="T1862" s="306"/>
      <c r="U1862" s="348"/>
      <c r="V1862" s="279"/>
    </row>
    <row r="1863" spans="2:22">
      <c r="B1863" s="294"/>
      <c r="C1863" s="295"/>
      <c r="D1863" s="296"/>
      <c r="E1863" s="297"/>
      <c r="F1863" s="297"/>
      <c r="G1863" s="298"/>
      <c r="H1863" s="299"/>
      <c r="I1863" s="300"/>
      <c r="J1863" s="301"/>
      <c r="K1863" s="302"/>
      <c r="L1863" s="303"/>
      <c r="M1863" s="301"/>
      <c r="N1863" s="304"/>
      <c r="O1863" s="305"/>
      <c r="P1863" s="301"/>
      <c r="Q1863" s="299"/>
      <c r="R1863" s="296"/>
      <c r="S1863" s="306"/>
      <c r="T1863" s="306"/>
      <c r="U1863" s="348"/>
      <c r="V1863" s="279"/>
    </row>
    <row r="1864" spans="2:22">
      <c r="B1864" s="294"/>
      <c r="C1864" s="295"/>
      <c r="D1864" s="296"/>
      <c r="E1864" s="297"/>
      <c r="F1864" s="297"/>
      <c r="G1864" s="298"/>
      <c r="H1864" s="299"/>
      <c r="I1864" s="300"/>
      <c r="J1864" s="301"/>
      <c r="K1864" s="302"/>
      <c r="L1864" s="303"/>
      <c r="M1864" s="301"/>
      <c r="N1864" s="304"/>
      <c r="O1864" s="305"/>
      <c r="P1864" s="301"/>
      <c r="Q1864" s="299"/>
      <c r="R1864" s="296"/>
      <c r="S1864" s="306"/>
      <c r="T1864" s="306"/>
      <c r="U1864" s="348"/>
      <c r="V1864" s="279"/>
    </row>
    <row r="1865" spans="2:22">
      <c r="B1865" s="294"/>
      <c r="C1865" s="295"/>
      <c r="D1865" s="296"/>
      <c r="E1865" s="297"/>
      <c r="F1865" s="297"/>
      <c r="G1865" s="298"/>
      <c r="H1865" s="299"/>
      <c r="I1865" s="300"/>
      <c r="J1865" s="301"/>
      <c r="K1865" s="302"/>
      <c r="L1865" s="303"/>
      <c r="M1865" s="301"/>
      <c r="N1865" s="304"/>
      <c r="O1865" s="305"/>
      <c r="P1865" s="301"/>
      <c r="Q1865" s="299"/>
      <c r="R1865" s="296"/>
      <c r="S1865" s="306"/>
      <c r="T1865" s="306"/>
      <c r="U1865" s="348"/>
      <c r="V1865" s="279"/>
    </row>
    <row r="1866" spans="2:22">
      <c r="B1866" s="294"/>
      <c r="C1866" s="295"/>
      <c r="D1866" s="296"/>
      <c r="E1866" s="297"/>
      <c r="F1866" s="297"/>
      <c r="G1866" s="298"/>
      <c r="H1866" s="299"/>
      <c r="I1866" s="300"/>
      <c r="J1866" s="301"/>
      <c r="K1866" s="302"/>
      <c r="L1866" s="303"/>
      <c r="M1866" s="301"/>
      <c r="N1866" s="304"/>
      <c r="O1866" s="305"/>
      <c r="P1866" s="301"/>
      <c r="Q1866" s="299"/>
      <c r="R1866" s="296"/>
      <c r="S1866" s="306"/>
      <c r="T1866" s="306"/>
      <c r="U1866" s="348"/>
      <c r="V1866" s="279"/>
    </row>
    <row r="1867" spans="2:22">
      <c r="B1867" s="294"/>
      <c r="C1867" s="295"/>
      <c r="D1867" s="296"/>
      <c r="E1867" s="297"/>
      <c r="F1867" s="297"/>
      <c r="G1867" s="298"/>
      <c r="H1867" s="299"/>
      <c r="I1867" s="300"/>
      <c r="J1867" s="301"/>
      <c r="K1867" s="302"/>
      <c r="L1867" s="303"/>
      <c r="M1867" s="301"/>
      <c r="N1867" s="304"/>
      <c r="O1867" s="305"/>
      <c r="P1867" s="301"/>
      <c r="Q1867" s="299"/>
      <c r="R1867" s="296"/>
      <c r="S1867" s="306"/>
      <c r="T1867" s="306"/>
      <c r="U1867" s="348"/>
      <c r="V1867" s="279"/>
    </row>
    <row r="1868" spans="2:22">
      <c r="B1868" s="294"/>
      <c r="C1868" s="295"/>
      <c r="D1868" s="296"/>
      <c r="E1868" s="297"/>
      <c r="F1868" s="297"/>
      <c r="G1868" s="298"/>
      <c r="H1868" s="299"/>
      <c r="I1868" s="300"/>
      <c r="J1868" s="301"/>
      <c r="K1868" s="302"/>
      <c r="L1868" s="303"/>
      <c r="M1868" s="301"/>
      <c r="N1868" s="304"/>
      <c r="O1868" s="305"/>
      <c r="P1868" s="301"/>
      <c r="Q1868" s="299"/>
      <c r="R1868" s="296"/>
      <c r="S1868" s="306"/>
      <c r="T1868" s="306"/>
      <c r="U1868" s="348"/>
      <c r="V1868" s="279"/>
    </row>
    <row r="1869" spans="2:22">
      <c r="B1869" s="294"/>
      <c r="C1869" s="295"/>
      <c r="D1869" s="296"/>
      <c r="E1869" s="297"/>
      <c r="F1869" s="297"/>
      <c r="G1869" s="298"/>
      <c r="H1869" s="299"/>
      <c r="I1869" s="300"/>
      <c r="J1869" s="301"/>
      <c r="K1869" s="302"/>
      <c r="L1869" s="303"/>
      <c r="M1869" s="301"/>
      <c r="N1869" s="304"/>
      <c r="O1869" s="305"/>
      <c r="P1869" s="301"/>
      <c r="Q1869" s="299"/>
      <c r="R1869" s="296"/>
      <c r="S1869" s="306"/>
      <c r="T1869" s="306"/>
      <c r="U1869" s="348"/>
      <c r="V1869" s="279"/>
    </row>
    <row r="1870" spans="2:22">
      <c r="B1870" s="294"/>
      <c r="C1870" s="295"/>
      <c r="D1870" s="296"/>
      <c r="E1870" s="297"/>
      <c r="F1870" s="297"/>
      <c r="G1870" s="298"/>
      <c r="H1870" s="299"/>
      <c r="I1870" s="300"/>
      <c r="J1870" s="301"/>
      <c r="K1870" s="302"/>
      <c r="L1870" s="303"/>
      <c r="M1870" s="301"/>
      <c r="N1870" s="304"/>
      <c r="O1870" s="305"/>
      <c r="P1870" s="301"/>
      <c r="Q1870" s="299"/>
      <c r="R1870" s="296"/>
      <c r="S1870" s="306"/>
      <c r="T1870" s="306"/>
      <c r="U1870" s="348"/>
      <c r="V1870" s="279"/>
    </row>
    <row r="1871" spans="2:22">
      <c r="B1871" s="294"/>
      <c r="C1871" s="295"/>
      <c r="D1871" s="296"/>
      <c r="E1871" s="297"/>
      <c r="F1871" s="297"/>
      <c r="G1871" s="298"/>
      <c r="H1871" s="299"/>
      <c r="I1871" s="300"/>
      <c r="J1871" s="301"/>
      <c r="K1871" s="302"/>
      <c r="L1871" s="303"/>
      <c r="M1871" s="301"/>
      <c r="N1871" s="304"/>
      <c r="O1871" s="305"/>
      <c r="P1871" s="301"/>
      <c r="Q1871" s="299"/>
      <c r="R1871" s="296"/>
      <c r="S1871" s="306"/>
      <c r="T1871" s="306"/>
      <c r="U1871" s="348"/>
      <c r="V1871" s="279"/>
    </row>
    <row r="1872" spans="2:22">
      <c r="B1872" s="294"/>
      <c r="C1872" s="295"/>
      <c r="D1872" s="296"/>
      <c r="E1872" s="297"/>
      <c r="F1872" s="297"/>
      <c r="G1872" s="298"/>
      <c r="H1872" s="299"/>
      <c r="I1872" s="300"/>
      <c r="J1872" s="301"/>
      <c r="K1872" s="302"/>
      <c r="L1872" s="303"/>
      <c r="M1872" s="301"/>
      <c r="N1872" s="304"/>
      <c r="O1872" s="305"/>
      <c r="P1872" s="301"/>
      <c r="Q1872" s="299"/>
      <c r="R1872" s="296"/>
      <c r="S1872" s="306"/>
      <c r="T1872" s="306"/>
      <c r="U1872" s="348"/>
      <c r="V1872" s="279"/>
    </row>
    <row r="1873" spans="2:22">
      <c r="B1873" s="294"/>
      <c r="C1873" s="295"/>
      <c r="D1873" s="296"/>
      <c r="E1873" s="297"/>
      <c r="F1873" s="297"/>
      <c r="G1873" s="298"/>
      <c r="H1873" s="299"/>
      <c r="I1873" s="300"/>
      <c r="J1873" s="301"/>
      <c r="K1873" s="302"/>
      <c r="L1873" s="303"/>
      <c r="M1873" s="301"/>
      <c r="N1873" s="304"/>
      <c r="O1873" s="305"/>
      <c r="P1873" s="301"/>
      <c r="Q1873" s="299"/>
      <c r="R1873" s="296"/>
      <c r="S1873" s="306"/>
      <c r="T1873" s="306"/>
      <c r="U1873" s="348"/>
      <c r="V1873" s="279"/>
    </row>
    <row r="1874" spans="2:22">
      <c r="B1874" s="294"/>
      <c r="C1874" s="295"/>
      <c r="D1874" s="296"/>
      <c r="E1874" s="297"/>
      <c r="F1874" s="297"/>
      <c r="G1874" s="298"/>
      <c r="H1874" s="299"/>
      <c r="I1874" s="300"/>
      <c r="J1874" s="301"/>
      <c r="K1874" s="302"/>
      <c r="L1874" s="303"/>
      <c r="M1874" s="301"/>
      <c r="N1874" s="304"/>
      <c r="O1874" s="305"/>
      <c r="P1874" s="301"/>
      <c r="Q1874" s="299"/>
      <c r="R1874" s="296"/>
      <c r="S1874" s="306"/>
      <c r="T1874" s="306"/>
      <c r="U1874" s="348"/>
      <c r="V1874" s="279"/>
    </row>
    <row r="1875" spans="2:22">
      <c r="B1875" s="294"/>
      <c r="C1875" s="295"/>
      <c r="D1875" s="296"/>
      <c r="E1875" s="297"/>
      <c r="F1875" s="297"/>
      <c r="G1875" s="298"/>
      <c r="H1875" s="299"/>
      <c r="I1875" s="300"/>
      <c r="J1875" s="301"/>
      <c r="K1875" s="302"/>
      <c r="L1875" s="303"/>
      <c r="M1875" s="301"/>
      <c r="N1875" s="304"/>
      <c r="O1875" s="305"/>
      <c r="P1875" s="301"/>
      <c r="Q1875" s="299"/>
      <c r="R1875" s="296"/>
      <c r="S1875" s="306"/>
      <c r="T1875" s="306"/>
      <c r="U1875" s="348"/>
      <c r="V1875" s="279"/>
    </row>
    <row r="1876" spans="2:22">
      <c r="B1876" s="294"/>
      <c r="C1876" s="295"/>
      <c r="D1876" s="296"/>
      <c r="E1876" s="297"/>
      <c r="F1876" s="297"/>
      <c r="G1876" s="298"/>
      <c r="H1876" s="299"/>
      <c r="I1876" s="300"/>
      <c r="J1876" s="301"/>
      <c r="K1876" s="302"/>
      <c r="L1876" s="303"/>
      <c r="M1876" s="301"/>
      <c r="N1876" s="304"/>
      <c r="O1876" s="305"/>
      <c r="P1876" s="301"/>
      <c r="Q1876" s="299"/>
      <c r="R1876" s="296"/>
      <c r="S1876" s="306"/>
      <c r="T1876" s="306"/>
      <c r="U1876" s="348"/>
      <c r="V1876" s="279"/>
    </row>
    <row r="1877" spans="2:22">
      <c r="B1877" s="294"/>
      <c r="C1877" s="295"/>
      <c r="D1877" s="296"/>
      <c r="E1877" s="297"/>
      <c r="F1877" s="297"/>
      <c r="G1877" s="298"/>
      <c r="H1877" s="299"/>
      <c r="I1877" s="300"/>
      <c r="J1877" s="301"/>
      <c r="K1877" s="302"/>
      <c r="L1877" s="303"/>
      <c r="M1877" s="301"/>
      <c r="N1877" s="304"/>
      <c r="O1877" s="305"/>
      <c r="P1877" s="301"/>
      <c r="Q1877" s="299"/>
      <c r="R1877" s="296"/>
      <c r="S1877" s="306"/>
      <c r="T1877" s="306"/>
      <c r="U1877" s="348"/>
      <c r="V1877" s="279"/>
    </row>
    <row r="1878" spans="2:22">
      <c r="B1878" s="294"/>
      <c r="C1878" s="295"/>
      <c r="D1878" s="296"/>
      <c r="E1878" s="297"/>
      <c r="F1878" s="297"/>
      <c r="G1878" s="298"/>
      <c r="H1878" s="299"/>
      <c r="I1878" s="300"/>
      <c r="J1878" s="301"/>
      <c r="K1878" s="302"/>
      <c r="L1878" s="303"/>
      <c r="M1878" s="301"/>
      <c r="N1878" s="304"/>
      <c r="O1878" s="305"/>
      <c r="P1878" s="301"/>
      <c r="Q1878" s="299"/>
      <c r="R1878" s="296"/>
      <c r="S1878" s="306"/>
      <c r="T1878" s="306"/>
      <c r="U1878" s="348"/>
      <c r="V1878" s="279"/>
    </row>
    <row r="1879" spans="2:22">
      <c r="B1879" s="294"/>
      <c r="C1879" s="295"/>
      <c r="D1879" s="296"/>
      <c r="E1879" s="297"/>
      <c r="F1879" s="297"/>
      <c r="G1879" s="298"/>
      <c r="H1879" s="299"/>
      <c r="I1879" s="300"/>
      <c r="J1879" s="301"/>
      <c r="K1879" s="302"/>
      <c r="L1879" s="303"/>
      <c r="M1879" s="301"/>
      <c r="N1879" s="304"/>
      <c r="O1879" s="305"/>
      <c r="P1879" s="301"/>
      <c r="Q1879" s="299"/>
      <c r="R1879" s="296"/>
      <c r="S1879" s="306"/>
      <c r="T1879" s="306"/>
      <c r="U1879" s="348"/>
      <c r="V1879" s="279"/>
    </row>
    <row r="1880" spans="2:22">
      <c r="B1880" s="294"/>
      <c r="C1880" s="295"/>
      <c r="D1880" s="296"/>
      <c r="E1880" s="297"/>
      <c r="F1880" s="297"/>
      <c r="G1880" s="298"/>
      <c r="H1880" s="299"/>
      <c r="I1880" s="300"/>
      <c r="J1880" s="301"/>
      <c r="K1880" s="302"/>
      <c r="L1880" s="303"/>
      <c r="M1880" s="301"/>
      <c r="N1880" s="304"/>
      <c r="O1880" s="305"/>
      <c r="P1880" s="301"/>
      <c r="Q1880" s="299"/>
      <c r="R1880" s="296"/>
      <c r="S1880" s="306"/>
      <c r="T1880" s="306"/>
      <c r="U1880" s="348"/>
      <c r="V1880" s="279"/>
    </row>
    <row r="1881" spans="2:22">
      <c r="B1881" s="294"/>
      <c r="C1881" s="295"/>
      <c r="D1881" s="296"/>
      <c r="E1881" s="297"/>
      <c r="F1881" s="297"/>
      <c r="G1881" s="298"/>
      <c r="H1881" s="299"/>
      <c r="I1881" s="300"/>
      <c r="J1881" s="301"/>
      <c r="K1881" s="302"/>
      <c r="L1881" s="303"/>
      <c r="M1881" s="301"/>
      <c r="N1881" s="304"/>
      <c r="O1881" s="305"/>
      <c r="P1881" s="301"/>
      <c r="Q1881" s="299"/>
      <c r="R1881" s="296"/>
      <c r="S1881" s="306"/>
      <c r="T1881" s="306"/>
      <c r="U1881" s="348"/>
      <c r="V1881" s="279"/>
    </row>
    <row r="1882" spans="2:22">
      <c r="B1882" s="294"/>
      <c r="C1882" s="295"/>
      <c r="D1882" s="296"/>
      <c r="E1882" s="297"/>
      <c r="F1882" s="297"/>
      <c r="G1882" s="298"/>
      <c r="H1882" s="299"/>
      <c r="I1882" s="300"/>
      <c r="J1882" s="301"/>
      <c r="K1882" s="302"/>
      <c r="L1882" s="303"/>
      <c r="M1882" s="301"/>
      <c r="N1882" s="304"/>
      <c r="O1882" s="305"/>
      <c r="P1882" s="301"/>
      <c r="Q1882" s="299"/>
      <c r="R1882" s="296"/>
      <c r="S1882" s="306"/>
      <c r="T1882" s="306"/>
      <c r="U1882" s="348"/>
      <c r="V1882" s="279"/>
    </row>
    <row r="1883" spans="2:22">
      <c r="B1883" s="294"/>
      <c r="C1883" s="295"/>
      <c r="D1883" s="296"/>
      <c r="E1883" s="297"/>
      <c r="F1883" s="297"/>
      <c r="G1883" s="298"/>
      <c r="H1883" s="299"/>
      <c r="I1883" s="300"/>
      <c r="J1883" s="301"/>
      <c r="K1883" s="302"/>
      <c r="L1883" s="303"/>
      <c r="M1883" s="301"/>
      <c r="N1883" s="304"/>
      <c r="O1883" s="305"/>
      <c r="P1883" s="301"/>
      <c r="Q1883" s="299"/>
      <c r="R1883" s="296"/>
      <c r="S1883" s="306"/>
      <c r="T1883" s="306"/>
      <c r="U1883" s="348"/>
      <c r="V1883" s="279"/>
    </row>
    <row r="1884" spans="2:22">
      <c r="B1884" s="294"/>
      <c r="C1884" s="295"/>
      <c r="D1884" s="296"/>
      <c r="E1884" s="297"/>
      <c r="F1884" s="297"/>
      <c r="G1884" s="298"/>
      <c r="H1884" s="299"/>
      <c r="I1884" s="300"/>
      <c r="J1884" s="301"/>
      <c r="K1884" s="302"/>
      <c r="L1884" s="303"/>
      <c r="M1884" s="301"/>
      <c r="N1884" s="304"/>
      <c r="O1884" s="305"/>
      <c r="P1884" s="301"/>
      <c r="Q1884" s="299"/>
      <c r="R1884" s="296"/>
      <c r="S1884" s="306"/>
      <c r="T1884" s="306"/>
      <c r="U1884" s="348"/>
      <c r="V1884" s="279"/>
    </row>
    <row r="1885" spans="2:22">
      <c r="B1885" s="294"/>
      <c r="C1885" s="295"/>
      <c r="D1885" s="296"/>
      <c r="E1885" s="297"/>
      <c r="F1885" s="297"/>
      <c r="G1885" s="298"/>
      <c r="H1885" s="299"/>
      <c r="I1885" s="300"/>
      <c r="J1885" s="301"/>
      <c r="K1885" s="302"/>
      <c r="L1885" s="303"/>
      <c r="M1885" s="301"/>
      <c r="N1885" s="304"/>
      <c r="O1885" s="305"/>
      <c r="P1885" s="301"/>
      <c r="Q1885" s="299"/>
      <c r="R1885" s="296"/>
      <c r="S1885" s="306"/>
      <c r="T1885" s="306"/>
      <c r="U1885" s="348"/>
      <c r="V1885" s="279"/>
    </row>
    <row r="1886" spans="2:22">
      <c r="B1886" s="294"/>
      <c r="C1886" s="295"/>
      <c r="D1886" s="296"/>
      <c r="E1886" s="297"/>
      <c r="F1886" s="297"/>
      <c r="G1886" s="298"/>
      <c r="H1886" s="299"/>
      <c r="I1886" s="300"/>
      <c r="J1886" s="301"/>
      <c r="K1886" s="302"/>
      <c r="L1886" s="303"/>
      <c r="M1886" s="301"/>
      <c r="N1886" s="304"/>
      <c r="O1886" s="305"/>
      <c r="P1886" s="301"/>
      <c r="Q1886" s="299"/>
      <c r="R1886" s="296"/>
      <c r="S1886" s="306"/>
      <c r="T1886" s="306"/>
      <c r="U1886" s="348"/>
      <c r="V1886" s="279"/>
    </row>
    <row r="1887" spans="2:22">
      <c r="B1887" s="294"/>
      <c r="C1887" s="295"/>
      <c r="D1887" s="296"/>
      <c r="E1887" s="297"/>
      <c r="F1887" s="297"/>
      <c r="G1887" s="298"/>
      <c r="H1887" s="299"/>
      <c r="I1887" s="300"/>
      <c r="J1887" s="301"/>
      <c r="K1887" s="302"/>
      <c r="L1887" s="303"/>
      <c r="M1887" s="301"/>
      <c r="N1887" s="304"/>
      <c r="O1887" s="305"/>
      <c r="P1887" s="301"/>
      <c r="Q1887" s="299"/>
      <c r="R1887" s="296"/>
      <c r="S1887" s="306"/>
      <c r="T1887" s="306"/>
      <c r="U1887" s="348"/>
      <c r="V1887" s="279"/>
    </row>
    <row r="1888" spans="2:22">
      <c r="B1888" s="294"/>
      <c r="C1888" s="295"/>
      <c r="D1888" s="296"/>
      <c r="E1888" s="297"/>
      <c r="F1888" s="297"/>
      <c r="G1888" s="298"/>
      <c r="H1888" s="299"/>
      <c r="I1888" s="300"/>
      <c r="J1888" s="301"/>
      <c r="K1888" s="302"/>
      <c r="L1888" s="303"/>
      <c r="M1888" s="301"/>
      <c r="N1888" s="304"/>
      <c r="O1888" s="305"/>
      <c r="P1888" s="301"/>
      <c r="Q1888" s="299"/>
      <c r="R1888" s="296"/>
      <c r="S1888" s="306"/>
      <c r="T1888" s="306"/>
      <c r="U1888" s="348"/>
      <c r="V1888" s="279"/>
    </row>
    <row r="1889" spans="2:22">
      <c r="B1889" s="294"/>
      <c r="C1889" s="295"/>
      <c r="D1889" s="296"/>
      <c r="E1889" s="297"/>
      <c r="F1889" s="297"/>
      <c r="G1889" s="298"/>
      <c r="H1889" s="299"/>
      <c r="I1889" s="300"/>
      <c r="J1889" s="301"/>
      <c r="K1889" s="302"/>
      <c r="L1889" s="303"/>
      <c r="M1889" s="301"/>
      <c r="N1889" s="304"/>
      <c r="O1889" s="305"/>
      <c r="P1889" s="301"/>
      <c r="Q1889" s="299"/>
      <c r="R1889" s="296"/>
      <c r="S1889" s="306"/>
      <c r="T1889" s="306"/>
      <c r="U1889" s="348"/>
      <c r="V1889" s="279"/>
    </row>
    <row r="1890" spans="2:22">
      <c r="B1890" s="294"/>
      <c r="C1890" s="295"/>
      <c r="D1890" s="296"/>
      <c r="E1890" s="297"/>
      <c r="F1890" s="297"/>
      <c r="G1890" s="298"/>
      <c r="H1890" s="299"/>
      <c r="I1890" s="300"/>
      <c r="J1890" s="301"/>
      <c r="K1890" s="302"/>
      <c r="L1890" s="303"/>
      <c r="M1890" s="301"/>
      <c r="N1890" s="304"/>
      <c r="O1890" s="305"/>
      <c r="P1890" s="301"/>
      <c r="Q1890" s="299"/>
      <c r="R1890" s="296"/>
      <c r="S1890" s="306"/>
      <c r="T1890" s="306"/>
      <c r="U1890" s="348"/>
      <c r="V1890" s="279"/>
    </row>
    <row r="1891" spans="2:22">
      <c r="B1891" s="294"/>
      <c r="C1891" s="295"/>
      <c r="D1891" s="296"/>
      <c r="E1891" s="297"/>
      <c r="F1891" s="297"/>
      <c r="G1891" s="298"/>
      <c r="H1891" s="299"/>
      <c r="I1891" s="300"/>
      <c r="J1891" s="301"/>
      <c r="K1891" s="302"/>
      <c r="L1891" s="303"/>
      <c r="M1891" s="301"/>
      <c r="N1891" s="304"/>
      <c r="O1891" s="305"/>
      <c r="P1891" s="301"/>
      <c r="Q1891" s="299"/>
      <c r="R1891" s="296"/>
      <c r="S1891" s="306"/>
      <c r="T1891" s="306"/>
      <c r="U1891" s="348"/>
      <c r="V1891" s="279"/>
    </row>
    <row r="1892" spans="2:22">
      <c r="B1892" s="294"/>
      <c r="C1892" s="295"/>
      <c r="D1892" s="296"/>
      <c r="E1892" s="297"/>
      <c r="F1892" s="297"/>
      <c r="G1892" s="298"/>
      <c r="H1892" s="299"/>
      <c r="I1892" s="300"/>
      <c r="J1892" s="301"/>
      <c r="K1892" s="302"/>
      <c r="L1892" s="303"/>
      <c r="M1892" s="301"/>
      <c r="N1892" s="304"/>
      <c r="O1892" s="305"/>
      <c r="P1892" s="301"/>
      <c r="Q1892" s="299"/>
      <c r="R1892" s="296"/>
      <c r="S1892" s="306"/>
      <c r="T1892" s="306"/>
      <c r="U1892" s="348"/>
      <c r="V1892" s="279"/>
    </row>
    <row r="1893" spans="2:22">
      <c r="B1893" s="294"/>
      <c r="C1893" s="295"/>
      <c r="D1893" s="296"/>
      <c r="E1893" s="297"/>
      <c r="F1893" s="297"/>
      <c r="G1893" s="298"/>
      <c r="H1893" s="299"/>
      <c r="I1893" s="300"/>
      <c r="J1893" s="301"/>
      <c r="K1893" s="302"/>
      <c r="L1893" s="303"/>
      <c r="M1893" s="301"/>
      <c r="N1893" s="304"/>
      <c r="O1893" s="305"/>
      <c r="P1893" s="301"/>
      <c r="Q1893" s="299"/>
      <c r="R1893" s="296"/>
      <c r="S1893" s="306"/>
      <c r="T1893" s="306"/>
      <c r="U1893" s="348"/>
      <c r="V1893" s="279"/>
    </row>
    <row r="1894" spans="2:22">
      <c r="B1894" s="294"/>
      <c r="C1894" s="295"/>
      <c r="D1894" s="296"/>
      <c r="E1894" s="297"/>
      <c r="F1894" s="297"/>
      <c r="G1894" s="298"/>
      <c r="H1894" s="299"/>
      <c r="I1894" s="300"/>
      <c r="J1894" s="301"/>
      <c r="K1894" s="302"/>
      <c r="L1894" s="303"/>
      <c r="M1894" s="301"/>
      <c r="N1894" s="304"/>
      <c r="O1894" s="305"/>
      <c r="P1894" s="301"/>
      <c r="Q1894" s="299"/>
      <c r="R1894" s="296"/>
      <c r="S1894" s="306"/>
      <c r="T1894" s="306"/>
      <c r="U1894" s="348"/>
      <c r="V1894" s="279"/>
    </row>
    <row r="1895" spans="2:22">
      <c r="B1895" s="294"/>
      <c r="C1895" s="295"/>
      <c r="D1895" s="296"/>
      <c r="E1895" s="297"/>
      <c r="F1895" s="297"/>
      <c r="G1895" s="298"/>
      <c r="H1895" s="299"/>
      <c r="I1895" s="300"/>
      <c r="J1895" s="301"/>
      <c r="K1895" s="302"/>
      <c r="L1895" s="303"/>
      <c r="M1895" s="301"/>
      <c r="N1895" s="304"/>
      <c r="O1895" s="305"/>
      <c r="P1895" s="301"/>
      <c r="Q1895" s="299"/>
      <c r="R1895" s="296"/>
      <c r="S1895" s="306"/>
      <c r="T1895" s="306"/>
      <c r="U1895" s="348"/>
      <c r="V1895" s="279"/>
    </row>
    <row r="1896" spans="2:22">
      <c r="B1896" s="294"/>
      <c r="C1896" s="295"/>
      <c r="D1896" s="296"/>
      <c r="E1896" s="297"/>
      <c r="F1896" s="297"/>
      <c r="G1896" s="298"/>
      <c r="H1896" s="299"/>
      <c r="I1896" s="300"/>
      <c r="J1896" s="301"/>
      <c r="K1896" s="302"/>
      <c r="L1896" s="303"/>
      <c r="M1896" s="301"/>
      <c r="N1896" s="304"/>
      <c r="O1896" s="305"/>
      <c r="P1896" s="301"/>
      <c r="Q1896" s="299"/>
      <c r="R1896" s="296"/>
      <c r="S1896" s="306"/>
      <c r="T1896" s="306"/>
      <c r="U1896" s="348"/>
      <c r="V1896" s="279"/>
    </row>
    <row r="1897" spans="2:22">
      <c r="B1897" s="294"/>
      <c r="C1897" s="295"/>
      <c r="D1897" s="296"/>
      <c r="E1897" s="297"/>
      <c r="F1897" s="297"/>
      <c r="G1897" s="298"/>
      <c r="H1897" s="299"/>
      <c r="I1897" s="300"/>
      <c r="J1897" s="301"/>
      <c r="K1897" s="302"/>
      <c r="L1897" s="303"/>
      <c r="M1897" s="301"/>
      <c r="N1897" s="304"/>
      <c r="O1897" s="305"/>
      <c r="P1897" s="301"/>
      <c r="Q1897" s="299"/>
      <c r="R1897" s="296"/>
      <c r="S1897" s="306"/>
      <c r="T1897" s="306"/>
      <c r="U1897" s="348"/>
      <c r="V1897" s="279"/>
    </row>
    <row r="1898" spans="2:22">
      <c r="B1898" s="294"/>
      <c r="C1898" s="295"/>
      <c r="D1898" s="296"/>
      <c r="E1898" s="297"/>
      <c r="F1898" s="297"/>
      <c r="G1898" s="298"/>
      <c r="H1898" s="299"/>
      <c r="I1898" s="300"/>
      <c r="J1898" s="301"/>
      <c r="K1898" s="302"/>
      <c r="L1898" s="303"/>
      <c r="M1898" s="301"/>
      <c r="N1898" s="304"/>
      <c r="O1898" s="305"/>
      <c r="P1898" s="301"/>
      <c r="Q1898" s="299"/>
      <c r="R1898" s="296"/>
      <c r="S1898" s="306"/>
      <c r="T1898" s="306"/>
      <c r="U1898" s="348"/>
      <c r="V1898" s="279"/>
    </row>
    <row r="1899" spans="2:22">
      <c r="B1899" s="294"/>
      <c r="C1899" s="295"/>
      <c r="D1899" s="296"/>
      <c r="E1899" s="297"/>
      <c r="F1899" s="297"/>
      <c r="G1899" s="298"/>
      <c r="H1899" s="299"/>
      <c r="I1899" s="300"/>
      <c r="J1899" s="301"/>
      <c r="K1899" s="302"/>
      <c r="L1899" s="303"/>
      <c r="M1899" s="301"/>
      <c r="N1899" s="304"/>
      <c r="O1899" s="305"/>
      <c r="P1899" s="301"/>
      <c r="Q1899" s="299"/>
      <c r="R1899" s="296"/>
      <c r="S1899" s="306"/>
      <c r="T1899" s="306"/>
      <c r="U1899" s="348"/>
      <c r="V1899" s="279"/>
    </row>
    <row r="1900" spans="2:22">
      <c r="B1900" s="294"/>
      <c r="C1900" s="295"/>
      <c r="D1900" s="296"/>
      <c r="E1900" s="297"/>
      <c r="F1900" s="297"/>
      <c r="G1900" s="298"/>
      <c r="H1900" s="299"/>
      <c r="I1900" s="300"/>
      <c r="J1900" s="301"/>
      <c r="K1900" s="302"/>
      <c r="L1900" s="303"/>
      <c r="M1900" s="301"/>
      <c r="N1900" s="304"/>
      <c r="O1900" s="305"/>
      <c r="P1900" s="301"/>
      <c r="Q1900" s="299"/>
      <c r="R1900" s="296"/>
      <c r="S1900" s="306"/>
      <c r="T1900" s="306"/>
      <c r="U1900" s="348"/>
      <c r="V1900" s="279"/>
    </row>
    <row r="1901" spans="2:22">
      <c r="B1901" s="294"/>
      <c r="C1901" s="295"/>
      <c r="D1901" s="296"/>
      <c r="E1901" s="297"/>
      <c r="F1901" s="297"/>
      <c r="G1901" s="298"/>
      <c r="H1901" s="299"/>
      <c r="I1901" s="300"/>
      <c r="J1901" s="301"/>
      <c r="K1901" s="302"/>
      <c r="L1901" s="303"/>
      <c r="M1901" s="301"/>
      <c r="N1901" s="304"/>
      <c r="O1901" s="305"/>
      <c r="P1901" s="301"/>
      <c r="Q1901" s="299"/>
      <c r="R1901" s="296"/>
      <c r="S1901" s="306"/>
      <c r="T1901" s="306"/>
      <c r="U1901" s="348"/>
      <c r="V1901" s="279"/>
    </row>
    <row r="1902" spans="2:22">
      <c r="B1902" s="294"/>
      <c r="C1902" s="295"/>
      <c r="D1902" s="296"/>
      <c r="E1902" s="297"/>
      <c r="F1902" s="297"/>
      <c r="G1902" s="298"/>
      <c r="H1902" s="299"/>
      <c r="I1902" s="300"/>
      <c r="J1902" s="301"/>
      <c r="K1902" s="302"/>
      <c r="L1902" s="303"/>
      <c r="M1902" s="301"/>
      <c r="N1902" s="304"/>
      <c r="O1902" s="305"/>
      <c r="P1902" s="301"/>
      <c r="Q1902" s="299"/>
      <c r="R1902" s="296"/>
      <c r="S1902" s="306"/>
      <c r="T1902" s="306"/>
      <c r="U1902" s="348"/>
      <c r="V1902" s="279"/>
    </row>
    <row r="1903" spans="2:22">
      <c r="B1903" s="294"/>
      <c r="C1903" s="295"/>
      <c r="D1903" s="296"/>
      <c r="E1903" s="297"/>
      <c r="F1903" s="297"/>
      <c r="G1903" s="298"/>
      <c r="H1903" s="299"/>
      <c r="I1903" s="300"/>
      <c r="J1903" s="301"/>
      <c r="K1903" s="302"/>
      <c r="L1903" s="303"/>
      <c r="M1903" s="301"/>
      <c r="N1903" s="304"/>
      <c r="O1903" s="305"/>
      <c r="P1903" s="301"/>
      <c r="Q1903" s="299"/>
      <c r="R1903" s="296"/>
      <c r="S1903" s="306"/>
      <c r="T1903" s="306"/>
      <c r="U1903" s="348"/>
      <c r="V1903" s="279"/>
    </row>
    <row r="1904" spans="2:22">
      <c r="B1904" s="294"/>
      <c r="C1904" s="295"/>
      <c r="D1904" s="296"/>
      <c r="E1904" s="297"/>
      <c r="F1904" s="297"/>
      <c r="G1904" s="298"/>
      <c r="H1904" s="299"/>
      <c r="I1904" s="300"/>
      <c r="J1904" s="301"/>
      <c r="K1904" s="302"/>
      <c r="L1904" s="303"/>
      <c r="M1904" s="301"/>
      <c r="N1904" s="304"/>
      <c r="O1904" s="305"/>
      <c r="P1904" s="301"/>
      <c r="Q1904" s="299"/>
      <c r="R1904" s="296"/>
      <c r="S1904" s="306"/>
      <c r="T1904" s="306"/>
      <c r="U1904" s="348"/>
      <c r="V1904" s="279"/>
    </row>
    <row r="1905" spans="2:22">
      <c r="B1905" s="294"/>
      <c r="C1905" s="295"/>
      <c r="D1905" s="296"/>
      <c r="E1905" s="297"/>
      <c r="F1905" s="297"/>
      <c r="G1905" s="298"/>
      <c r="H1905" s="299"/>
      <c r="I1905" s="300"/>
      <c r="J1905" s="301"/>
      <c r="K1905" s="302"/>
      <c r="L1905" s="303"/>
      <c r="M1905" s="301"/>
      <c r="N1905" s="304"/>
      <c r="O1905" s="305"/>
      <c r="P1905" s="301"/>
      <c r="Q1905" s="299"/>
      <c r="R1905" s="296"/>
      <c r="S1905" s="306"/>
      <c r="T1905" s="306"/>
      <c r="U1905" s="348"/>
      <c r="V1905" s="279"/>
    </row>
    <row r="1906" spans="2:22">
      <c r="B1906" s="294"/>
      <c r="C1906" s="295"/>
      <c r="D1906" s="296"/>
      <c r="E1906" s="297"/>
      <c r="F1906" s="297"/>
      <c r="G1906" s="298"/>
      <c r="H1906" s="299"/>
      <c r="I1906" s="300"/>
      <c r="J1906" s="301"/>
      <c r="K1906" s="302"/>
      <c r="L1906" s="303"/>
      <c r="M1906" s="301"/>
      <c r="N1906" s="304"/>
      <c r="O1906" s="305"/>
      <c r="P1906" s="301"/>
      <c r="Q1906" s="299"/>
      <c r="R1906" s="296"/>
      <c r="S1906" s="306"/>
      <c r="T1906" s="306"/>
      <c r="U1906" s="348"/>
      <c r="V1906" s="279"/>
    </row>
    <row r="1907" spans="2:22">
      <c r="B1907" s="294"/>
      <c r="C1907" s="295"/>
      <c r="D1907" s="296"/>
      <c r="E1907" s="297"/>
      <c r="F1907" s="297"/>
      <c r="G1907" s="298"/>
      <c r="H1907" s="299"/>
      <c r="I1907" s="300"/>
      <c r="J1907" s="301"/>
      <c r="K1907" s="302"/>
      <c r="L1907" s="303"/>
      <c r="M1907" s="301"/>
      <c r="N1907" s="304"/>
      <c r="O1907" s="305"/>
      <c r="P1907" s="301"/>
      <c r="Q1907" s="299"/>
      <c r="R1907" s="296"/>
      <c r="S1907" s="306"/>
      <c r="T1907" s="306"/>
      <c r="U1907" s="348"/>
      <c r="V1907" s="279"/>
    </row>
    <row r="1908" spans="2:22">
      <c r="B1908" s="294"/>
      <c r="C1908" s="295"/>
      <c r="D1908" s="296"/>
      <c r="E1908" s="297"/>
      <c r="F1908" s="297"/>
      <c r="G1908" s="298"/>
      <c r="H1908" s="299"/>
      <c r="I1908" s="300"/>
      <c r="J1908" s="301"/>
      <c r="K1908" s="302"/>
      <c r="L1908" s="303"/>
      <c r="M1908" s="301"/>
      <c r="N1908" s="304"/>
      <c r="O1908" s="305"/>
      <c r="P1908" s="301"/>
      <c r="Q1908" s="299"/>
      <c r="R1908" s="296"/>
      <c r="S1908" s="306"/>
      <c r="T1908" s="306"/>
      <c r="U1908" s="348"/>
      <c r="V1908" s="279"/>
    </row>
    <row r="1909" spans="2:22">
      <c r="B1909" s="294"/>
      <c r="C1909" s="295"/>
      <c r="D1909" s="296"/>
      <c r="E1909" s="297"/>
      <c r="F1909" s="297"/>
      <c r="G1909" s="298"/>
      <c r="H1909" s="299"/>
      <c r="I1909" s="300"/>
      <c r="J1909" s="301"/>
      <c r="K1909" s="302"/>
      <c r="L1909" s="303"/>
      <c r="M1909" s="301"/>
      <c r="N1909" s="304"/>
      <c r="O1909" s="305"/>
      <c r="P1909" s="301"/>
      <c r="Q1909" s="299"/>
      <c r="R1909" s="296"/>
      <c r="S1909" s="306"/>
      <c r="T1909" s="306"/>
      <c r="U1909" s="348"/>
      <c r="V1909" s="279"/>
    </row>
    <row r="1910" spans="2:22">
      <c r="B1910" s="294"/>
      <c r="C1910" s="295"/>
      <c r="D1910" s="296"/>
      <c r="E1910" s="297"/>
      <c r="F1910" s="297"/>
      <c r="G1910" s="298"/>
      <c r="H1910" s="299"/>
      <c r="I1910" s="300"/>
      <c r="J1910" s="301"/>
      <c r="K1910" s="302"/>
      <c r="L1910" s="303"/>
      <c r="M1910" s="301"/>
      <c r="N1910" s="304"/>
      <c r="O1910" s="305"/>
      <c r="P1910" s="301"/>
      <c r="Q1910" s="299"/>
      <c r="R1910" s="296"/>
      <c r="S1910" s="306"/>
      <c r="T1910" s="306"/>
      <c r="U1910" s="348"/>
      <c r="V1910" s="279"/>
    </row>
    <row r="1911" spans="2:22">
      <c r="B1911" s="294"/>
      <c r="C1911" s="295"/>
      <c r="D1911" s="296"/>
      <c r="E1911" s="297"/>
      <c r="F1911" s="297"/>
      <c r="G1911" s="298"/>
      <c r="H1911" s="299"/>
      <c r="I1911" s="300"/>
      <c r="J1911" s="301"/>
      <c r="K1911" s="302"/>
      <c r="L1911" s="303"/>
      <c r="M1911" s="301"/>
      <c r="N1911" s="304"/>
      <c r="O1911" s="305"/>
      <c r="P1911" s="301"/>
      <c r="Q1911" s="299"/>
      <c r="R1911" s="296"/>
      <c r="S1911" s="306"/>
      <c r="T1911" s="306"/>
      <c r="U1911" s="348"/>
      <c r="V1911" s="279"/>
    </row>
    <row r="1912" spans="2:22">
      <c r="B1912" s="294"/>
      <c r="C1912" s="295"/>
      <c r="D1912" s="296"/>
      <c r="E1912" s="297"/>
      <c r="F1912" s="297"/>
      <c r="G1912" s="298"/>
      <c r="H1912" s="299"/>
      <c r="I1912" s="300"/>
      <c r="J1912" s="301"/>
      <c r="K1912" s="302"/>
      <c r="L1912" s="303"/>
      <c r="M1912" s="301"/>
      <c r="N1912" s="304"/>
      <c r="O1912" s="305"/>
      <c r="P1912" s="301"/>
      <c r="Q1912" s="299"/>
      <c r="R1912" s="296"/>
      <c r="S1912" s="306"/>
      <c r="T1912" s="306"/>
      <c r="U1912" s="348"/>
      <c r="V1912" s="279"/>
    </row>
    <row r="1913" spans="2:22">
      <c r="B1913" s="294"/>
      <c r="C1913" s="295"/>
      <c r="D1913" s="296"/>
      <c r="E1913" s="297"/>
      <c r="F1913" s="297"/>
      <c r="G1913" s="298"/>
      <c r="H1913" s="299"/>
      <c r="I1913" s="300"/>
      <c r="J1913" s="301"/>
      <c r="K1913" s="302"/>
      <c r="L1913" s="303"/>
      <c r="M1913" s="301"/>
      <c r="N1913" s="304"/>
      <c r="O1913" s="305"/>
      <c r="P1913" s="301"/>
      <c r="Q1913" s="299"/>
      <c r="R1913" s="296"/>
      <c r="S1913" s="306"/>
      <c r="T1913" s="306"/>
      <c r="U1913" s="348"/>
      <c r="V1913" s="279"/>
    </row>
    <row r="1914" spans="2:22">
      <c r="B1914" s="294"/>
      <c r="C1914" s="295"/>
      <c r="D1914" s="296"/>
      <c r="E1914" s="297"/>
      <c r="F1914" s="297"/>
      <c r="G1914" s="298"/>
      <c r="H1914" s="299"/>
      <c r="I1914" s="300"/>
      <c r="J1914" s="301"/>
      <c r="K1914" s="302"/>
      <c r="L1914" s="303"/>
      <c r="M1914" s="301"/>
      <c r="N1914" s="304"/>
      <c r="O1914" s="305"/>
      <c r="P1914" s="301"/>
      <c r="Q1914" s="299"/>
      <c r="R1914" s="296"/>
      <c r="S1914" s="306"/>
      <c r="T1914" s="306"/>
      <c r="U1914" s="348"/>
      <c r="V1914" s="279"/>
    </row>
    <row r="1915" spans="2:22">
      <c r="B1915" s="294"/>
      <c r="C1915" s="295"/>
      <c r="D1915" s="296"/>
      <c r="E1915" s="297"/>
      <c r="F1915" s="297"/>
      <c r="G1915" s="298"/>
      <c r="H1915" s="299"/>
      <c r="I1915" s="300"/>
      <c r="J1915" s="301"/>
      <c r="K1915" s="302"/>
      <c r="L1915" s="303"/>
      <c r="M1915" s="301"/>
      <c r="N1915" s="304"/>
      <c r="O1915" s="305"/>
      <c r="P1915" s="301"/>
      <c r="Q1915" s="299"/>
      <c r="R1915" s="296"/>
      <c r="S1915" s="306"/>
      <c r="T1915" s="306"/>
      <c r="U1915" s="348"/>
      <c r="V1915" s="279"/>
    </row>
    <row r="1916" spans="2:22">
      <c r="B1916" s="294"/>
      <c r="C1916" s="295"/>
      <c r="D1916" s="296"/>
      <c r="E1916" s="297"/>
      <c r="F1916" s="297"/>
      <c r="G1916" s="298"/>
      <c r="H1916" s="299"/>
      <c r="I1916" s="300"/>
      <c r="J1916" s="301"/>
      <c r="K1916" s="302"/>
      <c r="L1916" s="303"/>
      <c r="M1916" s="301"/>
      <c r="N1916" s="304"/>
      <c r="O1916" s="305"/>
      <c r="P1916" s="301"/>
      <c r="Q1916" s="299"/>
      <c r="R1916" s="296"/>
      <c r="S1916" s="306"/>
      <c r="T1916" s="306"/>
      <c r="U1916" s="348"/>
      <c r="V1916" s="279"/>
    </row>
    <row r="1917" spans="2:22">
      <c r="B1917" s="294"/>
      <c r="C1917" s="295"/>
      <c r="D1917" s="296"/>
      <c r="E1917" s="297"/>
      <c r="F1917" s="297"/>
      <c r="G1917" s="298"/>
      <c r="H1917" s="299"/>
      <c r="I1917" s="300"/>
      <c r="J1917" s="301"/>
      <c r="K1917" s="302"/>
      <c r="L1917" s="303"/>
      <c r="M1917" s="301"/>
      <c r="N1917" s="304"/>
      <c r="O1917" s="305"/>
      <c r="P1917" s="301"/>
      <c r="Q1917" s="299"/>
      <c r="R1917" s="296"/>
      <c r="S1917" s="306"/>
      <c r="T1917" s="306"/>
      <c r="U1917" s="348"/>
      <c r="V1917" s="279"/>
    </row>
    <row r="1918" spans="2:22">
      <c r="B1918" s="294"/>
      <c r="C1918" s="295"/>
      <c r="D1918" s="296"/>
      <c r="E1918" s="297"/>
      <c r="F1918" s="297"/>
      <c r="G1918" s="298"/>
      <c r="H1918" s="299"/>
      <c r="I1918" s="300"/>
      <c r="J1918" s="301"/>
      <c r="K1918" s="302"/>
      <c r="L1918" s="303"/>
      <c r="M1918" s="301"/>
      <c r="N1918" s="304"/>
      <c r="O1918" s="305"/>
      <c r="P1918" s="301"/>
      <c r="Q1918" s="299"/>
      <c r="R1918" s="296"/>
      <c r="S1918" s="306"/>
      <c r="T1918" s="306"/>
      <c r="U1918" s="348"/>
      <c r="V1918" s="279"/>
    </row>
    <row r="1919" spans="2:22">
      <c r="B1919" s="294"/>
      <c r="C1919" s="295"/>
      <c r="D1919" s="296"/>
      <c r="E1919" s="297"/>
      <c r="F1919" s="297"/>
      <c r="G1919" s="298"/>
      <c r="H1919" s="299"/>
      <c r="I1919" s="300"/>
      <c r="J1919" s="301"/>
      <c r="K1919" s="302"/>
      <c r="L1919" s="303"/>
      <c r="M1919" s="301"/>
      <c r="N1919" s="304"/>
      <c r="O1919" s="305"/>
      <c r="P1919" s="301"/>
      <c r="Q1919" s="299"/>
      <c r="R1919" s="296"/>
      <c r="S1919" s="306"/>
      <c r="T1919" s="306"/>
      <c r="U1919" s="348"/>
      <c r="V1919" s="279"/>
    </row>
    <row r="1920" spans="2:22">
      <c r="B1920" s="294"/>
      <c r="C1920" s="295"/>
      <c r="D1920" s="296"/>
      <c r="E1920" s="297"/>
      <c r="F1920" s="297"/>
      <c r="G1920" s="298"/>
      <c r="H1920" s="299"/>
      <c r="I1920" s="300"/>
      <c r="J1920" s="301"/>
      <c r="K1920" s="302"/>
      <c r="L1920" s="303"/>
      <c r="M1920" s="301"/>
      <c r="N1920" s="304"/>
      <c r="O1920" s="305"/>
      <c r="P1920" s="301"/>
      <c r="Q1920" s="299"/>
      <c r="R1920" s="296"/>
      <c r="S1920" s="306"/>
      <c r="T1920" s="306"/>
      <c r="U1920" s="348"/>
      <c r="V1920" s="279"/>
    </row>
    <row r="1921" spans="2:22">
      <c r="B1921" s="294"/>
      <c r="C1921" s="295"/>
      <c r="D1921" s="296"/>
      <c r="E1921" s="297"/>
      <c r="F1921" s="297"/>
      <c r="G1921" s="298"/>
      <c r="H1921" s="299"/>
      <c r="I1921" s="300"/>
      <c r="J1921" s="301"/>
      <c r="K1921" s="302"/>
      <c r="L1921" s="303"/>
      <c r="M1921" s="301"/>
      <c r="N1921" s="304"/>
      <c r="O1921" s="305"/>
      <c r="P1921" s="301"/>
      <c r="Q1921" s="299"/>
      <c r="R1921" s="296"/>
      <c r="S1921" s="306"/>
      <c r="T1921" s="306"/>
      <c r="U1921" s="348"/>
      <c r="V1921" s="279"/>
    </row>
    <row r="1922" spans="2:22">
      <c r="B1922" s="294"/>
      <c r="C1922" s="295"/>
      <c r="D1922" s="296"/>
      <c r="E1922" s="297"/>
      <c r="F1922" s="297"/>
      <c r="G1922" s="298"/>
      <c r="H1922" s="299"/>
      <c r="I1922" s="300"/>
      <c r="J1922" s="301"/>
      <c r="K1922" s="302"/>
      <c r="L1922" s="303"/>
      <c r="M1922" s="301"/>
      <c r="N1922" s="304"/>
      <c r="O1922" s="305"/>
      <c r="P1922" s="301"/>
      <c r="Q1922" s="299"/>
      <c r="R1922" s="296"/>
      <c r="S1922" s="306"/>
      <c r="T1922" s="306"/>
      <c r="U1922" s="348"/>
      <c r="V1922" s="279"/>
    </row>
    <row r="1923" spans="2:22">
      <c r="B1923" s="294"/>
      <c r="C1923" s="295"/>
      <c r="D1923" s="296"/>
      <c r="E1923" s="297"/>
      <c r="F1923" s="297"/>
      <c r="G1923" s="298"/>
      <c r="H1923" s="299"/>
      <c r="I1923" s="300"/>
      <c r="J1923" s="301"/>
      <c r="K1923" s="302"/>
      <c r="L1923" s="303"/>
      <c r="M1923" s="301"/>
      <c r="N1923" s="304"/>
      <c r="O1923" s="305"/>
      <c r="P1923" s="301"/>
      <c r="Q1923" s="299"/>
      <c r="R1923" s="296"/>
      <c r="S1923" s="306"/>
      <c r="T1923" s="306"/>
      <c r="U1923" s="348"/>
      <c r="V1923" s="279"/>
    </row>
    <row r="1924" spans="2:22">
      <c r="B1924" s="294"/>
      <c r="C1924" s="295"/>
      <c r="D1924" s="296"/>
      <c r="E1924" s="297"/>
      <c r="F1924" s="297"/>
      <c r="G1924" s="298"/>
      <c r="H1924" s="299"/>
      <c r="I1924" s="300"/>
      <c r="J1924" s="301"/>
      <c r="K1924" s="302"/>
      <c r="L1924" s="303"/>
      <c r="M1924" s="301"/>
      <c r="N1924" s="304"/>
      <c r="O1924" s="305"/>
      <c r="P1924" s="301"/>
      <c r="Q1924" s="299"/>
      <c r="R1924" s="296"/>
      <c r="S1924" s="306"/>
      <c r="T1924" s="306"/>
      <c r="U1924" s="348"/>
      <c r="V1924" s="279"/>
    </row>
    <row r="1925" spans="2:22">
      <c r="B1925" s="294"/>
      <c r="C1925" s="295"/>
      <c r="D1925" s="296"/>
      <c r="E1925" s="297"/>
      <c r="F1925" s="297"/>
      <c r="G1925" s="298"/>
      <c r="H1925" s="299"/>
      <c r="I1925" s="300"/>
      <c r="J1925" s="301"/>
      <c r="K1925" s="302"/>
      <c r="L1925" s="303"/>
      <c r="M1925" s="301"/>
      <c r="N1925" s="304"/>
      <c r="O1925" s="305"/>
      <c r="P1925" s="301"/>
      <c r="Q1925" s="299"/>
      <c r="R1925" s="296"/>
      <c r="S1925" s="306"/>
      <c r="T1925" s="306"/>
      <c r="U1925" s="348"/>
      <c r="V1925" s="279"/>
    </row>
    <row r="1926" spans="2:22">
      <c r="B1926" s="294"/>
      <c r="C1926" s="295"/>
      <c r="D1926" s="296"/>
      <c r="E1926" s="297"/>
      <c r="F1926" s="297"/>
      <c r="G1926" s="298"/>
      <c r="H1926" s="299"/>
      <c r="I1926" s="300"/>
      <c r="J1926" s="301"/>
      <c r="K1926" s="302"/>
      <c r="L1926" s="303"/>
      <c r="M1926" s="301"/>
      <c r="N1926" s="304"/>
      <c r="O1926" s="305"/>
      <c r="P1926" s="301"/>
      <c r="Q1926" s="299"/>
      <c r="R1926" s="296"/>
      <c r="S1926" s="306"/>
      <c r="T1926" s="306"/>
      <c r="U1926" s="348"/>
      <c r="V1926" s="279"/>
    </row>
    <row r="1927" spans="2:22">
      <c r="B1927" s="294"/>
      <c r="C1927" s="295"/>
      <c r="D1927" s="296"/>
      <c r="E1927" s="297"/>
      <c r="F1927" s="297"/>
      <c r="G1927" s="298"/>
      <c r="H1927" s="299"/>
      <c r="I1927" s="300"/>
      <c r="J1927" s="301"/>
      <c r="K1927" s="302"/>
      <c r="L1927" s="303"/>
      <c r="M1927" s="301"/>
      <c r="N1927" s="304"/>
      <c r="O1927" s="305"/>
      <c r="P1927" s="301"/>
      <c r="Q1927" s="299"/>
      <c r="R1927" s="296"/>
      <c r="S1927" s="306"/>
      <c r="T1927" s="306"/>
      <c r="U1927" s="348"/>
      <c r="V1927" s="279"/>
    </row>
    <row r="1928" spans="2:22">
      <c r="B1928" s="294"/>
      <c r="C1928" s="295"/>
      <c r="D1928" s="296"/>
      <c r="E1928" s="297"/>
      <c r="F1928" s="297"/>
      <c r="G1928" s="298"/>
      <c r="H1928" s="299"/>
      <c r="I1928" s="300"/>
      <c r="J1928" s="301"/>
      <c r="K1928" s="302"/>
      <c r="L1928" s="303"/>
      <c r="M1928" s="301"/>
      <c r="N1928" s="304"/>
      <c r="O1928" s="305"/>
      <c r="P1928" s="301"/>
      <c r="Q1928" s="299"/>
      <c r="R1928" s="296"/>
      <c r="S1928" s="306"/>
      <c r="T1928" s="306"/>
      <c r="U1928" s="348"/>
      <c r="V1928" s="279"/>
    </row>
    <row r="1929" spans="2:22">
      <c r="B1929" s="294"/>
      <c r="C1929" s="295"/>
      <c r="D1929" s="296"/>
      <c r="E1929" s="297"/>
      <c r="F1929" s="297"/>
      <c r="G1929" s="298"/>
      <c r="H1929" s="299"/>
      <c r="I1929" s="300"/>
      <c r="J1929" s="301"/>
      <c r="K1929" s="302"/>
      <c r="L1929" s="303"/>
      <c r="M1929" s="301"/>
      <c r="N1929" s="304"/>
      <c r="O1929" s="305"/>
      <c r="P1929" s="301"/>
      <c r="Q1929" s="299"/>
      <c r="R1929" s="296"/>
      <c r="S1929" s="306"/>
      <c r="T1929" s="306"/>
      <c r="U1929" s="348"/>
      <c r="V1929" s="279"/>
    </row>
    <row r="1930" spans="2:22">
      <c r="B1930" s="294"/>
      <c r="C1930" s="295"/>
      <c r="D1930" s="296"/>
      <c r="E1930" s="297"/>
      <c r="F1930" s="297"/>
      <c r="G1930" s="298"/>
      <c r="H1930" s="299"/>
      <c r="I1930" s="300"/>
      <c r="J1930" s="301"/>
      <c r="K1930" s="302"/>
      <c r="L1930" s="303"/>
      <c r="M1930" s="301"/>
      <c r="N1930" s="304"/>
      <c r="O1930" s="305"/>
      <c r="P1930" s="301"/>
      <c r="Q1930" s="299"/>
      <c r="R1930" s="296"/>
      <c r="S1930" s="306"/>
      <c r="T1930" s="306"/>
      <c r="U1930" s="348"/>
      <c r="V1930" s="279"/>
    </row>
    <row r="1931" spans="2:22">
      <c r="B1931" s="294"/>
      <c r="C1931" s="295"/>
      <c r="D1931" s="296"/>
      <c r="E1931" s="297"/>
      <c r="F1931" s="297"/>
      <c r="G1931" s="298"/>
      <c r="H1931" s="299"/>
      <c r="I1931" s="300"/>
      <c r="J1931" s="301"/>
      <c r="K1931" s="302"/>
      <c r="L1931" s="303"/>
      <c r="M1931" s="301"/>
      <c r="N1931" s="304"/>
      <c r="O1931" s="305"/>
      <c r="P1931" s="301"/>
      <c r="Q1931" s="299"/>
      <c r="R1931" s="296"/>
      <c r="S1931" s="306"/>
      <c r="T1931" s="306"/>
      <c r="U1931" s="348"/>
      <c r="V1931" s="279"/>
    </row>
    <row r="1932" spans="2:22">
      <c r="B1932" s="294"/>
      <c r="C1932" s="295"/>
      <c r="D1932" s="296"/>
      <c r="E1932" s="297"/>
      <c r="F1932" s="297"/>
      <c r="G1932" s="298"/>
      <c r="H1932" s="299"/>
      <c r="I1932" s="300"/>
      <c r="J1932" s="301"/>
      <c r="K1932" s="302"/>
      <c r="L1932" s="303"/>
      <c r="M1932" s="301"/>
      <c r="N1932" s="304"/>
      <c r="O1932" s="305"/>
      <c r="P1932" s="301"/>
      <c r="Q1932" s="299"/>
      <c r="R1932" s="296"/>
      <c r="S1932" s="306"/>
      <c r="T1932" s="306"/>
      <c r="U1932" s="348"/>
      <c r="V1932" s="279"/>
    </row>
    <row r="1933" spans="2:22">
      <c r="B1933" s="294"/>
      <c r="C1933" s="295"/>
      <c r="D1933" s="296"/>
      <c r="E1933" s="297"/>
      <c r="F1933" s="297"/>
      <c r="G1933" s="298"/>
      <c r="H1933" s="299"/>
      <c r="I1933" s="300"/>
      <c r="J1933" s="301"/>
      <c r="K1933" s="302"/>
      <c r="L1933" s="303"/>
      <c r="M1933" s="301"/>
      <c r="N1933" s="304"/>
      <c r="O1933" s="305"/>
      <c r="P1933" s="301"/>
      <c r="Q1933" s="299"/>
      <c r="R1933" s="296"/>
      <c r="S1933" s="306"/>
      <c r="T1933" s="306"/>
      <c r="U1933" s="348"/>
      <c r="V1933" s="279"/>
    </row>
    <row r="1934" spans="2:22">
      <c r="B1934" s="294"/>
      <c r="C1934" s="295"/>
      <c r="D1934" s="296"/>
      <c r="E1934" s="297"/>
      <c r="F1934" s="297"/>
      <c r="G1934" s="298"/>
      <c r="H1934" s="299"/>
      <c r="I1934" s="300"/>
      <c r="J1934" s="301"/>
      <c r="K1934" s="302"/>
      <c r="L1934" s="303"/>
      <c r="M1934" s="301"/>
      <c r="N1934" s="304"/>
      <c r="O1934" s="305"/>
      <c r="P1934" s="301"/>
      <c r="Q1934" s="299"/>
      <c r="R1934" s="296"/>
      <c r="S1934" s="306"/>
      <c r="T1934" s="306"/>
      <c r="U1934" s="348"/>
      <c r="V1934" s="279"/>
    </row>
    <row r="1935" spans="2:22">
      <c r="B1935" s="294"/>
      <c r="C1935" s="295"/>
      <c r="D1935" s="296"/>
      <c r="E1935" s="297"/>
      <c r="F1935" s="297"/>
      <c r="G1935" s="298"/>
      <c r="H1935" s="299"/>
      <c r="I1935" s="300"/>
      <c r="J1935" s="301"/>
      <c r="K1935" s="302"/>
      <c r="L1935" s="303"/>
      <c r="M1935" s="301"/>
      <c r="N1935" s="304"/>
      <c r="O1935" s="305"/>
      <c r="P1935" s="301"/>
      <c r="Q1935" s="299"/>
      <c r="R1935" s="296"/>
      <c r="S1935" s="306"/>
      <c r="T1935" s="306"/>
      <c r="U1935" s="348"/>
      <c r="V1935" s="279"/>
    </row>
    <row r="1936" spans="2:22">
      <c r="B1936" s="294"/>
      <c r="C1936" s="295"/>
      <c r="D1936" s="296"/>
      <c r="E1936" s="297"/>
      <c r="F1936" s="297"/>
      <c r="G1936" s="298"/>
      <c r="H1936" s="299"/>
      <c r="I1936" s="300"/>
      <c r="J1936" s="301"/>
      <c r="K1936" s="302"/>
      <c r="L1936" s="303"/>
      <c r="M1936" s="301"/>
      <c r="N1936" s="304"/>
      <c r="O1936" s="305"/>
      <c r="P1936" s="301"/>
      <c r="Q1936" s="299"/>
      <c r="R1936" s="296"/>
      <c r="S1936" s="306"/>
      <c r="T1936" s="306"/>
      <c r="U1936" s="348"/>
      <c r="V1936" s="279"/>
    </row>
    <row r="1937" spans="2:22">
      <c r="B1937" s="294"/>
      <c r="C1937" s="295"/>
      <c r="D1937" s="296"/>
      <c r="E1937" s="297"/>
      <c r="F1937" s="297"/>
      <c r="G1937" s="298"/>
      <c r="H1937" s="299"/>
      <c r="I1937" s="300"/>
      <c r="J1937" s="301"/>
      <c r="K1937" s="302"/>
      <c r="L1937" s="303"/>
      <c r="M1937" s="301"/>
      <c r="N1937" s="304"/>
      <c r="O1937" s="305"/>
      <c r="P1937" s="301"/>
      <c r="Q1937" s="299"/>
      <c r="R1937" s="296"/>
      <c r="S1937" s="306"/>
      <c r="T1937" s="306"/>
      <c r="U1937" s="348"/>
      <c r="V1937" s="279"/>
    </row>
    <row r="1938" spans="2:22">
      <c r="B1938" s="294"/>
      <c r="C1938" s="295"/>
      <c r="D1938" s="296"/>
      <c r="E1938" s="297"/>
      <c r="F1938" s="297"/>
      <c r="G1938" s="298"/>
      <c r="H1938" s="299"/>
      <c r="I1938" s="300"/>
      <c r="J1938" s="301"/>
      <c r="K1938" s="302"/>
      <c r="L1938" s="303"/>
      <c r="M1938" s="301"/>
      <c r="N1938" s="304"/>
      <c r="O1938" s="305"/>
      <c r="P1938" s="301"/>
      <c r="Q1938" s="299"/>
      <c r="R1938" s="296"/>
      <c r="S1938" s="306"/>
      <c r="T1938" s="306"/>
      <c r="U1938" s="348"/>
      <c r="V1938" s="279"/>
    </row>
    <row r="1939" spans="2:22">
      <c r="B1939" s="294"/>
      <c r="C1939" s="295"/>
      <c r="D1939" s="296"/>
      <c r="E1939" s="297"/>
      <c r="F1939" s="297"/>
      <c r="G1939" s="298"/>
      <c r="H1939" s="299"/>
      <c r="I1939" s="300"/>
      <c r="J1939" s="301"/>
      <c r="K1939" s="302"/>
      <c r="L1939" s="303"/>
      <c r="M1939" s="301"/>
      <c r="N1939" s="304"/>
      <c r="O1939" s="305"/>
      <c r="P1939" s="301"/>
      <c r="Q1939" s="299"/>
      <c r="R1939" s="296"/>
      <c r="S1939" s="306"/>
      <c r="T1939" s="306"/>
      <c r="U1939" s="348"/>
      <c r="V1939" s="279"/>
    </row>
    <row r="1940" spans="2:22">
      <c r="B1940" s="294"/>
      <c r="C1940" s="295"/>
      <c r="D1940" s="296"/>
      <c r="E1940" s="297"/>
      <c r="F1940" s="297"/>
      <c r="G1940" s="298"/>
      <c r="H1940" s="299"/>
      <c r="I1940" s="300"/>
      <c r="J1940" s="301"/>
      <c r="K1940" s="302"/>
      <c r="L1940" s="303"/>
      <c r="M1940" s="301"/>
      <c r="N1940" s="304"/>
      <c r="O1940" s="305"/>
      <c r="P1940" s="301"/>
      <c r="Q1940" s="299"/>
      <c r="R1940" s="296"/>
      <c r="S1940" s="306"/>
      <c r="T1940" s="306"/>
      <c r="U1940" s="348"/>
      <c r="V1940" s="279"/>
    </row>
    <row r="1941" spans="2:22">
      <c r="B1941" s="294"/>
      <c r="C1941" s="295"/>
      <c r="D1941" s="296"/>
      <c r="E1941" s="297"/>
      <c r="F1941" s="297"/>
      <c r="G1941" s="298"/>
      <c r="H1941" s="299"/>
      <c r="I1941" s="300"/>
      <c r="J1941" s="301"/>
      <c r="K1941" s="302"/>
      <c r="L1941" s="303"/>
      <c r="M1941" s="301"/>
      <c r="N1941" s="304"/>
      <c r="O1941" s="305"/>
      <c r="P1941" s="301"/>
      <c r="Q1941" s="299"/>
      <c r="R1941" s="296"/>
      <c r="S1941" s="306"/>
      <c r="T1941" s="306"/>
      <c r="U1941" s="348"/>
      <c r="V1941" s="279"/>
    </row>
    <row r="1942" spans="2:22">
      <c r="B1942" s="294"/>
      <c r="C1942" s="295"/>
      <c r="D1942" s="296"/>
      <c r="E1942" s="297"/>
      <c r="F1942" s="297"/>
      <c r="G1942" s="298"/>
      <c r="H1942" s="299"/>
      <c r="I1942" s="300"/>
      <c r="J1942" s="301"/>
      <c r="K1942" s="302"/>
      <c r="L1942" s="303"/>
      <c r="M1942" s="301"/>
      <c r="N1942" s="304"/>
      <c r="O1942" s="305"/>
      <c r="P1942" s="301"/>
      <c r="Q1942" s="299"/>
      <c r="R1942" s="296"/>
      <c r="S1942" s="306"/>
      <c r="T1942" s="306"/>
      <c r="U1942" s="348"/>
      <c r="V1942" s="279"/>
    </row>
    <row r="1943" spans="2:22">
      <c r="B1943" s="294"/>
      <c r="C1943" s="295"/>
      <c r="D1943" s="296"/>
      <c r="E1943" s="297"/>
      <c r="F1943" s="297"/>
      <c r="G1943" s="298"/>
      <c r="H1943" s="299"/>
      <c r="I1943" s="300"/>
      <c r="J1943" s="301"/>
      <c r="K1943" s="302"/>
      <c r="L1943" s="303"/>
      <c r="M1943" s="301"/>
      <c r="N1943" s="304"/>
      <c r="O1943" s="305"/>
      <c r="P1943" s="301"/>
      <c r="Q1943" s="299"/>
      <c r="R1943" s="296"/>
      <c r="S1943" s="306"/>
      <c r="T1943" s="306"/>
      <c r="U1943" s="348"/>
      <c r="V1943" s="279"/>
    </row>
    <row r="1944" spans="2:22">
      <c r="B1944" s="294"/>
      <c r="C1944" s="295"/>
      <c r="D1944" s="296"/>
      <c r="E1944" s="297"/>
      <c r="F1944" s="297"/>
      <c r="G1944" s="298"/>
      <c r="H1944" s="299"/>
      <c r="I1944" s="300"/>
      <c r="J1944" s="301"/>
      <c r="K1944" s="302"/>
      <c r="L1944" s="303"/>
      <c r="M1944" s="301"/>
      <c r="N1944" s="304"/>
      <c r="O1944" s="305"/>
      <c r="P1944" s="301"/>
      <c r="Q1944" s="299"/>
      <c r="R1944" s="296"/>
      <c r="S1944" s="306"/>
      <c r="T1944" s="306"/>
      <c r="U1944" s="348"/>
      <c r="V1944" s="279"/>
    </row>
    <row r="1945" spans="2:22">
      <c r="B1945" s="294"/>
      <c r="C1945" s="295"/>
      <c r="D1945" s="296"/>
      <c r="E1945" s="297"/>
      <c r="F1945" s="297"/>
      <c r="G1945" s="298"/>
      <c r="H1945" s="299"/>
      <c r="I1945" s="300"/>
      <c r="J1945" s="301"/>
      <c r="K1945" s="302"/>
      <c r="L1945" s="303"/>
      <c r="M1945" s="301"/>
      <c r="N1945" s="304"/>
      <c r="O1945" s="305"/>
      <c r="P1945" s="301"/>
      <c r="Q1945" s="299"/>
      <c r="R1945" s="296"/>
      <c r="S1945" s="306"/>
      <c r="T1945" s="306"/>
      <c r="U1945" s="348"/>
      <c r="V1945" s="279"/>
    </row>
    <row r="1946" spans="2:22">
      <c r="B1946" s="294"/>
      <c r="C1946" s="295"/>
      <c r="D1946" s="296"/>
      <c r="E1946" s="297"/>
      <c r="F1946" s="297"/>
      <c r="G1946" s="298"/>
      <c r="H1946" s="299"/>
      <c r="I1946" s="300"/>
      <c r="J1946" s="301"/>
      <c r="K1946" s="302"/>
      <c r="L1946" s="303"/>
      <c r="M1946" s="301"/>
      <c r="N1946" s="304"/>
      <c r="O1946" s="305"/>
      <c r="P1946" s="301"/>
      <c r="Q1946" s="299"/>
      <c r="R1946" s="296"/>
      <c r="S1946" s="306"/>
      <c r="T1946" s="306"/>
      <c r="U1946" s="348"/>
      <c r="V1946" s="279"/>
    </row>
    <row r="1947" spans="2:22">
      <c r="B1947" s="294"/>
      <c r="C1947" s="295"/>
      <c r="D1947" s="296"/>
      <c r="E1947" s="297"/>
      <c r="F1947" s="297"/>
      <c r="G1947" s="298"/>
      <c r="H1947" s="299"/>
      <c r="I1947" s="300"/>
      <c r="J1947" s="301"/>
      <c r="K1947" s="302"/>
      <c r="L1947" s="303"/>
      <c r="M1947" s="301"/>
      <c r="N1947" s="304"/>
      <c r="O1947" s="305"/>
      <c r="P1947" s="301"/>
      <c r="Q1947" s="299"/>
      <c r="R1947" s="296"/>
      <c r="S1947" s="306"/>
      <c r="T1947" s="306"/>
      <c r="U1947" s="348"/>
      <c r="V1947" s="279"/>
    </row>
    <row r="1948" spans="2:22">
      <c r="B1948" s="294"/>
      <c r="C1948" s="295"/>
      <c r="D1948" s="296"/>
      <c r="E1948" s="297"/>
      <c r="F1948" s="297"/>
      <c r="G1948" s="298"/>
      <c r="H1948" s="299"/>
      <c r="I1948" s="300"/>
      <c r="J1948" s="301"/>
      <c r="K1948" s="302"/>
      <c r="L1948" s="303"/>
      <c r="M1948" s="301"/>
      <c r="N1948" s="304"/>
      <c r="O1948" s="305"/>
      <c r="P1948" s="301"/>
      <c r="Q1948" s="299"/>
      <c r="R1948" s="296"/>
      <c r="S1948" s="306"/>
      <c r="T1948" s="306"/>
      <c r="U1948" s="348"/>
      <c r="V1948" s="279"/>
    </row>
    <row r="1949" spans="2:22">
      <c r="B1949" s="294"/>
      <c r="C1949" s="295"/>
      <c r="D1949" s="296"/>
      <c r="E1949" s="297"/>
      <c r="F1949" s="297"/>
      <c r="G1949" s="298"/>
      <c r="H1949" s="299"/>
      <c r="I1949" s="300"/>
      <c r="J1949" s="301"/>
      <c r="K1949" s="302"/>
      <c r="L1949" s="303"/>
      <c r="M1949" s="301"/>
      <c r="N1949" s="304"/>
      <c r="O1949" s="305"/>
      <c r="P1949" s="301"/>
      <c r="Q1949" s="299"/>
      <c r="R1949" s="296"/>
      <c r="S1949" s="306"/>
      <c r="T1949" s="306"/>
      <c r="U1949" s="348"/>
      <c r="V1949" s="279"/>
    </row>
    <row r="1950" spans="2:22">
      <c r="B1950" s="294"/>
      <c r="C1950" s="295"/>
      <c r="D1950" s="296"/>
      <c r="E1950" s="297"/>
      <c r="F1950" s="297"/>
      <c r="G1950" s="298"/>
      <c r="H1950" s="299"/>
      <c r="I1950" s="300"/>
      <c r="J1950" s="301"/>
      <c r="K1950" s="302"/>
      <c r="L1950" s="303"/>
      <c r="M1950" s="301"/>
      <c r="N1950" s="304"/>
      <c r="O1950" s="305"/>
      <c r="P1950" s="301"/>
      <c r="Q1950" s="299"/>
      <c r="R1950" s="296"/>
      <c r="S1950" s="306"/>
      <c r="T1950" s="306"/>
      <c r="U1950" s="348"/>
      <c r="V1950" s="279"/>
    </row>
    <row r="1951" spans="2:22">
      <c r="B1951" s="294"/>
      <c r="C1951" s="295"/>
      <c r="D1951" s="296"/>
      <c r="E1951" s="297"/>
      <c r="F1951" s="297"/>
      <c r="G1951" s="298"/>
      <c r="H1951" s="299"/>
      <c r="I1951" s="300"/>
      <c r="J1951" s="301"/>
      <c r="K1951" s="302"/>
      <c r="L1951" s="303"/>
      <c r="M1951" s="301"/>
      <c r="N1951" s="304"/>
      <c r="O1951" s="305"/>
      <c r="P1951" s="301"/>
      <c r="Q1951" s="299"/>
      <c r="R1951" s="296"/>
      <c r="S1951" s="306"/>
      <c r="T1951" s="306"/>
      <c r="U1951" s="348"/>
      <c r="V1951" s="279"/>
    </row>
    <row r="1952" spans="2:22">
      <c r="B1952" s="294"/>
      <c r="C1952" s="295"/>
      <c r="D1952" s="296"/>
      <c r="E1952" s="297"/>
      <c r="F1952" s="297"/>
      <c r="G1952" s="298"/>
      <c r="H1952" s="299"/>
      <c r="I1952" s="300"/>
      <c r="J1952" s="301"/>
      <c r="K1952" s="302"/>
      <c r="L1952" s="303"/>
      <c r="M1952" s="301"/>
      <c r="N1952" s="304"/>
      <c r="O1952" s="305"/>
      <c r="P1952" s="301"/>
      <c r="Q1952" s="299"/>
      <c r="R1952" s="296"/>
      <c r="S1952" s="306"/>
      <c r="T1952" s="306"/>
      <c r="U1952" s="348"/>
      <c r="V1952" s="279"/>
    </row>
    <row r="1953" spans="2:22">
      <c r="B1953" s="294"/>
      <c r="C1953" s="295"/>
      <c r="D1953" s="296"/>
      <c r="E1953" s="297"/>
      <c r="F1953" s="297"/>
      <c r="G1953" s="298"/>
      <c r="H1953" s="299"/>
      <c r="I1953" s="300"/>
      <c r="J1953" s="301"/>
      <c r="K1953" s="302"/>
      <c r="L1953" s="303"/>
      <c r="M1953" s="301"/>
      <c r="N1953" s="304"/>
      <c r="O1953" s="305"/>
      <c r="P1953" s="301"/>
      <c r="Q1953" s="299"/>
      <c r="R1953" s="296"/>
      <c r="S1953" s="306"/>
      <c r="T1953" s="306"/>
      <c r="U1953" s="348"/>
      <c r="V1953" s="279"/>
    </row>
    <row r="1954" spans="2:22">
      <c r="B1954" s="294"/>
      <c r="C1954" s="295"/>
      <c r="D1954" s="296"/>
      <c r="E1954" s="297"/>
      <c r="F1954" s="297"/>
      <c r="G1954" s="298"/>
      <c r="H1954" s="299"/>
      <c r="I1954" s="300"/>
      <c r="J1954" s="301"/>
      <c r="K1954" s="302"/>
      <c r="L1954" s="303"/>
      <c r="M1954" s="301"/>
      <c r="N1954" s="304"/>
      <c r="O1954" s="305"/>
      <c r="P1954" s="301"/>
      <c r="Q1954" s="299"/>
      <c r="R1954" s="296"/>
      <c r="S1954" s="306"/>
      <c r="T1954" s="306"/>
      <c r="U1954" s="348"/>
      <c r="V1954" s="279"/>
    </row>
    <row r="1955" spans="2:22">
      <c r="B1955" s="294"/>
      <c r="C1955" s="295"/>
      <c r="D1955" s="296"/>
      <c r="E1955" s="297"/>
      <c r="F1955" s="297"/>
      <c r="G1955" s="298"/>
      <c r="H1955" s="299"/>
      <c r="I1955" s="300"/>
      <c r="J1955" s="301"/>
      <c r="K1955" s="302"/>
      <c r="L1955" s="303"/>
      <c r="M1955" s="301"/>
      <c r="N1955" s="304"/>
      <c r="O1955" s="305"/>
      <c r="P1955" s="301"/>
      <c r="Q1955" s="299"/>
      <c r="R1955" s="296"/>
      <c r="S1955" s="306"/>
      <c r="T1955" s="306"/>
      <c r="U1955" s="348"/>
      <c r="V1955" s="279"/>
    </row>
    <row r="1956" spans="2:22">
      <c r="B1956" s="294"/>
      <c r="C1956" s="295"/>
      <c r="D1956" s="296"/>
      <c r="E1956" s="297"/>
      <c r="F1956" s="297"/>
      <c r="G1956" s="298"/>
      <c r="H1956" s="299"/>
      <c r="I1956" s="300"/>
      <c r="J1956" s="301"/>
      <c r="K1956" s="302"/>
      <c r="L1956" s="303"/>
      <c r="M1956" s="301"/>
      <c r="N1956" s="304"/>
      <c r="O1956" s="305"/>
      <c r="P1956" s="301"/>
      <c r="Q1956" s="299"/>
      <c r="R1956" s="296"/>
      <c r="S1956" s="306"/>
      <c r="T1956" s="306"/>
      <c r="U1956" s="348"/>
      <c r="V1956" s="279"/>
    </row>
    <row r="1957" spans="2:22">
      <c r="B1957" s="294"/>
      <c r="C1957" s="295"/>
      <c r="D1957" s="296"/>
      <c r="E1957" s="297"/>
      <c r="F1957" s="297"/>
      <c r="G1957" s="298"/>
      <c r="H1957" s="299"/>
      <c r="I1957" s="300"/>
      <c r="J1957" s="301"/>
      <c r="K1957" s="302"/>
      <c r="L1957" s="303"/>
      <c r="M1957" s="301"/>
      <c r="N1957" s="304"/>
      <c r="O1957" s="305"/>
      <c r="P1957" s="301"/>
      <c r="Q1957" s="299"/>
      <c r="R1957" s="296"/>
      <c r="S1957" s="306"/>
      <c r="T1957" s="306"/>
      <c r="U1957" s="348"/>
      <c r="V1957" s="279"/>
    </row>
    <row r="1958" spans="2:22">
      <c r="B1958" s="294"/>
      <c r="C1958" s="295"/>
      <c r="D1958" s="296"/>
      <c r="E1958" s="297"/>
      <c r="F1958" s="297"/>
      <c r="G1958" s="298"/>
      <c r="H1958" s="299"/>
      <c r="I1958" s="300"/>
      <c r="J1958" s="301"/>
      <c r="K1958" s="302"/>
      <c r="L1958" s="303"/>
      <c r="M1958" s="301"/>
      <c r="N1958" s="304"/>
      <c r="O1958" s="305"/>
      <c r="P1958" s="301"/>
      <c r="Q1958" s="299"/>
      <c r="R1958" s="296"/>
      <c r="S1958" s="306"/>
      <c r="T1958" s="306"/>
      <c r="U1958" s="348"/>
      <c r="V1958" s="279"/>
    </row>
    <row r="1959" spans="2:22">
      <c r="B1959" s="294"/>
      <c r="C1959" s="295"/>
      <c r="D1959" s="296"/>
      <c r="E1959" s="297"/>
      <c r="F1959" s="297"/>
      <c r="G1959" s="298"/>
      <c r="H1959" s="299"/>
      <c r="I1959" s="300"/>
      <c r="J1959" s="301"/>
      <c r="K1959" s="302"/>
      <c r="L1959" s="303"/>
      <c r="M1959" s="301"/>
      <c r="N1959" s="304"/>
      <c r="O1959" s="305"/>
      <c r="P1959" s="301"/>
      <c r="Q1959" s="299"/>
      <c r="R1959" s="296"/>
      <c r="S1959" s="306"/>
      <c r="T1959" s="306"/>
      <c r="U1959" s="348"/>
      <c r="V1959" s="279"/>
    </row>
    <row r="1960" spans="2:22">
      <c r="B1960" s="294"/>
      <c r="C1960" s="295"/>
      <c r="D1960" s="296"/>
      <c r="E1960" s="297"/>
      <c r="F1960" s="297"/>
      <c r="G1960" s="298"/>
      <c r="H1960" s="299"/>
      <c r="I1960" s="300"/>
      <c r="J1960" s="301"/>
      <c r="K1960" s="302"/>
      <c r="L1960" s="303"/>
      <c r="M1960" s="301"/>
      <c r="N1960" s="304"/>
      <c r="O1960" s="305"/>
      <c r="P1960" s="301"/>
      <c r="Q1960" s="299"/>
      <c r="R1960" s="296"/>
      <c r="S1960" s="306"/>
      <c r="T1960" s="306"/>
      <c r="U1960" s="348"/>
      <c r="V1960" s="279"/>
    </row>
    <row r="1961" spans="2:22">
      <c r="B1961" s="294"/>
      <c r="C1961" s="295"/>
      <c r="D1961" s="296"/>
      <c r="E1961" s="297"/>
      <c r="F1961" s="297"/>
      <c r="G1961" s="298"/>
      <c r="H1961" s="299"/>
      <c r="I1961" s="300"/>
      <c r="J1961" s="301"/>
      <c r="K1961" s="302"/>
      <c r="L1961" s="303"/>
      <c r="M1961" s="301"/>
      <c r="N1961" s="304"/>
      <c r="O1961" s="305"/>
      <c r="P1961" s="301"/>
      <c r="Q1961" s="299"/>
      <c r="R1961" s="296"/>
      <c r="S1961" s="306"/>
      <c r="T1961" s="306"/>
      <c r="U1961" s="348"/>
      <c r="V1961" s="279"/>
    </row>
    <row r="1962" spans="2:22">
      <c r="B1962" s="294"/>
      <c r="C1962" s="295"/>
      <c r="D1962" s="296"/>
      <c r="E1962" s="297"/>
      <c r="F1962" s="297"/>
      <c r="G1962" s="298"/>
      <c r="H1962" s="299"/>
      <c r="I1962" s="300"/>
      <c r="J1962" s="301"/>
      <c r="K1962" s="302"/>
      <c r="L1962" s="303"/>
      <c r="M1962" s="301"/>
      <c r="N1962" s="304"/>
      <c r="O1962" s="305"/>
      <c r="P1962" s="301"/>
      <c r="Q1962" s="299"/>
      <c r="R1962" s="296"/>
      <c r="S1962" s="306"/>
      <c r="T1962" s="306"/>
      <c r="U1962" s="348"/>
      <c r="V1962" s="279"/>
    </row>
    <row r="1963" spans="2:22">
      <c r="B1963" s="294"/>
      <c r="C1963" s="295"/>
      <c r="D1963" s="296"/>
      <c r="E1963" s="297"/>
      <c r="F1963" s="297"/>
      <c r="G1963" s="298"/>
      <c r="H1963" s="299"/>
      <c r="I1963" s="300"/>
      <c r="J1963" s="301"/>
      <c r="K1963" s="302"/>
      <c r="L1963" s="303"/>
      <c r="M1963" s="301"/>
      <c r="N1963" s="304"/>
      <c r="O1963" s="305"/>
      <c r="P1963" s="301"/>
      <c r="Q1963" s="299"/>
      <c r="R1963" s="296"/>
      <c r="S1963" s="306"/>
      <c r="T1963" s="306"/>
      <c r="U1963" s="348"/>
      <c r="V1963" s="279"/>
    </row>
    <row r="1964" spans="2:22">
      <c r="B1964" s="294"/>
      <c r="C1964" s="295"/>
      <c r="D1964" s="296"/>
      <c r="E1964" s="297"/>
      <c r="F1964" s="297"/>
      <c r="G1964" s="298"/>
      <c r="H1964" s="299"/>
      <c r="I1964" s="300"/>
      <c r="J1964" s="301"/>
      <c r="K1964" s="302"/>
      <c r="L1964" s="303"/>
      <c r="M1964" s="301"/>
      <c r="N1964" s="304"/>
      <c r="O1964" s="305"/>
      <c r="P1964" s="301"/>
      <c r="Q1964" s="299"/>
      <c r="R1964" s="296"/>
      <c r="S1964" s="306"/>
      <c r="T1964" s="306"/>
      <c r="U1964" s="348"/>
      <c r="V1964" s="279"/>
    </row>
    <row r="1965" spans="2:22">
      <c r="B1965" s="294"/>
      <c r="C1965" s="295"/>
      <c r="D1965" s="296"/>
      <c r="E1965" s="297"/>
      <c r="F1965" s="297"/>
      <c r="G1965" s="298"/>
      <c r="H1965" s="299"/>
      <c r="I1965" s="300"/>
      <c r="J1965" s="301"/>
      <c r="K1965" s="302"/>
      <c r="L1965" s="303"/>
      <c r="M1965" s="301"/>
      <c r="N1965" s="304"/>
      <c r="O1965" s="305"/>
      <c r="P1965" s="301"/>
      <c r="Q1965" s="299"/>
      <c r="R1965" s="296"/>
      <c r="S1965" s="306"/>
      <c r="T1965" s="306"/>
      <c r="U1965" s="348"/>
      <c r="V1965" s="279"/>
    </row>
    <row r="1966" spans="2:22">
      <c r="B1966" s="294"/>
      <c r="C1966" s="295"/>
      <c r="D1966" s="296"/>
      <c r="E1966" s="297"/>
      <c r="F1966" s="297"/>
      <c r="G1966" s="298"/>
      <c r="H1966" s="299"/>
      <c r="I1966" s="300"/>
      <c r="J1966" s="301"/>
      <c r="K1966" s="302"/>
      <c r="L1966" s="303"/>
      <c r="M1966" s="301"/>
      <c r="N1966" s="304"/>
      <c r="O1966" s="305"/>
      <c r="P1966" s="301"/>
      <c r="Q1966" s="299"/>
      <c r="R1966" s="296"/>
      <c r="S1966" s="306"/>
      <c r="T1966" s="306"/>
      <c r="U1966" s="348"/>
      <c r="V1966" s="279"/>
    </row>
    <row r="1967" spans="2:22">
      <c r="B1967" s="294"/>
      <c r="C1967" s="295"/>
      <c r="D1967" s="296"/>
      <c r="E1967" s="297"/>
      <c r="F1967" s="297"/>
      <c r="G1967" s="298"/>
      <c r="H1967" s="299"/>
      <c r="I1967" s="300"/>
      <c r="J1967" s="301"/>
      <c r="K1967" s="302"/>
      <c r="L1967" s="303"/>
      <c r="M1967" s="301"/>
      <c r="N1967" s="304"/>
      <c r="O1967" s="305"/>
      <c r="P1967" s="301"/>
      <c r="Q1967" s="299"/>
      <c r="R1967" s="296"/>
      <c r="S1967" s="306"/>
      <c r="T1967" s="306"/>
      <c r="U1967" s="348"/>
      <c r="V1967" s="279"/>
    </row>
    <row r="1968" spans="2:22">
      <c r="B1968" s="294"/>
      <c r="C1968" s="295"/>
      <c r="D1968" s="296"/>
      <c r="E1968" s="297"/>
      <c r="F1968" s="297"/>
      <c r="G1968" s="298"/>
      <c r="H1968" s="299"/>
      <c r="I1968" s="300"/>
      <c r="J1968" s="301"/>
      <c r="K1968" s="302"/>
      <c r="L1968" s="303"/>
      <c r="M1968" s="301"/>
      <c r="N1968" s="304"/>
      <c r="O1968" s="305"/>
      <c r="P1968" s="301"/>
      <c r="Q1968" s="299"/>
      <c r="R1968" s="296"/>
      <c r="S1968" s="306"/>
      <c r="T1968" s="306"/>
      <c r="U1968" s="348"/>
      <c r="V1968" s="279"/>
    </row>
    <row r="1969" spans="2:22">
      <c r="B1969" s="294"/>
      <c r="C1969" s="295"/>
      <c r="D1969" s="296"/>
      <c r="E1969" s="297"/>
      <c r="F1969" s="297"/>
      <c r="G1969" s="298"/>
      <c r="H1969" s="299"/>
      <c r="I1969" s="300"/>
      <c r="J1969" s="301"/>
      <c r="K1969" s="302"/>
      <c r="L1969" s="303"/>
      <c r="M1969" s="301"/>
      <c r="N1969" s="304"/>
      <c r="O1969" s="305"/>
      <c r="P1969" s="301"/>
      <c r="Q1969" s="299"/>
      <c r="R1969" s="296"/>
      <c r="S1969" s="306"/>
      <c r="T1969" s="306"/>
      <c r="U1969" s="348"/>
      <c r="V1969" s="279"/>
    </row>
    <row r="1970" spans="2:22">
      <c r="B1970" s="294"/>
      <c r="C1970" s="295"/>
      <c r="D1970" s="296"/>
      <c r="E1970" s="297"/>
      <c r="F1970" s="297"/>
      <c r="G1970" s="298"/>
      <c r="H1970" s="299"/>
      <c r="I1970" s="300"/>
      <c r="J1970" s="301"/>
      <c r="K1970" s="302"/>
      <c r="L1970" s="303"/>
      <c r="M1970" s="301"/>
      <c r="N1970" s="304"/>
      <c r="O1970" s="305"/>
      <c r="P1970" s="301"/>
      <c r="Q1970" s="299"/>
      <c r="R1970" s="296"/>
      <c r="S1970" s="306"/>
      <c r="T1970" s="306"/>
      <c r="U1970" s="348"/>
      <c r="V1970" s="279"/>
    </row>
    <row r="1971" spans="2:22">
      <c r="B1971" s="294"/>
      <c r="C1971" s="295"/>
      <c r="D1971" s="296"/>
      <c r="E1971" s="297"/>
      <c r="F1971" s="297"/>
      <c r="G1971" s="298"/>
      <c r="H1971" s="299"/>
      <c r="I1971" s="300"/>
      <c r="J1971" s="301"/>
      <c r="K1971" s="302"/>
      <c r="L1971" s="303"/>
      <c r="M1971" s="301"/>
      <c r="N1971" s="304"/>
      <c r="O1971" s="305"/>
      <c r="P1971" s="301"/>
      <c r="Q1971" s="299"/>
      <c r="R1971" s="296"/>
      <c r="S1971" s="306"/>
      <c r="T1971" s="306"/>
      <c r="U1971" s="348"/>
      <c r="V1971" s="279"/>
    </row>
    <row r="1972" spans="2:22">
      <c r="B1972" s="294"/>
      <c r="C1972" s="295"/>
      <c r="D1972" s="296"/>
      <c r="E1972" s="297"/>
      <c r="F1972" s="297"/>
      <c r="G1972" s="298"/>
      <c r="H1972" s="299"/>
      <c r="I1972" s="300"/>
      <c r="J1972" s="301"/>
      <c r="K1972" s="302"/>
      <c r="L1972" s="303"/>
      <c r="M1972" s="301"/>
      <c r="N1972" s="304"/>
      <c r="O1972" s="305"/>
      <c r="P1972" s="301"/>
      <c r="Q1972" s="299"/>
      <c r="R1972" s="296"/>
      <c r="S1972" s="306"/>
      <c r="T1972" s="306"/>
      <c r="U1972" s="348"/>
      <c r="V1972" s="279"/>
    </row>
    <row r="1973" spans="2:22">
      <c r="B1973" s="294"/>
      <c r="C1973" s="295"/>
      <c r="D1973" s="296"/>
      <c r="E1973" s="297"/>
      <c r="F1973" s="297"/>
      <c r="G1973" s="298"/>
      <c r="H1973" s="299"/>
      <c r="I1973" s="300"/>
      <c r="J1973" s="301"/>
      <c r="K1973" s="302"/>
      <c r="L1973" s="303"/>
      <c r="M1973" s="301"/>
      <c r="N1973" s="304"/>
      <c r="O1973" s="305"/>
      <c r="P1973" s="301"/>
      <c r="Q1973" s="299"/>
      <c r="R1973" s="296"/>
      <c r="S1973" s="306"/>
      <c r="T1973" s="306"/>
      <c r="U1973" s="348"/>
      <c r="V1973" s="279"/>
    </row>
    <row r="1974" spans="2:22">
      <c r="B1974" s="294"/>
      <c r="C1974" s="295"/>
      <c r="D1974" s="296"/>
      <c r="E1974" s="297"/>
      <c r="F1974" s="297"/>
      <c r="G1974" s="298"/>
      <c r="H1974" s="299"/>
      <c r="I1974" s="300"/>
      <c r="J1974" s="301"/>
      <c r="K1974" s="302"/>
      <c r="L1974" s="303"/>
      <c r="M1974" s="301"/>
      <c r="N1974" s="304"/>
      <c r="O1974" s="305"/>
      <c r="P1974" s="301"/>
      <c r="Q1974" s="299"/>
      <c r="R1974" s="296"/>
      <c r="S1974" s="306"/>
      <c r="T1974" s="306"/>
      <c r="U1974" s="348"/>
      <c r="V1974" s="279"/>
    </row>
    <row r="1975" spans="2:22">
      <c r="B1975" s="294"/>
      <c r="C1975" s="295"/>
      <c r="D1975" s="296"/>
      <c r="E1975" s="297"/>
      <c r="F1975" s="297"/>
      <c r="G1975" s="298"/>
      <c r="H1975" s="299"/>
      <c r="I1975" s="300"/>
      <c r="J1975" s="301"/>
      <c r="K1975" s="302"/>
      <c r="L1975" s="303"/>
      <c r="M1975" s="301"/>
      <c r="N1975" s="304"/>
      <c r="O1975" s="305"/>
      <c r="P1975" s="301"/>
      <c r="Q1975" s="299"/>
      <c r="R1975" s="296"/>
      <c r="S1975" s="306"/>
      <c r="T1975" s="306"/>
      <c r="U1975" s="348"/>
      <c r="V1975" s="279"/>
    </row>
    <row r="1976" spans="2:22">
      <c r="B1976" s="294"/>
      <c r="C1976" s="295"/>
      <c r="D1976" s="296"/>
      <c r="E1976" s="297"/>
      <c r="F1976" s="297"/>
      <c r="G1976" s="298"/>
      <c r="H1976" s="299"/>
      <c r="I1976" s="300"/>
      <c r="J1976" s="301"/>
      <c r="K1976" s="302"/>
      <c r="L1976" s="303"/>
      <c r="M1976" s="301"/>
      <c r="N1976" s="304"/>
      <c r="O1976" s="305"/>
      <c r="P1976" s="301"/>
      <c r="Q1976" s="299"/>
      <c r="R1976" s="296"/>
      <c r="S1976" s="306"/>
      <c r="T1976" s="306"/>
      <c r="U1976" s="348"/>
      <c r="V1976" s="279"/>
    </row>
    <row r="1977" spans="2:22">
      <c r="B1977" s="294"/>
      <c r="C1977" s="295"/>
      <c r="D1977" s="296"/>
      <c r="E1977" s="297"/>
      <c r="F1977" s="297"/>
      <c r="G1977" s="298"/>
      <c r="H1977" s="299"/>
      <c r="I1977" s="300"/>
      <c r="J1977" s="301"/>
      <c r="K1977" s="302"/>
      <c r="L1977" s="303"/>
      <c r="M1977" s="301"/>
      <c r="N1977" s="304"/>
      <c r="O1977" s="305"/>
      <c r="P1977" s="301"/>
      <c r="Q1977" s="299"/>
      <c r="R1977" s="296"/>
      <c r="S1977" s="306"/>
      <c r="T1977" s="306"/>
      <c r="U1977" s="348"/>
      <c r="V1977" s="279"/>
    </row>
    <row r="1978" spans="2:22">
      <c r="B1978" s="294"/>
      <c r="C1978" s="295"/>
      <c r="D1978" s="296"/>
      <c r="E1978" s="297"/>
      <c r="F1978" s="297"/>
      <c r="G1978" s="298"/>
      <c r="H1978" s="299"/>
      <c r="I1978" s="300"/>
      <c r="J1978" s="301"/>
      <c r="K1978" s="302"/>
      <c r="L1978" s="303"/>
      <c r="M1978" s="301"/>
      <c r="N1978" s="304"/>
      <c r="O1978" s="305"/>
      <c r="P1978" s="301"/>
      <c r="Q1978" s="299"/>
      <c r="R1978" s="296"/>
      <c r="S1978" s="306"/>
      <c r="T1978" s="306"/>
      <c r="U1978" s="348"/>
      <c r="V1978" s="279"/>
    </row>
    <row r="1979" spans="2:22">
      <c r="B1979" s="294"/>
      <c r="C1979" s="295"/>
      <c r="D1979" s="296"/>
      <c r="E1979" s="297"/>
      <c r="F1979" s="297"/>
      <c r="G1979" s="298"/>
      <c r="H1979" s="299"/>
      <c r="I1979" s="300"/>
      <c r="J1979" s="301"/>
      <c r="K1979" s="302"/>
      <c r="L1979" s="303"/>
      <c r="M1979" s="301"/>
      <c r="N1979" s="304"/>
      <c r="O1979" s="305"/>
      <c r="P1979" s="301"/>
      <c r="Q1979" s="299"/>
      <c r="R1979" s="296"/>
      <c r="S1979" s="306"/>
      <c r="T1979" s="306"/>
      <c r="U1979" s="348"/>
      <c r="V1979" s="279"/>
    </row>
    <row r="1980" spans="2:22">
      <c r="B1980" s="294"/>
      <c r="C1980" s="295"/>
      <c r="D1980" s="296"/>
      <c r="E1980" s="297"/>
      <c r="F1980" s="297"/>
      <c r="G1980" s="298"/>
      <c r="H1980" s="299"/>
      <c r="I1980" s="300"/>
      <c r="J1980" s="301"/>
      <c r="K1980" s="302"/>
      <c r="L1980" s="303"/>
      <c r="M1980" s="301"/>
      <c r="N1980" s="304"/>
      <c r="O1980" s="305"/>
      <c r="P1980" s="301"/>
      <c r="Q1980" s="299"/>
      <c r="R1980" s="296"/>
      <c r="S1980" s="306"/>
      <c r="T1980" s="306"/>
      <c r="U1980" s="348"/>
      <c r="V1980" s="279"/>
    </row>
    <row r="1981" spans="2:22">
      <c r="B1981" s="294"/>
      <c r="C1981" s="295"/>
      <c r="D1981" s="296"/>
      <c r="E1981" s="297"/>
      <c r="F1981" s="297"/>
      <c r="G1981" s="298"/>
      <c r="H1981" s="299"/>
      <c r="I1981" s="300"/>
      <c r="J1981" s="301"/>
      <c r="K1981" s="302"/>
      <c r="L1981" s="303"/>
      <c r="M1981" s="301"/>
      <c r="N1981" s="304"/>
      <c r="O1981" s="305"/>
      <c r="P1981" s="301"/>
      <c r="Q1981" s="299"/>
      <c r="R1981" s="296"/>
      <c r="S1981" s="306"/>
      <c r="T1981" s="306"/>
      <c r="U1981" s="348"/>
      <c r="V1981" s="279"/>
    </row>
    <row r="1982" spans="2:22">
      <c r="B1982" s="294"/>
      <c r="C1982" s="295"/>
      <c r="D1982" s="296"/>
      <c r="E1982" s="297"/>
      <c r="F1982" s="297"/>
      <c r="G1982" s="298"/>
      <c r="H1982" s="299"/>
      <c r="I1982" s="300"/>
      <c r="J1982" s="301"/>
      <c r="K1982" s="302"/>
      <c r="L1982" s="303"/>
      <c r="M1982" s="301"/>
      <c r="N1982" s="304"/>
      <c r="O1982" s="305"/>
      <c r="P1982" s="301"/>
      <c r="Q1982" s="299"/>
      <c r="R1982" s="296"/>
      <c r="S1982" s="306"/>
      <c r="T1982" s="306"/>
      <c r="U1982" s="348"/>
      <c r="V1982" s="279"/>
    </row>
    <row r="1983" spans="2:22">
      <c r="B1983" s="294"/>
      <c r="C1983" s="295"/>
      <c r="D1983" s="296"/>
      <c r="E1983" s="297"/>
      <c r="F1983" s="297"/>
      <c r="G1983" s="298"/>
      <c r="H1983" s="299"/>
      <c r="I1983" s="300"/>
      <c r="J1983" s="301"/>
      <c r="K1983" s="302"/>
      <c r="L1983" s="303"/>
      <c r="M1983" s="301"/>
      <c r="N1983" s="304"/>
      <c r="O1983" s="305"/>
      <c r="P1983" s="301"/>
      <c r="Q1983" s="299"/>
      <c r="R1983" s="296"/>
      <c r="S1983" s="306"/>
      <c r="T1983" s="306"/>
      <c r="U1983" s="348"/>
      <c r="V1983" s="279"/>
    </row>
    <row r="1984" spans="2:22">
      <c r="B1984" s="294"/>
      <c r="C1984" s="295"/>
      <c r="D1984" s="296"/>
      <c r="E1984" s="297"/>
      <c r="F1984" s="297"/>
      <c r="G1984" s="298"/>
      <c r="H1984" s="299"/>
      <c r="I1984" s="300"/>
      <c r="J1984" s="301"/>
      <c r="K1984" s="302"/>
      <c r="L1984" s="303"/>
      <c r="M1984" s="301"/>
      <c r="N1984" s="304"/>
      <c r="O1984" s="305"/>
      <c r="P1984" s="301"/>
      <c r="Q1984" s="299"/>
      <c r="R1984" s="296"/>
      <c r="S1984" s="306"/>
      <c r="T1984" s="306"/>
      <c r="U1984" s="348"/>
      <c r="V1984" s="279"/>
    </row>
    <row r="1985" spans="2:22">
      <c r="B1985" s="294"/>
      <c r="C1985" s="295"/>
      <c r="D1985" s="296"/>
      <c r="E1985" s="297"/>
      <c r="F1985" s="297"/>
      <c r="G1985" s="298"/>
      <c r="H1985" s="299"/>
      <c r="I1985" s="300"/>
      <c r="J1985" s="301"/>
      <c r="K1985" s="302"/>
      <c r="L1985" s="303"/>
      <c r="M1985" s="301"/>
      <c r="N1985" s="304"/>
      <c r="O1985" s="305"/>
      <c r="P1985" s="301"/>
      <c r="Q1985" s="299"/>
      <c r="R1985" s="296"/>
      <c r="S1985" s="306"/>
      <c r="T1985" s="306"/>
      <c r="U1985" s="348"/>
      <c r="V1985" s="279"/>
    </row>
    <row r="1986" spans="2:22">
      <c r="B1986" s="294"/>
      <c r="C1986" s="295"/>
      <c r="D1986" s="296"/>
      <c r="E1986" s="297"/>
      <c r="F1986" s="297"/>
      <c r="G1986" s="298"/>
      <c r="H1986" s="299"/>
      <c r="I1986" s="300"/>
      <c r="J1986" s="301"/>
      <c r="K1986" s="302"/>
      <c r="L1986" s="303"/>
      <c r="M1986" s="301"/>
      <c r="N1986" s="304"/>
      <c r="O1986" s="305"/>
      <c r="P1986" s="301"/>
      <c r="Q1986" s="299"/>
      <c r="R1986" s="296"/>
      <c r="S1986" s="306"/>
      <c r="T1986" s="306"/>
      <c r="U1986" s="348"/>
      <c r="V1986" s="279"/>
    </row>
    <row r="1987" spans="2:22">
      <c r="B1987" s="294"/>
      <c r="C1987" s="295"/>
      <c r="D1987" s="296"/>
      <c r="E1987" s="297"/>
      <c r="F1987" s="297"/>
      <c r="G1987" s="298"/>
      <c r="H1987" s="299"/>
      <c r="I1987" s="300"/>
      <c r="J1987" s="301"/>
      <c r="K1987" s="302"/>
      <c r="L1987" s="303"/>
      <c r="M1987" s="301"/>
      <c r="N1987" s="304"/>
      <c r="O1987" s="305"/>
      <c r="P1987" s="301"/>
      <c r="Q1987" s="299"/>
      <c r="R1987" s="296"/>
      <c r="S1987" s="306"/>
      <c r="T1987" s="306"/>
      <c r="U1987" s="348"/>
      <c r="V1987" s="279"/>
    </row>
    <row r="1988" spans="2:22">
      <c r="B1988" s="294"/>
      <c r="C1988" s="295"/>
      <c r="D1988" s="296"/>
      <c r="E1988" s="297"/>
      <c r="F1988" s="297"/>
      <c r="G1988" s="298"/>
      <c r="H1988" s="299"/>
      <c r="I1988" s="300"/>
      <c r="J1988" s="301"/>
      <c r="K1988" s="302"/>
      <c r="L1988" s="303"/>
      <c r="M1988" s="301"/>
      <c r="N1988" s="304"/>
      <c r="O1988" s="305"/>
      <c r="P1988" s="301"/>
      <c r="Q1988" s="299"/>
      <c r="R1988" s="296"/>
      <c r="S1988" s="306"/>
      <c r="T1988" s="306"/>
      <c r="U1988" s="348"/>
      <c r="V1988" s="279"/>
    </row>
    <row r="1989" spans="2:22">
      <c r="B1989" s="294"/>
      <c r="C1989" s="295"/>
      <c r="D1989" s="296"/>
      <c r="E1989" s="297"/>
      <c r="F1989" s="297"/>
      <c r="G1989" s="298"/>
      <c r="H1989" s="299"/>
      <c r="I1989" s="300"/>
      <c r="J1989" s="301"/>
      <c r="K1989" s="302"/>
      <c r="L1989" s="303"/>
      <c r="M1989" s="301"/>
      <c r="N1989" s="304"/>
      <c r="O1989" s="305"/>
      <c r="P1989" s="301"/>
      <c r="Q1989" s="299"/>
      <c r="R1989" s="296"/>
      <c r="S1989" s="306"/>
      <c r="T1989" s="306"/>
      <c r="U1989" s="348"/>
      <c r="V1989" s="279"/>
    </row>
    <row r="1990" spans="2:22">
      <c r="B1990" s="294"/>
      <c r="C1990" s="295"/>
      <c r="D1990" s="296"/>
      <c r="E1990" s="297"/>
      <c r="F1990" s="297"/>
      <c r="G1990" s="298"/>
      <c r="H1990" s="299"/>
      <c r="I1990" s="300"/>
      <c r="J1990" s="301"/>
      <c r="K1990" s="302"/>
      <c r="L1990" s="303"/>
      <c r="M1990" s="301"/>
      <c r="N1990" s="304"/>
      <c r="O1990" s="305"/>
      <c r="P1990" s="301"/>
      <c r="Q1990" s="299"/>
      <c r="R1990" s="296"/>
      <c r="S1990" s="306"/>
      <c r="T1990" s="306"/>
      <c r="U1990" s="348"/>
      <c r="V1990" s="279"/>
    </row>
    <row r="1991" spans="2:22">
      <c r="B1991" s="294"/>
      <c r="C1991" s="295"/>
      <c r="D1991" s="296"/>
      <c r="E1991" s="297"/>
      <c r="F1991" s="297"/>
      <c r="G1991" s="298"/>
      <c r="H1991" s="299"/>
      <c r="I1991" s="300"/>
      <c r="J1991" s="301"/>
      <c r="K1991" s="302"/>
      <c r="L1991" s="303"/>
      <c r="M1991" s="301"/>
      <c r="N1991" s="304"/>
      <c r="O1991" s="305"/>
      <c r="P1991" s="301"/>
      <c r="Q1991" s="299"/>
      <c r="R1991" s="296"/>
      <c r="S1991" s="306"/>
      <c r="T1991" s="306"/>
      <c r="U1991" s="348"/>
      <c r="V1991" s="279"/>
    </row>
    <row r="1992" spans="2:22">
      <c r="B1992" s="294"/>
      <c r="C1992" s="295"/>
      <c r="D1992" s="296"/>
      <c r="E1992" s="297"/>
      <c r="F1992" s="297"/>
      <c r="G1992" s="298"/>
      <c r="H1992" s="299"/>
      <c r="I1992" s="300"/>
      <c r="J1992" s="301"/>
      <c r="K1992" s="302"/>
      <c r="L1992" s="303"/>
      <c r="M1992" s="301"/>
      <c r="N1992" s="304"/>
      <c r="O1992" s="305"/>
      <c r="P1992" s="301"/>
      <c r="Q1992" s="299"/>
      <c r="R1992" s="296"/>
      <c r="S1992" s="306"/>
      <c r="T1992" s="306"/>
      <c r="U1992" s="348"/>
      <c r="V1992" s="279"/>
    </row>
    <row r="1993" spans="2:22">
      <c r="B1993" s="294"/>
      <c r="C1993" s="295"/>
      <c r="D1993" s="296"/>
      <c r="E1993" s="297"/>
      <c r="F1993" s="297"/>
      <c r="G1993" s="298"/>
      <c r="H1993" s="299"/>
      <c r="I1993" s="300"/>
      <c r="J1993" s="301"/>
      <c r="K1993" s="302"/>
      <c r="L1993" s="303"/>
      <c r="M1993" s="301"/>
      <c r="N1993" s="304"/>
      <c r="O1993" s="305"/>
      <c r="P1993" s="301"/>
      <c r="Q1993" s="299"/>
      <c r="R1993" s="296"/>
      <c r="S1993" s="306"/>
      <c r="T1993" s="306"/>
      <c r="U1993" s="348"/>
      <c r="V1993" s="279"/>
    </row>
    <row r="1994" spans="2:22">
      <c r="B1994" s="294"/>
      <c r="C1994" s="295"/>
      <c r="D1994" s="296"/>
      <c r="E1994" s="297"/>
      <c r="F1994" s="297"/>
      <c r="G1994" s="298"/>
      <c r="H1994" s="299"/>
      <c r="I1994" s="300"/>
      <c r="J1994" s="301"/>
      <c r="K1994" s="302"/>
      <c r="L1994" s="303"/>
      <c r="M1994" s="301"/>
      <c r="N1994" s="304"/>
      <c r="O1994" s="305"/>
      <c r="P1994" s="301"/>
      <c r="Q1994" s="299"/>
      <c r="R1994" s="296"/>
      <c r="S1994" s="306"/>
      <c r="T1994" s="306"/>
      <c r="U1994" s="348"/>
      <c r="V1994" s="279"/>
    </row>
    <row r="1995" spans="2:22">
      <c r="B1995" s="294"/>
      <c r="C1995" s="295"/>
      <c r="D1995" s="296"/>
      <c r="E1995" s="297"/>
      <c r="F1995" s="297"/>
      <c r="G1995" s="298"/>
      <c r="H1995" s="299"/>
      <c r="I1995" s="300"/>
      <c r="J1995" s="301"/>
      <c r="K1995" s="302"/>
      <c r="L1995" s="303"/>
      <c r="M1995" s="301"/>
      <c r="N1995" s="304"/>
      <c r="O1995" s="305"/>
      <c r="P1995" s="301"/>
      <c r="Q1995" s="299"/>
      <c r="R1995" s="296"/>
      <c r="S1995" s="306"/>
      <c r="T1995" s="306"/>
      <c r="U1995" s="348"/>
      <c r="V1995" s="279"/>
    </row>
    <row r="1996" spans="2:22">
      <c r="B1996" s="294"/>
      <c r="C1996" s="295"/>
      <c r="D1996" s="296"/>
      <c r="E1996" s="297"/>
      <c r="F1996" s="297"/>
      <c r="G1996" s="298"/>
      <c r="H1996" s="299"/>
      <c r="I1996" s="300"/>
      <c r="J1996" s="301"/>
      <c r="K1996" s="302"/>
      <c r="L1996" s="303"/>
      <c r="M1996" s="301"/>
      <c r="N1996" s="304"/>
      <c r="O1996" s="305"/>
      <c r="P1996" s="301"/>
      <c r="Q1996" s="299"/>
      <c r="R1996" s="296"/>
      <c r="S1996" s="306"/>
      <c r="T1996" s="306"/>
      <c r="U1996" s="348"/>
      <c r="V1996" s="279"/>
    </row>
    <row r="1997" spans="2:22">
      <c r="B1997" s="294"/>
      <c r="C1997" s="295"/>
      <c r="D1997" s="296"/>
      <c r="E1997" s="297"/>
      <c r="F1997" s="297"/>
      <c r="G1997" s="298"/>
      <c r="H1997" s="299"/>
      <c r="I1997" s="300"/>
      <c r="J1997" s="301"/>
      <c r="K1997" s="302"/>
      <c r="L1997" s="303"/>
      <c r="M1997" s="301"/>
      <c r="N1997" s="304"/>
      <c r="O1997" s="305"/>
      <c r="P1997" s="301"/>
      <c r="Q1997" s="299"/>
      <c r="R1997" s="296"/>
      <c r="S1997" s="306"/>
      <c r="T1997" s="306"/>
      <c r="U1997" s="348"/>
      <c r="V1997" s="279"/>
    </row>
    <row r="1998" spans="2:22">
      <c r="B1998" s="294"/>
      <c r="C1998" s="295"/>
      <c r="D1998" s="296"/>
      <c r="E1998" s="297"/>
      <c r="F1998" s="297"/>
      <c r="G1998" s="298"/>
      <c r="H1998" s="299"/>
      <c r="I1998" s="300"/>
      <c r="J1998" s="301"/>
      <c r="K1998" s="302"/>
      <c r="L1998" s="303"/>
      <c r="M1998" s="301"/>
      <c r="N1998" s="304"/>
      <c r="O1998" s="305"/>
      <c r="P1998" s="301"/>
      <c r="Q1998" s="299"/>
      <c r="R1998" s="296"/>
      <c r="S1998" s="306"/>
      <c r="T1998" s="306"/>
      <c r="U1998" s="348"/>
      <c r="V1998" s="279"/>
    </row>
    <row r="1999" spans="2:22">
      <c r="B1999" s="294"/>
      <c r="C1999" s="295"/>
      <c r="D1999" s="296"/>
      <c r="E1999" s="297"/>
      <c r="F1999" s="297"/>
      <c r="G1999" s="298"/>
      <c r="H1999" s="299"/>
      <c r="I1999" s="300"/>
      <c r="J1999" s="301"/>
      <c r="K1999" s="302"/>
      <c r="L1999" s="303"/>
      <c r="M1999" s="301"/>
      <c r="N1999" s="304"/>
      <c r="O1999" s="305"/>
      <c r="P1999" s="301"/>
      <c r="Q1999" s="299"/>
      <c r="R1999" s="296"/>
      <c r="S1999" s="306"/>
      <c r="T1999" s="306"/>
      <c r="U1999" s="348"/>
      <c r="V1999" s="279"/>
    </row>
    <row r="2000" spans="2:22">
      <c r="B2000" s="294"/>
      <c r="C2000" s="295"/>
      <c r="D2000" s="296"/>
      <c r="E2000" s="297"/>
      <c r="F2000" s="297"/>
      <c r="G2000" s="298"/>
      <c r="H2000" s="299"/>
      <c r="I2000" s="300"/>
      <c r="J2000" s="301"/>
      <c r="K2000" s="302"/>
      <c r="L2000" s="303"/>
      <c r="M2000" s="301"/>
      <c r="N2000" s="304"/>
      <c r="O2000" s="305"/>
      <c r="P2000" s="301"/>
      <c r="Q2000" s="299"/>
      <c r="R2000" s="296"/>
      <c r="S2000" s="306"/>
      <c r="T2000" s="306"/>
      <c r="U2000" s="348"/>
      <c r="V2000" s="279"/>
    </row>
    <row r="2001" spans="2:22">
      <c r="B2001" s="294"/>
      <c r="C2001" s="295"/>
      <c r="D2001" s="296"/>
      <c r="E2001" s="297"/>
      <c r="F2001" s="297"/>
      <c r="G2001" s="298"/>
      <c r="H2001" s="299"/>
      <c r="I2001" s="300"/>
      <c r="J2001" s="301"/>
      <c r="K2001" s="302"/>
      <c r="L2001" s="303"/>
      <c r="M2001" s="301"/>
      <c r="N2001" s="304"/>
      <c r="O2001" s="305"/>
      <c r="P2001" s="301"/>
      <c r="Q2001" s="299"/>
      <c r="R2001" s="296"/>
      <c r="S2001" s="306"/>
      <c r="T2001" s="306"/>
      <c r="U2001" s="348"/>
      <c r="V2001" s="279"/>
    </row>
    <row r="2002" spans="2:22">
      <c r="B2002" s="294"/>
      <c r="C2002" s="295"/>
      <c r="D2002" s="296"/>
      <c r="E2002" s="297"/>
      <c r="F2002" s="297"/>
      <c r="G2002" s="298"/>
      <c r="H2002" s="299"/>
      <c r="I2002" s="300"/>
      <c r="J2002" s="301"/>
      <c r="K2002" s="302"/>
      <c r="L2002" s="303"/>
      <c r="M2002" s="301"/>
      <c r="N2002" s="304"/>
      <c r="O2002" s="305"/>
      <c r="P2002" s="301"/>
      <c r="Q2002" s="299"/>
      <c r="R2002" s="296"/>
      <c r="S2002" s="306"/>
      <c r="T2002" s="306"/>
      <c r="U2002" s="348"/>
      <c r="V2002" s="279"/>
    </row>
    <row r="2003" spans="2:22">
      <c r="B2003" s="294"/>
      <c r="C2003" s="295"/>
      <c r="D2003" s="296"/>
      <c r="E2003" s="297"/>
      <c r="F2003" s="297"/>
      <c r="G2003" s="298"/>
      <c r="H2003" s="299"/>
      <c r="I2003" s="300"/>
      <c r="J2003" s="301"/>
      <c r="K2003" s="302"/>
      <c r="L2003" s="303"/>
      <c r="M2003" s="301"/>
      <c r="N2003" s="304"/>
      <c r="O2003" s="305"/>
      <c r="P2003" s="301"/>
      <c r="Q2003" s="299"/>
      <c r="R2003" s="296"/>
      <c r="S2003" s="306"/>
      <c r="T2003" s="306"/>
      <c r="U2003" s="348"/>
      <c r="V2003" s="279"/>
    </row>
    <row r="2004" spans="2:22">
      <c r="B2004" s="294"/>
      <c r="C2004" s="295"/>
      <c r="D2004" s="296"/>
      <c r="E2004" s="297"/>
      <c r="F2004" s="297"/>
      <c r="G2004" s="298"/>
      <c r="H2004" s="299"/>
      <c r="I2004" s="300"/>
      <c r="J2004" s="301"/>
      <c r="K2004" s="302"/>
      <c r="L2004" s="303"/>
      <c r="M2004" s="301"/>
      <c r="N2004" s="304"/>
      <c r="O2004" s="305"/>
      <c r="P2004" s="301"/>
      <c r="Q2004" s="299"/>
      <c r="R2004" s="296"/>
      <c r="S2004" s="306"/>
      <c r="T2004" s="306"/>
      <c r="U2004" s="348"/>
      <c r="V2004" s="279"/>
    </row>
    <row r="2005" spans="2:22">
      <c r="B2005" s="294"/>
      <c r="C2005" s="295"/>
      <c r="D2005" s="296"/>
      <c r="E2005" s="297"/>
      <c r="F2005" s="297"/>
      <c r="G2005" s="298"/>
      <c r="H2005" s="299"/>
      <c r="I2005" s="300"/>
      <c r="J2005" s="301"/>
      <c r="K2005" s="302"/>
      <c r="L2005" s="303"/>
      <c r="M2005" s="301"/>
      <c r="N2005" s="304"/>
      <c r="O2005" s="305"/>
      <c r="P2005" s="301"/>
      <c r="Q2005" s="299"/>
      <c r="R2005" s="296"/>
      <c r="S2005" s="306"/>
      <c r="T2005" s="306"/>
      <c r="U2005" s="348"/>
      <c r="V2005" s="279"/>
    </row>
    <row r="2006" spans="2:22">
      <c r="B2006" s="294"/>
      <c r="C2006" s="295"/>
      <c r="D2006" s="296"/>
      <c r="E2006" s="297"/>
      <c r="F2006" s="297"/>
      <c r="G2006" s="298"/>
      <c r="H2006" s="299"/>
      <c r="I2006" s="300"/>
      <c r="J2006" s="301"/>
      <c r="K2006" s="302"/>
      <c r="L2006" s="303"/>
      <c r="M2006" s="301"/>
      <c r="N2006" s="304"/>
      <c r="O2006" s="305"/>
      <c r="P2006" s="301"/>
      <c r="Q2006" s="299"/>
      <c r="R2006" s="296"/>
      <c r="S2006" s="306"/>
      <c r="T2006" s="306"/>
      <c r="U2006" s="348"/>
      <c r="V2006" s="279"/>
    </row>
    <row r="2007" spans="2:22">
      <c r="B2007" s="294"/>
      <c r="C2007" s="295"/>
      <c r="D2007" s="296"/>
      <c r="E2007" s="297"/>
      <c r="F2007" s="297"/>
      <c r="G2007" s="298"/>
      <c r="H2007" s="299"/>
      <c r="I2007" s="300"/>
      <c r="J2007" s="301"/>
      <c r="K2007" s="302"/>
      <c r="L2007" s="303"/>
      <c r="M2007" s="301"/>
      <c r="N2007" s="304"/>
      <c r="O2007" s="305"/>
      <c r="P2007" s="301"/>
      <c r="Q2007" s="299"/>
      <c r="R2007" s="296"/>
      <c r="S2007" s="306"/>
      <c r="T2007" s="306"/>
      <c r="U2007" s="348"/>
      <c r="V2007" s="279"/>
    </row>
    <row r="2008" spans="2:22">
      <c r="B2008" s="294"/>
      <c r="C2008" s="295"/>
      <c r="D2008" s="296"/>
      <c r="E2008" s="297"/>
      <c r="F2008" s="297"/>
      <c r="G2008" s="298"/>
      <c r="H2008" s="299"/>
      <c r="I2008" s="300"/>
      <c r="J2008" s="301"/>
      <c r="K2008" s="302"/>
      <c r="L2008" s="303"/>
      <c r="M2008" s="301"/>
      <c r="N2008" s="304"/>
      <c r="O2008" s="305"/>
      <c r="P2008" s="301"/>
      <c r="Q2008" s="299"/>
      <c r="R2008" s="296"/>
      <c r="S2008" s="306"/>
      <c r="T2008" s="306"/>
      <c r="U2008" s="348"/>
      <c r="V2008" s="279"/>
    </row>
    <row r="2009" spans="2:22">
      <c r="B2009" s="294"/>
      <c r="C2009" s="295"/>
      <c r="D2009" s="296"/>
      <c r="E2009" s="297"/>
      <c r="F2009" s="297"/>
      <c r="G2009" s="298"/>
      <c r="H2009" s="299"/>
      <c r="I2009" s="300"/>
      <c r="J2009" s="301"/>
      <c r="K2009" s="302"/>
      <c r="L2009" s="303"/>
      <c r="M2009" s="301"/>
      <c r="N2009" s="304"/>
      <c r="O2009" s="305"/>
      <c r="P2009" s="301"/>
      <c r="Q2009" s="299"/>
      <c r="R2009" s="296"/>
      <c r="S2009" s="306"/>
      <c r="T2009" s="306"/>
      <c r="U2009" s="348"/>
      <c r="V2009" s="279"/>
    </row>
    <row r="2010" spans="2:22">
      <c r="B2010" s="294"/>
      <c r="C2010" s="295"/>
      <c r="D2010" s="296"/>
      <c r="E2010" s="297"/>
      <c r="F2010" s="297"/>
      <c r="G2010" s="298"/>
      <c r="H2010" s="299"/>
      <c r="I2010" s="300"/>
      <c r="J2010" s="301"/>
      <c r="K2010" s="302"/>
      <c r="L2010" s="303"/>
      <c r="M2010" s="301"/>
      <c r="N2010" s="304"/>
      <c r="O2010" s="305"/>
      <c r="P2010" s="301"/>
      <c r="Q2010" s="299"/>
      <c r="R2010" s="296"/>
      <c r="S2010" s="306"/>
      <c r="T2010" s="306"/>
      <c r="U2010" s="348"/>
      <c r="V2010" s="279"/>
    </row>
    <row r="2011" spans="2:22">
      <c r="B2011" s="294"/>
      <c r="C2011" s="295"/>
      <c r="D2011" s="296"/>
      <c r="E2011" s="297"/>
      <c r="F2011" s="297"/>
      <c r="G2011" s="298"/>
      <c r="H2011" s="299"/>
      <c r="I2011" s="300"/>
      <c r="J2011" s="301"/>
      <c r="K2011" s="302"/>
      <c r="L2011" s="303"/>
      <c r="M2011" s="301"/>
      <c r="N2011" s="304"/>
      <c r="O2011" s="305"/>
      <c r="P2011" s="301"/>
      <c r="Q2011" s="299"/>
      <c r="R2011" s="296"/>
      <c r="S2011" s="306"/>
      <c r="T2011" s="306"/>
      <c r="U2011" s="348"/>
      <c r="V2011" s="279"/>
    </row>
    <row r="2012" spans="2:22">
      <c r="B2012" s="294"/>
      <c r="C2012" s="295"/>
      <c r="D2012" s="296"/>
      <c r="E2012" s="297"/>
      <c r="F2012" s="297"/>
      <c r="G2012" s="298"/>
      <c r="H2012" s="299"/>
      <c r="I2012" s="300"/>
      <c r="J2012" s="301"/>
      <c r="K2012" s="302"/>
      <c r="L2012" s="303"/>
      <c r="M2012" s="301"/>
      <c r="N2012" s="304"/>
      <c r="O2012" s="305"/>
      <c r="P2012" s="301"/>
      <c r="Q2012" s="299"/>
      <c r="R2012" s="296"/>
      <c r="S2012" s="306"/>
      <c r="T2012" s="306"/>
      <c r="U2012" s="348"/>
      <c r="V2012" s="279"/>
    </row>
    <row r="2013" spans="2:22">
      <c r="B2013" s="294"/>
      <c r="C2013" s="295"/>
      <c r="D2013" s="296"/>
      <c r="E2013" s="297"/>
      <c r="F2013" s="297"/>
      <c r="G2013" s="298"/>
      <c r="H2013" s="299"/>
      <c r="I2013" s="300"/>
      <c r="J2013" s="301"/>
      <c r="K2013" s="302"/>
      <c r="L2013" s="303"/>
      <c r="M2013" s="301"/>
      <c r="N2013" s="304"/>
      <c r="O2013" s="305"/>
      <c r="P2013" s="301"/>
      <c r="Q2013" s="299"/>
      <c r="R2013" s="296"/>
      <c r="S2013" s="306"/>
      <c r="T2013" s="306"/>
      <c r="U2013" s="348"/>
      <c r="V2013" s="279"/>
    </row>
    <row r="2014" spans="2:22">
      <c r="B2014" s="294"/>
      <c r="C2014" s="295"/>
      <c r="D2014" s="296"/>
      <c r="E2014" s="297"/>
      <c r="F2014" s="297"/>
      <c r="G2014" s="298"/>
      <c r="H2014" s="299"/>
      <c r="I2014" s="300"/>
      <c r="J2014" s="301"/>
      <c r="K2014" s="302"/>
      <c r="L2014" s="303"/>
      <c r="M2014" s="301"/>
      <c r="N2014" s="304"/>
      <c r="O2014" s="305"/>
      <c r="P2014" s="301"/>
      <c r="Q2014" s="299"/>
      <c r="R2014" s="296"/>
      <c r="S2014" s="306"/>
      <c r="T2014" s="306"/>
      <c r="U2014" s="348"/>
      <c r="V2014" s="279"/>
    </row>
    <row r="2015" spans="2:22">
      <c r="B2015" s="294"/>
      <c r="C2015" s="295"/>
      <c r="D2015" s="296"/>
      <c r="E2015" s="297"/>
      <c r="F2015" s="297"/>
      <c r="G2015" s="298"/>
      <c r="H2015" s="299"/>
      <c r="I2015" s="300"/>
      <c r="J2015" s="301"/>
      <c r="K2015" s="302"/>
      <c r="L2015" s="303"/>
      <c r="M2015" s="301"/>
      <c r="N2015" s="304"/>
      <c r="O2015" s="305"/>
      <c r="P2015" s="301"/>
      <c r="Q2015" s="299"/>
      <c r="R2015" s="296"/>
      <c r="S2015" s="306"/>
      <c r="T2015" s="306"/>
      <c r="U2015" s="348"/>
      <c r="V2015" s="279"/>
    </row>
    <row r="2016" spans="2:22">
      <c r="B2016" s="294"/>
      <c r="C2016" s="295"/>
      <c r="D2016" s="296"/>
      <c r="E2016" s="297"/>
      <c r="F2016" s="297"/>
      <c r="G2016" s="298"/>
      <c r="H2016" s="299"/>
      <c r="I2016" s="300"/>
      <c r="J2016" s="301"/>
      <c r="K2016" s="302"/>
      <c r="L2016" s="303"/>
      <c r="M2016" s="301"/>
      <c r="N2016" s="304"/>
      <c r="O2016" s="305"/>
      <c r="P2016" s="301"/>
      <c r="Q2016" s="299"/>
      <c r="R2016" s="296"/>
      <c r="S2016" s="306"/>
      <c r="T2016" s="306"/>
      <c r="U2016" s="348"/>
      <c r="V2016" s="279"/>
    </row>
    <row r="2017" spans="2:22">
      <c r="B2017" s="294"/>
      <c r="C2017" s="295"/>
      <c r="D2017" s="296"/>
      <c r="E2017" s="297"/>
      <c r="F2017" s="297"/>
      <c r="G2017" s="298"/>
      <c r="H2017" s="299"/>
      <c r="I2017" s="300"/>
      <c r="J2017" s="301"/>
      <c r="K2017" s="302"/>
      <c r="L2017" s="303"/>
      <c r="M2017" s="301"/>
      <c r="N2017" s="304"/>
      <c r="O2017" s="305"/>
      <c r="P2017" s="301"/>
      <c r="Q2017" s="299"/>
      <c r="R2017" s="296"/>
      <c r="S2017" s="306"/>
      <c r="T2017" s="306"/>
      <c r="U2017" s="348"/>
      <c r="V2017" s="279"/>
    </row>
    <row r="2018" spans="2:22">
      <c r="B2018" s="294"/>
      <c r="C2018" s="295"/>
      <c r="D2018" s="296"/>
      <c r="E2018" s="297"/>
      <c r="F2018" s="297"/>
      <c r="G2018" s="298"/>
      <c r="H2018" s="299"/>
      <c r="I2018" s="300"/>
      <c r="J2018" s="301"/>
      <c r="K2018" s="302"/>
      <c r="L2018" s="303"/>
      <c r="M2018" s="301"/>
      <c r="N2018" s="304"/>
      <c r="O2018" s="305"/>
      <c r="P2018" s="301"/>
      <c r="Q2018" s="299"/>
      <c r="R2018" s="296"/>
      <c r="S2018" s="306"/>
      <c r="T2018" s="306"/>
      <c r="U2018" s="348"/>
      <c r="V2018" s="279"/>
    </row>
    <row r="2019" spans="2:22">
      <c r="B2019" s="294"/>
      <c r="C2019" s="295"/>
      <c r="D2019" s="296"/>
      <c r="E2019" s="297"/>
      <c r="F2019" s="297"/>
      <c r="G2019" s="298"/>
      <c r="H2019" s="299"/>
      <c r="I2019" s="300"/>
      <c r="J2019" s="301"/>
      <c r="K2019" s="302"/>
      <c r="L2019" s="303"/>
      <c r="M2019" s="301"/>
      <c r="N2019" s="304"/>
      <c r="O2019" s="305"/>
      <c r="P2019" s="301"/>
      <c r="Q2019" s="299"/>
      <c r="R2019" s="296"/>
      <c r="S2019" s="306"/>
      <c r="T2019" s="306"/>
      <c r="U2019" s="348"/>
      <c r="V2019" s="279"/>
    </row>
    <row r="2020" spans="2:22">
      <c r="B2020" s="294"/>
      <c r="C2020" s="295"/>
      <c r="D2020" s="296"/>
      <c r="E2020" s="297"/>
      <c r="F2020" s="297"/>
      <c r="G2020" s="298"/>
      <c r="H2020" s="299"/>
      <c r="I2020" s="300"/>
      <c r="J2020" s="301"/>
      <c r="K2020" s="302"/>
      <c r="L2020" s="303"/>
      <c r="M2020" s="301"/>
      <c r="N2020" s="304"/>
      <c r="O2020" s="305"/>
      <c r="P2020" s="301"/>
      <c r="Q2020" s="299"/>
      <c r="R2020" s="296"/>
      <c r="S2020" s="306"/>
      <c r="T2020" s="306"/>
      <c r="U2020" s="348"/>
      <c r="V2020" s="279"/>
    </row>
    <row r="2021" spans="2:22">
      <c r="B2021" s="294"/>
      <c r="C2021" s="295"/>
      <c r="D2021" s="296"/>
      <c r="E2021" s="297"/>
      <c r="F2021" s="297"/>
      <c r="G2021" s="298"/>
      <c r="H2021" s="299"/>
      <c r="I2021" s="300"/>
      <c r="J2021" s="301"/>
      <c r="K2021" s="302"/>
      <c r="L2021" s="303"/>
      <c r="M2021" s="301"/>
      <c r="N2021" s="304"/>
      <c r="O2021" s="305"/>
      <c r="P2021" s="301"/>
      <c r="Q2021" s="299"/>
      <c r="R2021" s="296"/>
      <c r="S2021" s="306"/>
      <c r="T2021" s="306"/>
      <c r="U2021" s="348"/>
      <c r="V2021" s="279"/>
    </row>
    <row r="2022" spans="2:22">
      <c r="B2022" s="294"/>
      <c r="C2022" s="295"/>
      <c r="D2022" s="296"/>
      <c r="E2022" s="297"/>
      <c r="F2022" s="297"/>
      <c r="G2022" s="298"/>
      <c r="H2022" s="299"/>
      <c r="I2022" s="300"/>
      <c r="J2022" s="301"/>
      <c r="K2022" s="302"/>
      <c r="L2022" s="303"/>
      <c r="M2022" s="301"/>
      <c r="N2022" s="304"/>
      <c r="O2022" s="305"/>
      <c r="P2022" s="301"/>
      <c r="Q2022" s="299"/>
      <c r="R2022" s="296"/>
      <c r="S2022" s="306"/>
      <c r="T2022" s="306"/>
      <c r="U2022" s="348"/>
      <c r="V2022" s="279"/>
    </row>
    <row r="2023" spans="2:22">
      <c r="B2023" s="294"/>
      <c r="C2023" s="295"/>
      <c r="D2023" s="296"/>
      <c r="E2023" s="297"/>
      <c r="F2023" s="297"/>
      <c r="G2023" s="298"/>
      <c r="H2023" s="299"/>
      <c r="I2023" s="300"/>
      <c r="J2023" s="301"/>
      <c r="K2023" s="302"/>
      <c r="L2023" s="303"/>
      <c r="M2023" s="301"/>
      <c r="N2023" s="304"/>
      <c r="O2023" s="305"/>
      <c r="P2023" s="301"/>
      <c r="Q2023" s="299"/>
      <c r="R2023" s="296"/>
      <c r="S2023" s="306"/>
      <c r="T2023" s="306"/>
      <c r="U2023" s="348"/>
      <c r="V2023" s="279"/>
    </row>
    <row r="2024" spans="2:22">
      <c r="B2024" s="294"/>
      <c r="C2024" s="295"/>
      <c r="D2024" s="296"/>
      <c r="E2024" s="297"/>
      <c r="F2024" s="297"/>
      <c r="G2024" s="298"/>
      <c r="H2024" s="299"/>
      <c r="I2024" s="300"/>
      <c r="J2024" s="301"/>
      <c r="K2024" s="302"/>
      <c r="L2024" s="303"/>
      <c r="M2024" s="301"/>
      <c r="N2024" s="304"/>
      <c r="O2024" s="305"/>
      <c r="P2024" s="301"/>
      <c r="Q2024" s="299"/>
      <c r="R2024" s="296"/>
      <c r="S2024" s="306"/>
      <c r="T2024" s="306"/>
      <c r="U2024" s="348"/>
      <c r="V2024" s="279"/>
    </row>
    <row r="2025" spans="2:22">
      <c r="B2025" s="294"/>
      <c r="C2025" s="295"/>
      <c r="D2025" s="296"/>
      <c r="E2025" s="297"/>
      <c r="F2025" s="297"/>
      <c r="G2025" s="298"/>
      <c r="H2025" s="299"/>
      <c r="I2025" s="300"/>
      <c r="J2025" s="301"/>
      <c r="K2025" s="302"/>
      <c r="L2025" s="303"/>
      <c r="M2025" s="301"/>
      <c r="N2025" s="304"/>
      <c r="O2025" s="305"/>
      <c r="P2025" s="301"/>
      <c r="Q2025" s="299"/>
      <c r="R2025" s="296"/>
      <c r="S2025" s="306"/>
      <c r="T2025" s="306"/>
      <c r="U2025" s="348"/>
      <c r="V2025" s="279"/>
    </row>
    <row r="2026" spans="2:22">
      <c r="B2026" s="294"/>
      <c r="C2026" s="295"/>
      <c r="D2026" s="296"/>
      <c r="E2026" s="297"/>
      <c r="F2026" s="297"/>
      <c r="G2026" s="298"/>
      <c r="H2026" s="299"/>
      <c r="I2026" s="300"/>
      <c r="J2026" s="301"/>
      <c r="K2026" s="302"/>
      <c r="L2026" s="303"/>
      <c r="M2026" s="301"/>
      <c r="N2026" s="304"/>
      <c r="O2026" s="305"/>
      <c r="P2026" s="301"/>
      <c r="Q2026" s="299"/>
      <c r="R2026" s="296"/>
      <c r="S2026" s="306"/>
      <c r="T2026" s="306"/>
      <c r="U2026" s="348"/>
      <c r="V2026" s="279"/>
    </row>
    <row r="2027" spans="2:22">
      <c r="B2027" s="294"/>
      <c r="C2027" s="295"/>
      <c r="D2027" s="296"/>
      <c r="E2027" s="297"/>
      <c r="F2027" s="297"/>
      <c r="G2027" s="298"/>
      <c r="H2027" s="299"/>
      <c r="I2027" s="300"/>
      <c r="J2027" s="301"/>
      <c r="K2027" s="302"/>
      <c r="L2027" s="303"/>
      <c r="M2027" s="301"/>
      <c r="N2027" s="304"/>
      <c r="O2027" s="305"/>
      <c r="P2027" s="301"/>
      <c r="Q2027" s="299"/>
      <c r="R2027" s="296"/>
      <c r="S2027" s="306"/>
      <c r="T2027" s="306"/>
      <c r="U2027" s="348"/>
      <c r="V2027" s="279"/>
    </row>
    <row r="2028" spans="2:22">
      <c r="B2028" s="294"/>
      <c r="C2028" s="295"/>
      <c r="D2028" s="296"/>
      <c r="E2028" s="297"/>
      <c r="F2028" s="297"/>
      <c r="G2028" s="298"/>
      <c r="H2028" s="299"/>
      <c r="I2028" s="300"/>
      <c r="J2028" s="301"/>
      <c r="K2028" s="302"/>
      <c r="L2028" s="303"/>
      <c r="M2028" s="301"/>
      <c r="N2028" s="304"/>
      <c r="O2028" s="305"/>
      <c r="P2028" s="301"/>
      <c r="Q2028" s="299"/>
      <c r="R2028" s="296"/>
      <c r="S2028" s="306"/>
      <c r="T2028" s="306"/>
      <c r="U2028" s="348"/>
      <c r="V2028" s="279"/>
    </row>
    <row r="2029" spans="2:22">
      <c r="B2029" s="294"/>
      <c r="C2029" s="295"/>
      <c r="D2029" s="296"/>
      <c r="E2029" s="297"/>
      <c r="F2029" s="297"/>
      <c r="G2029" s="298"/>
      <c r="H2029" s="299"/>
      <c r="I2029" s="300"/>
      <c r="J2029" s="301"/>
      <c r="K2029" s="302"/>
      <c r="L2029" s="303"/>
      <c r="M2029" s="301"/>
      <c r="N2029" s="304"/>
      <c r="O2029" s="305"/>
      <c r="P2029" s="301"/>
      <c r="Q2029" s="299"/>
      <c r="R2029" s="296"/>
      <c r="S2029" s="306"/>
      <c r="T2029" s="306"/>
      <c r="U2029" s="348"/>
      <c r="V2029" s="279"/>
    </row>
    <row r="2030" spans="2:22">
      <c r="B2030" s="294"/>
      <c r="C2030" s="295"/>
      <c r="D2030" s="296"/>
      <c r="E2030" s="297"/>
      <c r="F2030" s="297"/>
      <c r="G2030" s="298"/>
      <c r="H2030" s="299"/>
      <c r="I2030" s="300"/>
      <c r="J2030" s="301"/>
      <c r="K2030" s="302"/>
      <c r="L2030" s="303"/>
      <c r="M2030" s="301"/>
      <c r="N2030" s="304"/>
      <c r="O2030" s="305"/>
      <c r="P2030" s="301"/>
      <c r="Q2030" s="299"/>
      <c r="R2030" s="296"/>
      <c r="S2030" s="306"/>
      <c r="T2030" s="306"/>
      <c r="U2030" s="348"/>
      <c r="V2030" s="279"/>
    </row>
    <row r="2031" spans="2:22">
      <c r="B2031" s="294"/>
      <c r="C2031" s="295"/>
      <c r="D2031" s="296"/>
      <c r="E2031" s="297"/>
      <c r="F2031" s="297"/>
      <c r="G2031" s="298"/>
      <c r="H2031" s="299"/>
      <c r="I2031" s="300"/>
      <c r="J2031" s="301"/>
      <c r="K2031" s="302"/>
      <c r="L2031" s="303"/>
      <c r="M2031" s="301"/>
      <c r="N2031" s="304"/>
      <c r="O2031" s="305"/>
      <c r="P2031" s="301"/>
      <c r="Q2031" s="299"/>
      <c r="R2031" s="296"/>
      <c r="S2031" s="306"/>
      <c r="T2031" s="306"/>
      <c r="U2031" s="348"/>
      <c r="V2031" s="279"/>
    </row>
    <row r="2032" spans="2:22">
      <c r="B2032" s="294"/>
      <c r="C2032" s="295"/>
      <c r="D2032" s="296"/>
      <c r="E2032" s="297"/>
      <c r="F2032" s="297"/>
      <c r="G2032" s="298"/>
      <c r="H2032" s="299"/>
      <c r="I2032" s="300"/>
      <c r="J2032" s="301"/>
      <c r="K2032" s="302"/>
      <c r="L2032" s="303"/>
      <c r="M2032" s="301"/>
      <c r="N2032" s="304"/>
      <c r="O2032" s="305"/>
      <c r="P2032" s="301"/>
      <c r="Q2032" s="299"/>
      <c r="R2032" s="296"/>
      <c r="S2032" s="306"/>
      <c r="T2032" s="306"/>
      <c r="U2032" s="348"/>
      <c r="V2032" s="279"/>
    </row>
    <row r="2033" spans="2:22">
      <c r="B2033" s="294"/>
      <c r="C2033" s="295"/>
      <c r="D2033" s="296"/>
      <c r="E2033" s="297"/>
      <c r="F2033" s="297"/>
      <c r="G2033" s="298"/>
      <c r="H2033" s="299"/>
      <c r="I2033" s="300"/>
      <c r="J2033" s="301"/>
      <c r="K2033" s="302"/>
      <c r="L2033" s="303"/>
      <c r="M2033" s="301"/>
      <c r="N2033" s="304"/>
      <c r="O2033" s="305"/>
      <c r="P2033" s="301"/>
      <c r="Q2033" s="299"/>
      <c r="R2033" s="296"/>
      <c r="S2033" s="306"/>
      <c r="T2033" s="306"/>
      <c r="U2033" s="348"/>
      <c r="V2033" s="279"/>
    </row>
    <row r="2034" spans="2:22">
      <c r="B2034" s="294"/>
      <c r="C2034" s="295"/>
      <c r="D2034" s="296"/>
      <c r="E2034" s="297"/>
      <c r="F2034" s="297"/>
      <c r="G2034" s="298"/>
      <c r="H2034" s="299"/>
      <c r="I2034" s="300"/>
      <c r="J2034" s="301"/>
      <c r="K2034" s="302"/>
      <c r="L2034" s="303"/>
      <c r="M2034" s="301"/>
      <c r="N2034" s="304"/>
      <c r="O2034" s="305"/>
      <c r="P2034" s="301"/>
      <c r="Q2034" s="299"/>
      <c r="R2034" s="296"/>
      <c r="S2034" s="306"/>
      <c r="T2034" s="306"/>
      <c r="U2034" s="348"/>
      <c r="V2034" s="279"/>
    </row>
    <row r="2035" spans="2:22">
      <c r="B2035" s="294"/>
      <c r="C2035" s="295"/>
      <c r="D2035" s="296"/>
      <c r="E2035" s="297"/>
      <c r="F2035" s="297"/>
      <c r="G2035" s="298"/>
      <c r="H2035" s="299"/>
      <c r="I2035" s="300"/>
      <c r="J2035" s="301"/>
      <c r="K2035" s="302"/>
      <c r="L2035" s="303"/>
      <c r="M2035" s="301"/>
      <c r="N2035" s="304"/>
      <c r="O2035" s="305"/>
      <c r="P2035" s="301"/>
      <c r="Q2035" s="299"/>
      <c r="R2035" s="296"/>
      <c r="S2035" s="306"/>
      <c r="T2035" s="306"/>
      <c r="U2035" s="348"/>
      <c r="V2035" s="279"/>
    </row>
    <row r="2036" spans="2:22">
      <c r="B2036" s="294"/>
      <c r="C2036" s="295"/>
      <c r="D2036" s="296"/>
      <c r="E2036" s="297"/>
      <c r="F2036" s="297"/>
      <c r="G2036" s="298"/>
      <c r="H2036" s="299"/>
      <c r="I2036" s="300"/>
      <c r="J2036" s="301"/>
      <c r="K2036" s="302"/>
      <c r="L2036" s="303"/>
      <c r="M2036" s="301"/>
      <c r="N2036" s="304"/>
      <c r="O2036" s="305"/>
      <c r="P2036" s="301"/>
      <c r="Q2036" s="299"/>
      <c r="R2036" s="296"/>
      <c r="S2036" s="306"/>
      <c r="T2036" s="306"/>
      <c r="U2036" s="348"/>
      <c r="V2036" s="279"/>
    </row>
    <row r="2037" spans="2:22">
      <c r="B2037" s="294"/>
      <c r="C2037" s="295"/>
      <c r="D2037" s="296"/>
      <c r="E2037" s="297"/>
      <c r="F2037" s="297"/>
      <c r="G2037" s="298"/>
      <c r="H2037" s="299"/>
      <c r="I2037" s="300"/>
      <c r="J2037" s="301"/>
      <c r="K2037" s="302"/>
      <c r="L2037" s="303"/>
      <c r="M2037" s="301"/>
      <c r="N2037" s="304"/>
      <c r="O2037" s="305"/>
      <c r="P2037" s="301"/>
      <c r="Q2037" s="299"/>
      <c r="R2037" s="296"/>
      <c r="S2037" s="306"/>
      <c r="T2037" s="306"/>
      <c r="U2037" s="348"/>
      <c r="V2037" s="279"/>
    </row>
    <row r="2038" spans="2:22">
      <c r="B2038" s="294"/>
      <c r="C2038" s="295"/>
      <c r="D2038" s="296"/>
      <c r="E2038" s="297"/>
      <c r="F2038" s="297"/>
      <c r="G2038" s="298"/>
      <c r="H2038" s="299"/>
      <c r="I2038" s="300"/>
      <c r="J2038" s="301"/>
      <c r="K2038" s="302"/>
      <c r="L2038" s="303"/>
      <c r="M2038" s="301"/>
      <c r="N2038" s="304"/>
      <c r="O2038" s="305"/>
      <c r="P2038" s="301"/>
      <c r="Q2038" s="299"/>
      <c r="R2038" s="296"/>
      <c r="S2038" s="306"/>
      <c r="T2038" s="306"/>
      <c r="U2038" s="348"/>
      <c r="V2038" s="279"/>
    </row>
    <row r="2039" spans="2:22">
      <c r="B2039" s="294"/>
      <c r="C2039" s="295"/>
      <c r="D2039" s="296"/>
      <c r="E2039" s="297"/>
      <c r="F2039" s="297"/>
      <c r="G2039" s="298"/>
      <c r="H2039" s="299"/>
      <c r="I2039" s="300"/>
      <c r="J2039" s="301"/>
      <c r="K2039" s="302"/>
      <c r="L2039" s="303"/>
      <c r="M2039" s="301"/>
      <c r="N2039" s="304"/>
      <c r="O2039" s="305"/>
      <c r="P2039" s="301"/>
      <c r="Q2039" s="299"/>
      <c r="R2039" s="296"/>
      <c r="S2039" s="306"/>
      <c r="T2039" s="306"/>
      <c r="U2039" s="348"/>
      <c r="V2039" s="279"/>
    </row>
    <row r="2040" spans="2:22">
      <c r="B2040" s="294"/>
      <c r="C2040" s="295"/>
      <c r="D2040" s="296"/>
      <c r="E2040" s="297"/>
      <c r="F2040" s="297"/>
      <c r="G2040" s="298"/>
      <c r="H2040" s="299"/>
      <c r="I2040" s="300"/>
      <c r="J2040" s="301"/>
      <c r="K2040" s="302"/>
      <c r="L2040" s="303"/>
      <c r="M2040" s="301"/>
      <c r="N2040" s="304"/>
      <c r="O2040" s="305"/>
      <c r="P2040" s="301"/>
      <c r="Q2040" s="299"/>
      <c r="R2040" s="296"/>
      <c r="S2040" s="306"/>
      <c r="T2040" s="306"/>
      <c r="U2040" s="348"/>
      <c r="V2040" s="279"/>
    </row>
    <row r="2041" spans="2:22">
      <c r="B2041" s="294"/>
      <c r="C2041" s="295"/>
      <c r="D2041" s="296"/>
      <c r="E2041" s="297"/>
      <c r="F2041" s="297"/>
      <c r="G2041" s="298"/>
      <c r="H2041" s="299"/>
      <c r="I2041" s="300"/>
      <c r="J2041" s="301"/>
      <c r="K2041" s="302"/>
      <c r="L2041" s="303"/>
      <c r="M2041" s="301"/>
      <c r="N2041" s="304"/>
      <c r="O2041" s="305"/>
      <c r="P2041" s="301"/>
      <c r="Q2041" s="299"/>
      <c r="R2041" s="296"/>
      <c r="S2041" s="306"/>
      <c r="T2041" s="306"/>
      <c r="U2041" s="348"/>
      <c r="V2041" s="279"/>
    </row>
    <row r="2042" spans="2:22">
      <c r="B2042" s="294"/>
      <c r="C2042" s="295"/>
      <c r="D2042" s="296"/>
      <c r="E2042" s="297"/>
      <c r="F2042" s="297"/>
      <c r="G2042" s="298"/>
      <c r="H2042" s="299"/>
      <c r="I2042" s="300"/>
      <c r="J2042" s="301"/>
      <c r="K2042" s="302"/>
      <c r="L2042" s="303"/>
      <c r="M2042" s="301"/>
      <c r="N2042" s="304"/>
      <c r="O2042" s="305"/>
      <c r="P2042" s="301"/>
      <c r="Q2042" s="299"/>
      <c r="R2042" s="296"/>
      <c r="S2042" s="306"/>
      <c r="T2042" s="306"/>
      <c r="U2042" s="348"/>
      <c r="V2042" s="279"/>
    </row>
    <row r="2043" spans="2:22">
      <c r="B2043" s="294"/>
      <c r="C2043" s="295"/>
      <c r="D2043" s="296"/>
      <c r="E2043" s="297"/>
      <c r="F2043" s="297"/>
      <c r="G2043" s="298"/>
      <c r="H2043" s="299"/>
      <c r="I2043" s="300"/>
      <c r="J2043" s="301"/>
      <c r="K2043" s="302"/>
      <c r="L2043" s="303"/>
      <c r="M2043" s="301"/>
      <c r="N2043" s="304"/>
      <c r="O2043" s="305"/>
      <c r="P2043" s="301"/>
      <c r="Q2043" s="299"/>
      <c r="R2043" s="296"/>
      <c r="S2043" s="306"/>
      <c r="T2043" s="306"/>
      <c r="U2043" s="348"/>
      <c r="V2043" s="279"/>
    </row>
    <row r="2044" spans="2:22">
      <c r="B2044" s="294"/>
      <c r="C2044" s="295"/>
      <c r="D2044" s="296"/>
      <c r="E2044" s="297"/>
      <c r="F2044" s="297"/>
      <c r="G2044" s="298"/>
      <c r="H2044" s="299"/>
      <c r="I2044" s="300"/>
      <c r="J2044" s="301"/>
      <c r="K2044" s="302"/>
      <c r="L2044" s="303"/>
      <c r="M2044" s="301"/>
      <c r="N2044" s="304"/>
      <c r="O2044" s="305"/>
      <c r="P2044" s="301"/>
      <c r="Q2044" s="299"/>
      <c r="R2044" s="296"/>
      <c r="S2044" s="306"/>
      <c r="T2044" s="306"/>
      <c r="U2044" s="348"/>
      <c r="V2044" s="279"/>
    </row>
    <row r="2045" spans="2:22">
      <c r="B2045" s="294"/>
      <c r="C2045" s="295"/>
      <c r="D2045" s="296"/>
      <c r="E2045" s="297"/>
      <c r="F2045" s="297"/>
      <c r="G2045" s="298"/>
      <c r="H2045" s="299"/>
      <c r="I2045" s="300"/>
      <c r="J2045" s="301"/>
      <c r="K2045" s="302"/>
      <c r="L2045" s="303"/>
      <c r="M2045" s="301"/>
      <c r="N2045" s="304"/>
      <c r="O2045" s="305"/>
      <c r="P2045" s="301"/>
      <c r="Q2045" s="299"/>
      <c r="R2045" s="296"/>
      <c r="S2045" s="306"/>
      <c r="T2045" s="306"/>
      <c r="U2045" s="348"/>
      <c r="V2045" s="279"/>
    </row>
    <row r="2046" spans="2:22">
      <c r="B2046" s="294"/>
      <c r="C2046" s="295"/>
      <c r="D2046" s="296"/>
      <c r="E2046" s="297"/>
      <c r="F2046" s="297"/>
      <c r="G2046" s="298"/>
      <c r="H2046" s="299"/>
      <c r="I2046" s="300"/>
      <c r="J2046" s="301"/>
      <c r="K2046" s="302"/>
      <c r="L2046" s="303"/>
      <c r="M2046" s="301"/>
      <c r="N2046" s="304"/>
      <c r="O2046" s="305"/>
      <c r="P2046" s="301"/>
      <c r="Q2046" s="299"/>
      <c r="R2046" s="296"/>
      <c r="S2046" s="306"/>
      <c r="T2046" s="306"/>
      <c r="U2046" s="348"/>
      <c r="V2046" s="279"/>
    </row>
    <row r="2047" spans="2:22">
      <c r="B2047" s="294"/>
      <c r="C2047" s="295"/>
      <c r="D2047" s="296"/>
      <c r="E2047" s="297"/>
      <c r="F2047" s="297"/>
      <c r="G2047" s="298"/>
      <c r="H2047" s="299"/>
      <c r="I2047" s="300"/>
      <c r="J2047" s="301"/>
      <c r="K2047" s="302"/>
      <c r="L2047" s="303"/>
      <c r="M2047" s="301"/>
      <c r="N2047" s="304"/>
      <c r="O2047" s="305"/>
      <c r="P2047" s="301"/>
      <c r="Q2047" s="299"/>
      <c r="R2047" s="296"/>
      <c r="S2047" s="306"/>
      <c r="T2047" s="306"/>
      <c r="U2047" s="348"/>
      <c r="V2047" s="279"/>
    </row>
    <row r="2048" spans="2:22">
      <c r="B2048" s="294"/>
      <c r="C2048" s="295"/>
      <c r="D2048" s="296"/>
      <c r="E2048" s="297"/>
      <c r="F2048" s="297"/>
      <c r="G2048" s="298"/>
      <c r="H2048" s="299"/>
      <c r="I2048" s="300"/>
      <c r="J2048" s="301"/>
      <c r="K2048" s="302"/>
      <c r="L2048" s="303"/>
      <c r="M2048" s="301"/>
      <c r="N2048" s="304"/>
      <c r="O2048" s="305"/>
      <c r="P2048" s="301"/>
      <c r="Q2048" s="299"/>
      <c r="R2048" s="296"/>
      <c r="S2048" s="306"/>
      <c r="T2048" s="306"/>
      <c r="U2048" s="348"/>
      <c r="V2048" s="279"/>
    </row>
    <row r="2049" spans="2:22">
      <c r="B2049" s="294"/>
      <c r="C2049" s="295"/>
      <c r="D2049" s="296"/>
      <c r="E2049" s="297"/>
      <c r="F2049" s="297"/>
      <c r="G2049" s="298"/>
      <c r="H2049" s="299"/>
      <c r="I2049" s="300"/>
      <c r="J2049" s="301"/>
      <c r="K2049" s="302"/>
      <c r="L2049" s="303"/>
      <c r="M2049" s="301"/>
      <c r="N2049" s="304"/>
      <c r="O2049" s="305"/>
      <c r="P2049" s="301"/>
      <c r="Q2049" s="299"/>
      <c r="R2049" s="296"/>
      <c r="S2049" s="306"/>
      <c r="T2049" s="306"/>
      <c r="U2049" s="348"/>
      <c r="V2049" s="279"/>
    </row>
    <row r="2050" spans="2:22">
      <c r="B2050" s="294"/>
      <c r="C2050" s="295"/>
      <c r="D2050" s="296"/>
      <c r="E2050" s="297"/>
      <c r="F2050" s="297"/>
      <c r="G2050" s="298"/>
      <c r="H2050" s="299"/>
      <c r="I2050" s="300"/>
      <c r="J2050" s="301"/>
      <c r="K2050" s="302"/>
      <c r="L2050" s="303"/>
      <c r="M2050" s="301"/>
      <c r="N2050" s="304"/>
      <c r="O2050" s="305"/>
      <c r="P2050" s="301"/>
      <c r="Q2050" s="299"/>
      <c r="R2050" s="296"/>
      <c r="S2050" s="306"/>
      <c r="T2050" s="306"/>
      <c r="U2050" s="348"/>
      <c r="V2050" s="279"/>
    </row>
    <row r="2051" spans="2:22">
      <c r="B2051" s="294"/>
      <c r="C2051" s="295"/>
      <c r="D2051" s="296"/>
      <c r="E2051" s="297"/>
      <c r="F2051" s="297"/>
      <c r="G2051" s="298"/>
      <c r="H2051" s="299"/>
      <c r="I2051" s="300"/>
      <c r="J2051" s="301"/>
      <c r="K2051" s="302"/>
      <c r="L2051" s="303"/>
      <c r="M2051" s="301"/>
      <c r="N2051" s="304"/>
      <c r="O2051" s="305"/>
      <c r="P2051" s="301"/>
      <c r="Q2051" s="299"/>
      <c r="R2051" s="296"/>
      <c r="S2051" s="306"/>
      <c r="T2051" s="306"/>
      <c r="U2051" s="348"/>
      <c r="V2051" s="279"/>
    </row>
    <row r="2052" spans="2:22">
      <c r="B2052" s="294"/>
      <c r="C2052" s="295"/>
      <c r="D2052" s="296"/>
      <c r="E2052" s="297"/>
      <c r="F2052" s="297"/>
      <c r="G2052" s="298"/>
      <c r="H2052" s="299"/>
      <c r="I2052" s="300"/>
      <c r="J2052" s="301"/>
      <c r="K2052" s="302"/>
      <c r="L2052" s="303"/>
      <c r="M2052" s="301"/>
      <c r="N2052" s="304"/>
      <c r="O2052" s="305"/>
      <c r="P2052" s="301"/>
      <c r="Q2052" s="299"/>
      <c r="R2052" s="296"/>
      <c r="S2052" s="306"/>
      <c r="T2052" s="306"/>
      <c r="U2052" s="348"/>
      <c r="V2052" s="279"/>
    </row>
    <row r="2053" spans="2:22">
      <c r="B2053" s="294"/>
      <c r="C2053" s="295"/>
      <c r="D2053" s="296"/>
      <c r="E2053" s="297"/>
      <c r="F2053" s="297"/>
      <c r="G2053" s="298"/>
      <c r="H2053" s="299"/>
      <c r="I2053" s="300"/>
      <c r="J2053" s="301"/>
      <c r="K2053" s="302"/>
      <c r="L2053" s="303"/>
      <c r="M2053" s="301"/>
      <c r="N2053" s="304"/>
      <c r="O2053" s="305"/>
      <c r="P2053" s="301"/>
      <c r="Q2053" s="299"/>
      <c r="R2053" s="296"/>
      <c r="S2053" s="306"/>
      <c r="T2053" s="306"/>
      <c r="U2053" s="348"/>
      <c r="V2053" s="279"/>
    </row>
    <row r="2054" spans="2:22">
      <c r="B2054" s="294"/>
      <c r="C2054" s="295"/>
      <c r="D2054" s="296"/>
      <c r="E2054" s="297"/>
      <c r="F2054" s="297"/>
      <c r="G2054" s="298"/>
      <c r="H2054" s="299"/>
      <c r="I2054" s="300"/>
      <c r="J2054" s="301"/>
      <c r="K2054" s="302"/>
      <c r="L2054" s="303"/>
      <c r="M2054" s="301"/>
      <c r="N2054" s="304"/>
      <c r="O2054" s="305"/>
      <c r="P2054" s="301"/>
      <c r="Q2054" s="299"/>
      <c r="R2054" s="296"/>
      <c r="S2054" s="306"/>
      <c r="T2054" s="306"/>
      <c r="U2054" s="348"/>
      <c r="V2054" s="279"/>
    </row>
    <row r="2055" spans="2:22">
      <c r="B2055" s="294"/>
      <c r="C2055" s="295"/>
      <c r="D2055" s="296"/>
      <c r="E2055" s="297"/>
      <c r="F2055" s="297"/>
      <c r="G2055" s="298"/>
      <c r="H2055" s="299"/>
      <c r="I2055" s="300"/>
      <c r="J2055" s="301"/>
      <c r="K2055" s="302"/>
      <c r="L2055" s="303"/>
      <c r="M2055" s="301"/>
      <c r="N2055" s="304"/>
      <c r="O2055" s="305"/>
      <c r="P2055" s="301"/>
      <c r="Q2055" s="299"/>
      <c r="R2055" s="296"/>
      <c r="S2055" s="306"/>
      <c r="T2055" s="306"/>
      <c r="U2055" s="348"/>
      <c r="V2055" s="279"/>
    </row>
    <row r="2056" spans="2:22">
      <c r="B2056" s="294"/>
      <c r="C2056" s="295"/>
      <c r="D2056" s="296"/>
      <c r="E2056" s="297"/>
      <c r="F2056" s="297"/>
      <c r="G2056" s="298"/>
      <c r="H2056" s="299"/>
      <c r="I2056" s="300"/>
      <c r="J2056" s="301"/>
      <c r="K2056" s="302"/>
      <c r="L2056" s="303"/>
      <c r="M2056" s="301"/>
      <c r="N2056" s="304"/>
      <c r="O2056" s="305"/>
      <c r="P2056" s="301"/>
      <c r="Q2056" s="299"/>
      <c r="R2056" s="296"/>
      <c r="S2056" s="306"/>
      <c r="T2056" s="306"/>
      <c r="U2056" s="348"/>
      <c r="V2056" s="279"/>
    </row>
    <row r="2057" spans="2:22">
      <c r="B2057" s="294"/>
      <c r="C2057" s="295"/>
      <c r="D2057" s="296"/>
      <c r="E2057" s="297"/>
      <c r="F2057" s="297"/>
      <c r="G2057" s="298"/>
      <c r="H2057" s="299"/>
      <c r="I2057" s="300"/>
      <c r="J2057" s="301"/>
      <c r="K2057" s="302"/>
      <c r="L2057" s="303"/>
      <c r="M2057" s="301"/>
      <c r="N2057" s="304"/>
      <c r="O2057" s="305"/>
      <c r="P2057" s="301"/>
      <c r="Q2057" s="299"/>
      <c r="R2057" s="296"/>
      <c r="S2057" s="306"/>
      <c r="T2057" s="306"/>
      <c r="U2057" s="348"/>
      <c r="V2057" s="279"/>
    </row>
    <row r="2058" spans="2:22">
      <c r="B2058" s="294"/>
      <c r="C2058" s="295"/>
      <c r="D2058" s="296"/>
      <c r="E2058" s="297"/>
      <c r="F2058" s="297"/>
      <c r="G2058" s="298"/>
      <c r="H2058" s="299"/>
      <c r="I2058" s="300"/>
      <c r="J2058" s="301"/>
      <c r="K2058" s="302"/>
      <c r="L2058" s="303"/>
      <c r="M2058" s="301"/>
      <c r="N2058" s="304"/>
      <c r="O2058" s="305"/>
      <c r="P2058" s="301"/>
      <c r="Q2058" s="299"/>
      <c r="R2058" s="296"/>
      <c r="S2058" s="306"/>
      <c r="T2058" s="306"/>
      <c r="U2058" s="348"/>
      <c r="V2058" s="279"/>
    </row>
    <row r="2059" spans="2:22">
      <c r="B2059" s="294"/>
      <c r="C2059" s="295"/>
      <c r="D2059" s="296"/>
      <c r="E2059" s="297"/>
      <c r="F2059" s="297"/>
      <c r="G2059" s="298"/>
      <c r="H2059" s="299"/>
      <c r="I2059" s="300"/>
      <c r="J2059" s="301"/>
      <c r="K2059" s="302"/>
      <c r="L2059" s="303"/>
      <c r="M2059" s="301"/>
      <c r="N2059" s="304"/>
      <c r="O2059" s="305"/>
      <c r="P2059" s="301"/>
      <c r="Q2059" s="299"/>
      <c r="R2059" s="296"/>
      <c r="S2059" s="306"/>
      <c r="T2059" s="306"/>
      <c r="U2059" s="348"/>
      <c r="V2059" s="279"/>
    </row>
    <row r="2060" spans="2:22">
      <c r="B2060" s="294"/>
      <c r="C2060" s="295"/>
      <c r="D2060" s="296"/>
      <c r="E2060" s="297"/>
      <c r="F2060" s="297"/>
      <c r="G2060" s="298"/>
      <c r="H2060" s="299"/>
      <c r="I2060" s="300"/>
      <c r="J2060" s="301"/>
      <c r="K2060" s="302"/>
      <c r="L2060" s="303"/>
      <c r="M2060" s="301"/>
      <c r="N2060" s="304"/>
      <c r="O2060" s="305"/>
      <c r="P2060" s="301"/>
      <c r="Q2060" s="299"/>
      <c r="R2060" s="296"/>
      <c r="S2060" s="306"/>
      <c r="T2060" s="306"/>
      <c r="U2060" s="348"/>
      <c r="V2060" s="279"/>
    </row>
    <row r="2061" spans="2:22">
      <c r="B2061" s="294"/>
      <c r="C2061" s="295"/>
      <c r="D2061" s="296"/>
      <c r="E2061" s="297"/>
      <c r="F2061" s="297"/>
      <c r="G2061" s="298"/>
      <c r="H2061" s="299"/>
      <c r="I2061" s="300"/>
      <c r="J2061" s="301"/>
      <c r="K2061" s="302"/>
      <c r="L2061" s="303"/>
      <c r="M2061" s="301"/>
      <c r="N2061" s="304"/>
      <c r="O2061" s="305"/>
      <c r="P2061" s="301"/>
      <c r="Q2061" s="299"/>
      <c r="R2061" s="296"/>
      <c r="S2061" s="306"/>
      <c r="T2061" s="306"/>
      <c r="U2061" s="348"/>
      <c r="V2061" s="279"/>
    </row>
    <row r="2062" spans="2:22">
      <c r="B2062" s="294"/>
      <c r="C2062" s="295"/>
      <c r="D2062" s="296"/>
      <c r="E2062" s="297"/>
      <c r="F2062" s="297"/>
      <c r="G2062" s="298"/>
      <c r="H2062" s="299"/>
      <c r="I2062" s="300"/>
      <c r="J2062" s="301"/>
      <c r="K2062" s="302"/>
      <c r="L2062" s="303"/>
      <c r="M2062" s="301"/>
      <c r="N2062" s="304"/>
      <c r="O2062" s="305"/>
      <c r="P2062" s="301"/>
      <c r="Q2062" s="299"/>
      <c r="R2062" s="296"/>
      <c r="S2062" s="306"/>
      <c r="T2062" s="306"/>
      <c r="U2062" s="348"/>
      <c r="V2062" s="279"/>
    </row>
    <row r="2063" spans="2:22">
      <c r="B2063" s="294"/>
      <c r="C2063" s="295"/>
      <c r="D2063" s="296"/>
      <c r="E2063" s="297"/>
      <c r="F2063" s="297"/>
      <c r="G2063" s="298"/>
      <c r="H2063" s="299"/>
      <c r="I2063" s="300"/>
      <c r="J2063" s="301"/>
      <c r="K2063" s="302"/>
      <c r="L2063" s="303"/>
      <c r="M2063" s="301"/>
      <c r="N2063" s="304"/>
      <c r="O2063" s="305"/>
      <c r="P2063" s="301"/>
      <c r="Q2063" s="299"/>
      <c r="R2063" s="296"/>
      <c r="S2063" s="306"/>
      <c r="T2063" s="306"/>
      <c r="U2063" s="348"/>
      <c r="V2063" s="279"/>
    </row>
    <row r="2064" spans="2:22">
      <c r="B2064" s="294"/>
      <c r="C2064" s="295"/>
      <c r="D2064" s="296"/>
      <c r="E2064" s="297"/>
      <c r="F2064" s="297"/>
      <c r="G2064" s="298"/>
      <c r="H2064" s="299"/>
      <c r="I2064" s="300"/>
      <c r="J2064" s="301"/>
      <c r="K2064" s="302"/>
      <c r="L2064" s="303"/>
      <c r="M2064" s="301"/>
      <c r="N2064" s="304"/>
      <c r="O2064" s="305"/>
      <c r="P2064" s="301"/>
      <c r="Q2064" s="299"/>
      <c r="R2064" s="296"/>
      <c r="S2064" s="306"/>
      <c r="T2064" s="306"/>
      <c r="U2064" s="348"/>
      <c r="V2064" s="279"/>
    </row>
    <row r="2065" spans="2:22">
      <c r="B2065" s="294"/>
      <c r="C2065" s="295"/>
      <c r="D2065" s="296"/>
      <c r="E2065" s="297"/>
      <c r="F2065" s="297"/>
      <c r="G2065" s="298"/>
      <c r="H2065" s="299"/>
      <c r="I2065" s="300"/>
      <c r="J2065" s="301"/>
      <c r="K2065" s="302"/>
      <c r="L2065" s="303"/>
      <c r="M2065" s="301"/>
      <c r="N2065" s="304"/>
      <c r="O2065" s="305"/>
      <c r="P2065" s="301"/>
      <c r="Q2065" s="299"/>
      <c r="R2065" s="296"/>
      <c r="S2065" s="306"/>
      <c r="T2065" s="306"/>
      <c r="U2065" s="348"/>
      <c r="V2065" s="279"/>
    </row>
    <row r="2066" spans="2:22">
      <c r="B2066" s="294"/>
      <c r="C2066" s="295"/>
      <c r="D2066" s="296"/>
      <c r="E2066" s="297"/>
      <c r="F2066" s="297"/>
      <c r="G2066" s="298"/>
      <c r="H2066" s="299"/>
      <c r="I2066" s="300"/>
      <c r="J2066" s="301"/>
      <c r="K2066" s="302"/>
      <c r="L2066" s="303"/>
      <c r="M2066" s="301"/>
      <c r="N2066" s="304"/>
      <c r="O2066" s="305"/>
      <c r="P2066" s="301"/>
      <c r="Q2066" s="299"/>
      <c r="R2066" s="296"/>
      <c r="S2066" s="306"/>
      <c r="T2066" s="306"/>
      <c r="U2066" s="348"/>
      <c r="V2066" s="279"/>
    </row>
    <row r="2067" spans="2:22">
      <c r="B2067" s="294"/>
      <c r="C2067" s="295"/>
      <c r="D2067" s="296"/>
      <c r="E2067" s="297"/>
      <c r="F2067" s="297"/>
      <c r="G2067" s="298"/>
      <c r="H2067" s="299"/>
      <c r="I2067" s="300"/>
      <c r="J2067" s="301"/>
      <c r="K2067" s="302"/>
      <c r="L2067" s="303"/>
      <c r="M2067" s="301"/>
      <c r="N2067" s="304"/>
      <c r="O2067" s="305"/>
      <c r="P2067" s="301"/>
      <c r="Q2067" s="299"/>
      <c r="R2067" s="296"/>
      <c r="S2067" s="306"/>
      <c r="T2067" s="306"/>
      <c r="U2067" s="348"/>
      <c r="V2067" s="279"/>
    </row>
    <row r="2068" spans="2:22">
      <c r="B2068" s="294"/>
      <c r="C2068" s="295"/>
      <c r="D2068" s="296"/>
      <c r="E2068" s="297"/>
      <c r="F2068" s="297"/>
      <c r="G2068" s="298"/>
      <c r="H2068" s="299"/>
      <c r="I2068" s="300"/>
      <c r="J2068" s="301"/>
      <c r="K2068" s="302"/>
      <c r="L2068" s="303"/>
      <c r="M2068" s="301"/>
      <c r="N2068" s="304"/>
      <c r="O2068" s="305"/>
      <c r="P2068" s="301"/>
      <c r="Q2068" s="299"/>
      <c r="R2068" s="296"/>
      <c r="S2068" s="306"/>
      <c r="T2068" s="306"/>
      <c r="U2068" s="348"/>
      <c r="V2068" s="279"/>
    </row>
    <row r="2069" spans="2:22">
      <c r="B2069" s="294"/>
      <c r="C2069" s="295"/>
      <c r="D2069" s="296"/>
      <c r="E2069" s="297"/>
      <c r="F2069" s="297"/>
      <c r="G2069" s="298"/>
      <c r="H2069" s="299"/>
      <c r="I2069" s="300"/>
      <c r="J2069" s="301"/>
      <c r="K2069" s="302"/>
      <c r="L2069" s="303"/>
      <c r="M2069" s="301"/>
      <c r="N2069" s="304"/>
      <c r="O2069" s="305"/>
      <c r="P2069" s="301"/>
      <c r="Q2069" s="299"/>
      <c r="R2069" s="296"/>
      <c r="S2069" s="306"/>
      <c r="T2069" s="306"/>
      <c r="U2069" s="348"/>
      <c r="V2069" s="279"/>
    </row>
    <row r="2070" spans="2:22">
      <c r="B2070" s="294"/>
      <c r="C2070" s="295"/>
      <c r="D2070" s="296"/>
      <c r="E2070" s="297"/>
      <c r="F2070" s="297"/>
      <c r="G2070" s="298"/>
      <c r="H2070" s="299"/>
      <c r="I2070" s="300"/>
      <c r="J2070" s="301"/>
      <c r="K2070" s="302"/>
      <c r="L2070" s="303"/>
      <c r="M2070" s="301"/>
      <c r="N2070" s="304"/>
      <c r="O2070" s="305"/>
      <c r="P2070" s="301"/>
      <c r="Q2070" s="299"/>
      <c r="R2070" s="296"/>
      <c r="S2070" s="306"/>
      <c r="T2070" s="306"/>
      <c r="U2070" s="348"/>
      <c r="V2070" s="279"/>
    </row>
    <row r="2071" spans="2:22">
      <c r="B2071" s="294"/>
      <c r="C2071" s="295"/>
      <c r="D2071" s="296"/>
      <c r="E2071" s="297"/>
      <c r="F2071" s="297"/>
      <c r="G2071" s="298"/>
      <c r="H2071" s="299"/>
      <c r="I2071" s="300"/>
      <c r="J2071" s="301"/>
      <c r="K2071" s="302"/>
      <c r="L2071" s="303"/>
      <c r="M2071" s="301"/>
      <c r="N2071" s="304"/>
      <c r="O2071" s="305"/>
      <c r="P2071" s="301"/>
      <c r="Q2071" s="299"/>
      <c r="R2071" s="296"/>
      <c r="S2071" s="306"/>
      <c r="T2071" s="306"/>
      <c r="U2071" s="348"/>
      <c r="V2071" s="279"/>
    </row>
    <row r="2072" spans="2:22">
      <c r="B2072" s="294"/>
      <c r="C2072" s="295"/>
      <c r="D2072" s="296"/>
      <c r="E2072" s="297"/>
      <c r="F2072" s="297"/>
      <c r="G2072" s="298"/>
      <c r="H2072" s="299"/>
      <c r="I2072" s="300"/>
      <c r="J2072" s="301"/>
      <c r="K2072" s="302"/>
      <c r="L2072" s="303"/>
      <c r="M2072" s="301"/>
      <c r="N2072" s="304"/>
      <c r="O2072" s="305"/>
      <c r="P2072" s="301"/>
      <c r="Q2072" s="299"/>
      <c r="R2072" s="296"/>
      <c r="S2072" s="306"/>
      <c r="T2072" s="306"/>
      <c r="U2072" s="348"/>
      <c r="V2072" s="279"/>
    </row>
    <row r="2073" spans="2:22">
      <c r="B2073" s="294"/>
      <c r="C2073" s="295"/>
      <c r="D2073" s="296"/>
      <c r="E2073" s="297"/>
      <c r="F2073" s="297"/>
      <c r="G2073" s="298"/>
      <c r="H2073" s="299"/>
      <c r="I2073" s="300"/>
      <c r="J2073" s="301"/>
      <c r="K2073" s="302"/>
      <c r="L2073" s="303"/>
      <c r="M2073" s="301"/>
      <c r="N2073" s="304"/>
      <c r="O2073" s="305"/>
      <c r="P2073" s="301"/>
      <c r="Q2073" s="299"/>
      <c r="R2073" s="296"/>
      <c r="S2073" s="306"/>
      <c r="T2073" s="306"/>
      <c r="U2073" s="348"/>
      <c r="V2073" s="279"/>
    </row>
    <row r="2074" spans="2:22">
      <c r="B2074" s="294"/>
      <c r="C2074" s="295"/>
      <c r="D2074" s="296"/>
      <c r="E2074" s="297"/>
      <c r="F2074" s="297"/>
      <c r="G2074" s="298"/>
      <c r="H2074" s="299"/>
      <c r="I2074" s="300"/>
      <c r="J2074" s="301"/>
      <c r="K2074" s="302"/>
      <c r="L2074" s="303"/>
      <c r="M2074" s="301"/>
      <c r="N2074" s="304"/>
      <c r="O2074" s="305"/>
      <c r="P2074" s="301"/>
      <c r="Q2074" s="299"/>
      <c r="R2074" s="296"/>
      <c r="S2074" s="306"/>
      <c r="T2074" s="306"/>
      <c r="U2074" s="348"/>
      <c r="V2074" s="279"/>
    </row>
    <row r="2075" spans="2:22">
      <c r="B2075" s="294"/>
      <c r="C2075" s="295"/>
      <c r="D2075" s="296"/>
      <c r="E2075" s="297"/>
      <c r="F2075" s="297"/>
      <c r="G2075" s="298"/>
      <c r="H2075" s="299"/>
      <c r="I2075" s="300"/>
      <c r="J2075" s="301"/>
      <c r="K2075" s="302"/>
      <c r="L2075" s="303"/>
      <c r="M2075" s="301"/>
      <c r="N2075" s="304"/>
      <c r="O2075" s="305"/>
      <c r="P2075" s="301"/>
      <c r="Q2075" s="299"/>
      <c r="R2075" s="296"/>
      <c r="S2075" s="306"/>
      <c r="T2075" s="306"/>
      <c r="U2075" s="348"/>
      <c r="V2075" s="279"/>
    </row>
    <row r="2076" spans="2:22">
      <c r="B2076" s="294"/>
      <c r="C2076" s="295"/>
      <c r="D2076" s="296"/>
      <c r="E2076" s="297"/>
      <c r="F2076" s="297"/>
      <c r="G2076" s="298"/>
      <c r="H2076" s="299"/>
      <c r="I2076" s="300"/>
      <c r="J2076" s="301"/>
      <c r="K2076" s="302"/>
      <c r="L2076" s="303"/>
      <c r="M2076" s="301"/>
      <c r="N2076" s="304"/>
      <c r="O2076" s="305"/>
      <c r="P2076" s="301"/>
      <c r="Q2076" s="299"/>
      <c r="R2076" s="296"/>
      <c r="S2076" s="306"/>
      <c r="T2076" s="306"/>
      <c r="U2076" s="348"/>
      <c r="V2076" s="279"/>
    </row>
    <row r="2077" spans="2:22">
      <c r="B2077" s="294"/>
      <c r="C2077" s="295"/>
      <c r="D2077" s="296"/>
      <c r="E2077" s="297"/>
      <c r="F2077" s="297"/>
      <c r="G2077" s="298"/>
      <c r="H2077" s="299"/>
      <c r="I2077" s="300"/>
      <c r="J2077" s="301"/>
      <c r="K2077" s="302"/>
      <c r="L2077" s="303"/>
      <c r="M2077" s="301"/>
      <c r="N2077" s="304"/>
      <c r="O2077" s="305"/>
      <c r="P2077" s="301"/>
      <c r="Q2077" s="299"/>
      <c r="R2077" s="296"/>
      <c r="S2077" s="306"/>
      <c r="T2077" s="306"/>
      <c r="U2077" s="348"/>
      <c r="V2077" s="279"/>
    </row>
    <row r="2078" spans="2:22">
      <c r="B2078" s="294"/>
      <c r="C2078" s="295"/>
      <c r="D2078" s="296"/>
      <c r="E2078" s="297"/>
      <c r="F2078" s="297"/>
      <c r="G2078" s="298"/>
      <c r="H2078" s="299"/>
      <c r="I2078" s="300"/>
      <c r="J2078" s="301"/>
      <c r="K2078" s="302"/>
      <c r="L2078" s="303"/>
      <c r="M2078" s="301"/>
      <c r="N2078" s="304"/>
      <c r="O2078" s="305"/>
      <c r="P2078" s="301"/>
      <c r="Q2078" s="299"/>
      <c r="R2078" s="296"/>
      <c r="S2078" s="306"/>
      <c r="T2078" s="306"/>
      <c r="U2078" s="348"/>
      <c r="V2078" s="279"/>
    </row>
    <row r="2079" spans="2:22">
      <c r="B2079" s="294"/>
      <c r="C2079" s="295"/>
      <c r="D2079" s="296"/>
      <c r="E2079" s="297"/>
      <c r="F2079" s="297"/>
      <c r="G2079" s="298"/>
      <c r="H2079" s="299"/>
      <c r="I2079" s="300"/>
      <c r="J2079" s="301"/>
      <c r="K2079" s="302"/>
      <c r="L2079" s="303"/>
      <c r="M2079" s="301"/>
      <c r="N2079" s="304"/>
      <c r="O2079" s="305"/>
      <c r="P2079" s="301"/>
      <c r="Q2079" s="299"/>
      <c r="R2079" s="296"/>
      <c r="S2079" s="306"/>
      <c r="T2079" s="306"/>
      <c r="U2079" s="348"/>
      <c r="V2079" s="279"/>
    </row>
    <row r="2080" spans="2:22">
      <c r="B2080" s="294"/>
      <c r="C2080" s="295"/>
      <c r="D2080" s="296"/>
      <c r="E2080" s="297"/>
      <c r="F2080" s="297"/>
      <c r="G2080" s="298"/>
      <c r="H2080" s="299"/>
      <c r="I2080" s="300"/>
      <c r="J2080" s="301"/>
      <c r="K2080" s="302"/>
      <c r="L2080" s="303"/>
      <c r="M2080" s="301"/>
      <c r="N2080" s="304"/>
      <c r="O2080" s="305"/>
      <c r="P2080" s="301"/>
      <c r="Q2080" s="299"/>
      <c r="R2080" s="296"/>
      <c r="S2080" s="306"/>
      <c r="T2080" s="306"/>
      <c r="U2080" s="348"/>
      <c r="V2080" s="279"/>
    </row>
    <row r="2081" spans="2:22">
      <c r="B2081" s="294"/>
      <c r="C2081" s="295"/>
      <c r="D2081" s="296"/>
      <c r="E2081" s="297"/>
      <c r="F2081" s="297"/>
      <c r="G2081" s="298"/>
      <c r="H2081" s="299"/>
      <c r="I2081" s="300"/>
      <c r="J2081" s="301"/>
      <c r="K2081" s="302"/>
      <c r="L2081" s="303"/>
      <c r="M2081" s="301"/>
      <c r="N2081" s="304"/>
      <c r="O2081" s="305"/>
      <c r="P2081" s="301"/>
      <c r="Q2081" s="299"/>
      <c r="R2081" s="296"/>
      <c r="S2081" s="306"/>
      <c r="T2081" s="306"/>
      <c r="U2081" s="348"/>
      <c r="V2081" s="279"/>
    </row>
    <row r="2082" spans="2:22">
      <c r="B2082" s="294"/>
      <c r="C2082" s="295"/>
      <c r="D2082" s="296"/>
      <c r="E2082" s="297"/>
      <c r="F2082" s="297"/>
      <c r="G2082" s="298"/>
      <c r="H2082" s="299"/>
      <c r="I2082" s="300"/>
      <c r="J2082" s="301"/>
      <c r="K2082" s="302"/>
      <c r="L2082" s="303"/>
      <c r="M2082" s="301"/>
      <c r="N2082" s="304"/>
      <c r="O2082" s="305"/>
      <c r="P2082" s="301"/>
      <c r="Q2082" s="299"/>
      <c r="R2082" s="296"/>
      <c r="S2082" s="306"/>
      <c r="T2082" s="306"/>
      <c r="U2082" s="348"/>
      <c r="V2082" s="279"/>
    </row>
    <row r="2083" spans="2:22">
      <c r="B2083" s="294"/>
      <c r="C2083" s="295"/>
      <c r="D2083" s="296"/>
      <c r="E2083" s="297"/>
      <c r="F2083" s="297"/>
      <c r="G2083" s="298"/>
      <c r="H2083" s="299"/>
      <c r="I2083" s="300"/>
      <c r="J2083" s="301"/>
      <c r="K2083" s="302"/>
      <c r="L2083" s="303"/>
      <c r="M2083" s="301"/>
      <c r="N2083" s="304"/>
      <c r="O2083" s="305"/>
      <c r="P2083" s="301"/>
      <c r="Q2083" s="299"/>
      <c r="R2083" s="296"/>
      <c r="S2083" s="306"/>
      <c r="T2083" s="306"/>
      <c r="U2083" s="348"/>
      <c r="V2083" s="279"/>
    </row>
    <row r="2084" spans="2:22">
      <c r="B2084" s="294"/>
      <c r="C2084" s="295"/>
      <c r="D2084" s="296"/>
      <c r="E2084" s="297"/>
      <c r="F2084" s="297"/>
      <c r="G2084" s="298"/>
      <c r="H2084" s="299"/>
      <c r="I2084" s="300"/>
      <c r="J2084" s="301"/>
      <c r="K2084" s="302"/>
      <c r="L2084" s="303"/>
      <c r="M2084" s="301"/>
      <c r="N2084" s="304"/>
      <c r="O2084" s="305"/>
      <c r="P2084" s="301"/>
      <c r="Q2084" s="299"/>
      <c r="R2084" s="296"/>
      <c r="S2084" s="306"/>
      <c r="T2084" s="306"/>
      <c r="U2084" s="348"/>
      <c r="V2084" s="279"/>
    </row>
    <row r="2085" spans="2:22">
      <c r="B2085" s="294"/>
      <c r="C2085" s="295"/>
      <c r="D2085" s="296"/>
      <c r="E2085" s="297"/>
      <c r="F2085" s="297"/>
      <c r="G2085" s="298"/>
      <c r="H2085" s="299"/>
      <c r="I2085" s="300"/>
      <c r="J2085" s="301"/>
      <c r="K2085" s="302"/>
      <c r="L2085" s="303"/>
      <c r="M2085" s="301"/>
      <c r="N2085" s="304"/>
      <c r="O2085" s="305"/>
      <c r="P2085" s="301"/>
      <c r="Q2085" s="299"/>
      <c r="R2085" s="296"/>
      <c r="S2085" s="306"/>
      <c r="T2085" s="306"/>
      <c r="U2085" s="348"/>
      <c r="V2085" s="279"/>
    </row>
    <row r="2086" spans="2:22">
      <c r="B2086" s="294"/>
      <c r="C2086" s="295"/>
      <c r="D2086" s="296"/>
      <c r="E2086" s="297"/>
      <c r="F2086" s="297"/>
      <c r="G2086" s="298"/>
      <c r="H2086" s="299"/>
      <c r="I2086" s="300"/>
      <c r="J2086" s="301"/>
      <c r="K2086" s="302"/>
      <c r="L2086" s="303"/>
      <c r="M2086" s="301"/>
      <c r="N2086" s="304"/>
      <c r="O2086" s="305"/>
      <c r="P2086" s="301"/>
      <c r="Q2086" s="299"/>
      <c r="R2086" s="296"/>
      <c r="S2086" s="306"/>
      <c r="T2086" s="306"/>
      <c r="U2086" s="348"/>
      <c r="V2086" s="279"/>
    </row>
    <row r="2087" spans="2:22">
      <c r="B2087" s="294"/>
      <c r="C2087" s="295"/>
      <c r="D2087" s="296"/>
      <c r="E2087" s="297"/>
      <c r="F2087" s="297"/>
      <c r="G2087" s="298"/>
      <c r="H2087" s="299"/>
      <c r="I2087" s="300"/>
      <c r="J2087" s="301"/>
      <c r="K2087" s="302"/>
      <c r="L2087" s="303"/>
      <c r="M2087" s="301"/>
      <c r="N2087" s="304"/>
      <c r="O2087" s="305"/>
      <c r="P2087" s="301"/>
      <c r="Q2087" s="299"/>
      <c r="R2087" s="296"/>
      <c r="S2087" s="306"/>
      <c r="T2087" s="306"/>
      <c r="U2087" s="348"/>
      <c r="V2087" s="279"/>
    </row>
    <row r="2088" spans="2:22">
      <c r="B2088" s="294"/>
      <c r="C2088" s="295"/>
      <c r="D2088" s="296"/>
      <c r="E2088" s="297"/>
      <c r="F2088" s="297"/>
      <c r="G2088" s="298"/>
      <c r="H2088" s="299"/>
      <c r="I2088" s="300"/>
      <c r="J2088" s="301"/>
      <c r="K2088" s="302"/>
      <c r="L2088" s="303"/>
      <c r="M2088" s="301"/>
      <c r="N2088" s="304"/>
      <c r="O2088" s="305"/>
      <c r="P2088" s="301"/>
      <c r="Q2088" s="299"/>
      <c r="R2088" s="296"/>
      <c r="S2088" s="306"/>
      <c r="T2088" s="306"/>
      <c r="U2088" s="348"/>
      <c r="V2088" s="279"/>
    </row>
    <row r="2089" spans="2:22">
      <c r="B2089" s="294"/>
      <c r="C2089" s="295"/>
      <c r="D2089" s="296"/>
      <c r="E2089" s="297"/>
      <c r="F2089" s="297"/>
      <c r="G2089" s="298"/>
      <c r="H2089" s="299"/>
      <c r="I2089" s="300"/>
      <c r="J2089" s="301"/>
      <c r="K2089" s="302"/>
      <c r="L2089" s="303"/>
      <c r="M2089" s="301"/>
      <c r="N2089" s="304"/>
      <c r="O2089" s="305"/>
      <c r="P2089" s="301"/>
      <c r="Q2089" s="299"/>
      <c r="R2089" s="296"/>
      <c r="S2089" s="306"/>
      <c r="T2089" s="306"/>
      <c r="U2089" s="348"/>
      <c r="V2089" s="279"/>
    </row>
    <row r="2090" spans="2:22">
      <c r="B2090" s="294"/>
      <c r="C2090" s="295"/>
      <c r="D2090" s="296"/>
      <c r="E2090" s="297"/>
      <c r="F2090" s="297"/>
      <c r="G2090" s="298"/>
      <c r="H2090" s="299"/>
      <c r="I2090" s="300"/>
      <c r="J2090" s="301"/>
      <c r="K2090" s="302"/>
      <c r="L2090" s="303"/>
      <c r="M2090" s="301"/>
      <c r="N2090" s="304"/>
      <c r="O2090" s="305"/>
      <c r="P2090" s="301"/>
      <c r="Q2090" s="299"/>
      <c r="R2090" s="296"/>
      <c r="S2090" s="306"/>
      <c r="T2090" s="306"/>
      <c r="U2090" s="348"/>
      <c r="V2090" s="279"/>
    </row>
    <row r="2091" spans="2:22">
      <c r="B2091" s="294"/>
      <c r="C2091" s="295"/>
      <c r="D2091" s="296"/>
      <c r="E2091" s="297"/>
      <c r="F2091" s="297"/>
      <c r="G2091" s="298"/>
      <c r="H2091" s="299"/>
      <c r="I2091" s="300"/>
      <c r="J2091" s="301"/>
      <c r="K2091" s="302"/>
      <c r="L2091" s="303"/>
      <c r="M2091" s="301"/>
      <c r="N2091" s="304"/>
      <c r="O2091" s="305"/>
      <c r="P2091" s="301"/>
      <c r="Q2091" s="299"/>
      <c r="R2091" s="296"/>
      <c r="S2091" s="306"/>
      <c r="T2091" s="306"/>
      <c r="U2091" s="348"/>
      <c r="V2091" s="279"/>
    </row>
    <row r="2092" spans="2:22">
      <c r="B2092" s="294"/>
      <c r="C2092" s="295"/>
      <c r="D2092" s="296"/>
      <c r="E2092" s="297"/>
      <c r="F2092" s="297"/>
      <c r="G2092" s="298"/>
      <c r="H2092" s="299"/>
      <c r="I2092" s="300"/>
      <c r="J2092" s="301"/>
      <c r="K2092" s="302"/>
      <c r="L2092" s="303"/>
      <c r="M2092" s="301"/>
      <c r="N2092" s="304"/>
      <c r="O2092" s="305"/>
      <c r="P2092" s="301"/>
      <c r="Q2092" s="299"/>
      <c r="R2092" s="296"/>
      <c r="S2092" s="306"/>
      <c r="T2092" s="306"/>
      <c r="U2092" s="348"/>
      <c r="V2092" s="279"/>
    </row>
    <row r="2093" spans="2:22">
      <c r="B2093" s="294"/>
      <c r="C2093" s="295"/>
      <c r="D2093" s="296"/>
      <c r="E2093" s="297"/>
      <c r="F2093" s="297"/>
      <c r="G2093" s="298"/>
      <c r="H2093" s="299"/>
      <c r="I2093" s="300"/>
      <c r="J2093" s="301"/>
      <c r="K2093" s="302"/>
      <c r="L2093" s="303"/>
      <c r="M2093" s="301"/>
      <c r="N2093" s="304"/>
      <c r="O2093" s="305"/>
      <c r="P2093" s="301"/>
      <c r="Q2093" s="299"/>
      <c r="R2093" s="296"/>
      <c r="S2093" s="306"/>
      <c r="T2093" s="306"/>
      <c r="U2093" s="348"/>
      <c r="V2093" s="279"/>
    </row>
    <row r="2094" spans="2:22">
      <c r="B2094" s="294"/>
      <c r="C2094" s="295"/>
      <c r="D2094" s="296"/>
      <c r="E2094" s="297"/>
      <c r="F2094" s="297"/>
      <c r="G2094" s="298"/>
      <c r="H2094" s="299"/>
      <c r="I2094" s="300"/>
      <c r="J2094" s="301"/>
      <c r="K2094" s="302"/>
      <c r="L2094" s="303"/>
      <c r="M2094" s="301"/>
      <c r="N2094" s="304"/>
      <c r="O2094" s="305"/>
      <c r="P2094" s="301"/>
      <c r="Q2094" s="299"/>
      <c r="R2094" s="296"/>
      <c r="S2094" s="306"/>
      <c r="T2094" s="306"/>
      <c r="U2094" s="348"/>
      <c r="V2094" s="279"/>
    </row>
    <row r="2095" spans="2:22">
      <c r="B2095" s="294"/>
      <c r="C2095" s="295"/>
      <c r="D2095" s="296"/>
      <c r="E2095" s="297"/>
      <c r="F2095" s="297"/>
      <c r="G2095" s="298"/>
      <c r="H2095" s="299"/>
      <c r="I2095" s="300"/>
      <c r="J2095" s="301"/>
      <c r="K2095" s="302"/>
      <c r="L2095" s="303"/>
      <c r="M2095" s="301"/>
      <c r="N2095" s="304"/>
      <c r="O2095" s="305"/>
      <c r="P2095" s="301"/>
      <c r="Q2095" s="299"/>
      <c r="R2095" s="296"/>
      <c r="S2095" s="306"/>
      <c r="T2095" s="306"/>
      <c r="U2095" s="348"/>
      <c r="V2095" s="279"/>
    </row>
    <row r="2096" spans="2:22">
      <c r="B2096" s="294"/>
      <c r="C2096" s="295"/>
      <c r="D2096" s="296"/>
      <c r="E2096" s="297"/>
      <c r="F2096" s="297"/>
      <c r="G2096" s="298"/>
      <c r="H2096" s="299"/>
      <c r="I2096" s="300"/>
      <c r="J2096" s="301"/>
      <c r="K2096" s="302"/>
      <c r="L2096" s="303"/>
      <c r="M2096" s="301"/>
      <c r="N2096" s="304"/>
      <c r="O2096" s="305"/>
      <c r="P2096" s="301"/>
      <c r="Q2096" s="299"/>
      <c r="R2096" s="296"/>
      <c r="S2096" s="306"/>
      <c r="T2096" s="306"/>
      <c r="U2096" s="348"/>
      <c r="V2096" s="279"/>
    </row>
    <row r="2097" spans="2:22">
      <c r="B2097" s="294"/>
      <c r="C2097" s="295"/>
      <c r="D2097" s="296"/>
      <c r="E2097" s="297"/>
      <c r="F2097" s="297"/>
      <c r="G2097" s="298"/>
      <c r="H2097" s="299"/>
      <c r="I2097" s="300"/>
      <c r="J2097" s="301"/>
      <c r="K2097" s="302"/>
      <c r="L2097" s="303"/>
      <c r="M2097" s="301"/>
      <c r="N2097" s="304"/>
      <c r="O2097" s="305"/>
      <c r="P2097" s="301"/>
      <c r="Q2097" s="299"/>
      <c r="R2097" s="296"/>
      <c r="S2097" s="306"/>
      <c r="T2097" s="306"/>
      <c r="U2097" s="348"/>
      <c r="V2097" s="279"/>
    </row>
    <row r="2098" spans="2:22">
      <c r="B2098" s="294"/>
      <c r="C2098" s="295"/>
      <c r="D2098" s="296"/>
      <c r="E2098" s="297"/>
      <c r="F2098" s="297"/>
      <c r="G2098" s="298"/>
      <c r="H2098" s="299"/>
      <c r="I2098" s="300"/>
      <c r="J2098" s="301"/>
      <c r="K2098" s="302"/>
      <c r="L2098" s="303"/>
      <c r="M2098" s="301"/>
      <c r="N2098" s="304"/>
      <c r="O2098" s="305"/>
      <c r="P2098" s="301"/>
      <c r="Q2098" s="299"/>
      <c r="R2098" s="296"/>
      <c r="S2098" s="306"/>
      <c r="T2098" s="306"/>
      <c r="U2098" s="348"/>
      <c r="V2098" s="279"/>
    </row>
    <row r="2099" spans="2:22">
      <c r="B2099" s="294"/>
      <c r="C2099" s="295"/>
      <c r="D2099" s="296"/>
      <c r="E2099" s="297"/>
      <c r="F2099" s="297"/>
      <c r="G2099" s="298"/>
      <c r="H2099" s="299"/>
      <c r="I2099" s="300"/>
      <c r="J2099" s="301"/>
      <c r="K2099" s="302"/>
      <c r="L2099" s="303"/>
      <c r="M2099" s="301"/>
      <c r="N2099" s="304"/>
      <c r="O2099" s="305"/>
      <c r="P2099" s="301"/>
      <c r="Q2099" s="299"/>
      <c r="R2099" s="296"/>
      <c r="S2099" s="306"/>
      <c r="T2099" s="306"/>
      <c r="U2099" s="348"/>
      <c r="V2099" s="279"/>
    </row>
    <row r="2100" spans="2:22">
      <c r="B2100" s="294"/>
      <c r="C2100" s="295"/>
      <c r="D2100" s="296"/>
      <c r="E2100" s="297"/>
      <c r="F2100" s="297"/>
      <c r="G2100" s="298"/>
      <c r="H2100" s="299"/>
      <c r="I2100" s="300"/>
      <c r="J2100" s="301"/>
      <c r="K2100" s="302"/>
      <c r="L2100" s="303"/>
      <c r="M2100" s="301"/>
      <c r="N2100" s="304"/>
      <c r="O2100" s="305"/>
      <c r="P2100" s="301"/>
      <c r="Q2100" s="299"/>
      <c r="R2100" s="296"/>
      <c r="S2100" s="306"/>
      <c r="T2100" s="306"/>
      <c r="U2100" s="348"/>
      <c r="V2100" s="279"/>
    </row>
    <row r="2101" spans="2:22">
      <c r="B2101" s="294"/>
      <c r="C2101" s="295"/>
      <c r="D2101" s="296"/>
      <c r="E2101" s="297"/>
      <c r="F2101" s="297"/>
      <c r="G2101" s="298"/>
      <c r="H2101" s="299"/>
      <c r="I2101" s="300"/>
      <c r="J2101" s="301"/>
      <c r="K2101" s="302"/>
      <c r="L2101" s="303"/>
      <c r="M2101" s="301"/>
      <c r="N2101" s="304"/>
      <c r="O2101" s="305"/>
      <c r="P2101" s="301"/>
      <c r="Q2101" s="299"/>
      <c r="R2101" s="296"/>
      <c r="S2101" s="306"/>
      <c r="T2101" s="306"/>
      <c r="U2101" s="348"/>
      <c r="V2101" s="279"/>
    </row>
    <row r="2102" spans="2:22">
      <c r="B2102" s="294"/>
      <c r="C2102" s="295"/>
      <c r="D2102" s="296"/>
      <c r="E2102" s="297"/>
      <c r="F2102" s="297"/>
      <c r="G2102" s="298"/>
      <c r="H2102" s="299"/>
      <c r="I2102" s="300"/>
      <c r="J2102" s="301"/>
      <c r="K2102" s="302"/>
      <c r="L2102" s="303"/>
      <c r="M2102" s="301"/>
      <c r="N2102" s="304"/>
      <c r="O2102" s="305"/>
      <c r="P2102" s="301"/>
      <c r="Q2102" s="299"/>
      <c r="R2102" s="296"/>
      <c r="S2102" s="306"/>
      <c r="T2102" s="306"/>
      <c r="U2102" s="348"/>
      <c r="V2102" s="279"/>
    </row>
    <row r="2103" spans="2:22">
      <c r="B2103" s="294"/>
      <c r="C2103" s="295"/>
      <c r="D2103" s="296"/>
      <c r="E2103" s="297"/>
      <c r="F2103" s="297"/>
      <c r="G2103" s="298"/>
      <c r="H2103" s="299"/>
      <c r="I2103" s="300"/>
      <c r="J2103" s="301"/>
      <c r="K2103" s="302"/>
      <c r="L2103" s="303"/>
      <c r="M2103" s="301"/>
      <c r="N2103" s="304"/>
      <c r="O2103" s="305"/>
      <c r="P2103" s="301"/>
      <c r="Q2103" s="299"/>
      <c r="R2103" s="296"/>
      <c r="S2103" s="306"/>
      <c r="T2103" s="306"/>
      <c r="U2103" s="348"/>
      <c r="V2103" s="279"/>
    </row>
    <row r="2104" spans="2:22">
      <c r="B2104" s="294"/>
      <c r="C2104" s="295"/>
      <c r="D2104" s="296"/>
      <c r="E2104" s="297"/>
      <c r="F2104" s="297"/>
      <c r="G2104" s="298"/>
      <c r="H2104" s="299"/>
      <c r="I2104" s="300"/>
      <c r="J2104" s="301"/>
      <c r="K2104" s="302"/>
      <c r="L2104" s="303"/>
      <c r="M2104" s="301"/>
      <c r="N2104" s="304"/>
      <c r="O2104" s="305"/>
      <c r="P2104" s="301"/>
      <c r="Q2104" s="299"/>
      <c r="R2104" s="296"/>
      <c r="S2104" s="306"/>
      <c r="T2104" s="306"/>
      <c r="U2104" s="348"/>
      <c r="V2104" s="279"/>
    </row>
    <row r="2105" spans="2:22">
      <c r="B2105" s="294"/>
      <c r="C2105" s="295"/>
      <c r="D2105" s="296"/>
      <c r="E2105" s="297"/>
      <c r="F2105" s="297"/>
      <c r="G2105" s="298"/>
      <c r="H2105" s="299"/>
      <c r="I2105" s="300"/>
      <c r="J2105" s="301"/>
      <c r="K2105" s="302"/>
      <c r="L2105" s="303"/>
      <c r="M2105" s="301"/>
      <c r="N2105" s="304"/>
      <c r="O2105" s="305"/>
      <c r="P2105" s="301"/>
      <c r="Q2105" s="299"/>
      <c r="R2105" s="296"/>
      <c r="S2105" s="306"/>
      <c r="T2105" s="306"/>
      <c r="U2105" s="348"/>
      <c r="V2105" s="279"/>
    </row>
    <row r="2106" spans="2:22">
      <c r="B2106" s="294"/>
      <c r="C2106" s="295"/>
      <c r="D2106" s="296"/>
      <c r="E2106" s="297"/>
      <c r="F2106" s="297"/>
      <c r="G2106" s="298"/>
      <c r="H2106" s="299"/>
      <c r="I2106" s="300"/>
      <c r="J2106" s="301"/>
      <c r="K2106" s="302"/>
      <c r="L2106" s="303"/>
      <c r="M2106" s="301"/>
      <c r="N2106" s="304"/>
      <c r="O2106" s="305"/>
      <c r="P2106" s="301"/>
      <c r="Q2106" s="299"/>
      <c r="R2106" s="296"/>
      <c r="S2106" s="306"/>
      <c r="T2106" s="306"/>
      <c r="U2106" s="348"/>
      <c r="V2106" s="279"/>
    </row>
    <row r="2107" spans="2:22">
      <c r="B2107" s="294"/>
      <c r="C2107" s="295"/>
      <c r="D2107" s="296"/>
      <c r="E2107" s="297"/>
      <c r="F2107" s="297"/>
      <c r="G2107" s="298"/>
      <c r="H2107" s="299"/>
      <c r="I2107" s="300"/>
      <c r="J2107" s="301"/>
      <c r="K2107" s="302"/>
      <c r="L2107" s="303"/>
      <c r="M2107" s="301"/>
      <c r="N2107" s="304"/>
      <c r="O2107" s="305"/>
      <c r="P2107" s="301"/>
      <c r="Q2107" s="299"/>
      <c r="R2107" s="296"/>
      <c r="S2107" s="306"/>
      <c r="T2107" s="306"/>
      <c r="U2107" s="348"/>
      <c r="V2107" s="279"/>
    </row>
    <row r="2108" spans="2:22">
      <c r="B2108" s="294"/>
      <c r="C2108" s="295"/>
      <c r="D2108" s="296"/>
      <c r="E2108" s="297"/>
      <c r="F2108" s="297"/>
      <c r="G2108" s="298"/>
      <c r="H2108" s="299"/>
      <c r="I2108" s="300"/>
      <c r="J2108" s="301"/>
      <c r="K2108" s="302"/>
      <c r="L2108" s="303"/>
      <c r="M2108" s="301"/>
      <c r="N2108" s="304"/>
      <c r="O2108" s="305"/>
      <c r="P2108" s="301"/>
      <c r="Q2108" s="299"/>
      <c r="R2108" s="296"/>
      <c r="S2108" s="306"/>
      <c r="T2108" s="306"/>
      <c r="U2108" s="348"/>
      <c r="V2108" s="279"/>
    </row>
    <row r="2109" spans="2:22">
      <c r="B2109" s="294"/>
      <c r="C2109" s="295"/>
      <c r="D2109" s="296"/>
      <c r="E2109" s="297"/>
      <c r="F2109" s="297"/>
      <c r="G2109" s="298"/>
      <c r="H2109" s="299"/>
      <c r="I2109" s="300"/>
      <c r="J2109" s="301"/>
      <c r="K2109" s="302"/>
      <c r="L2109" s="303"/>
      <c r="M2109" s="301"/>
      <c r="N2109" s="304"/>
      <c r="O2109" s="305"/>
      <c r="P2109" s="301"/>
      <c r="Q2109" s="299"/>
      <c r="R2109" s="296"/>
      <c r="S2109" s="306"/>
      <c r="T2109" s="306"/>
      <c r="U2109" s="348"/>
      <c r="V2109" s="279"/>
    </row>
    <row r="2110" spans="2:22">
      <c r="B2110" s="294"/>
      <c r="C2110" s="295"/>
      <c r="D2110" s="296"/>
      <c r="E2110" s="297"/>
      <c r="F2110" s="297"/>
      <c r="G2110" s="298"/>
      <c r="H2110" s="299"/>
      <c r="I2110" s="300"/>
      <c r="J2110" s="301"/>
      <c r="K2110" s="302"/>
      <c r="L2110" s="303"/>
      <c r="M2110" s="301"/>
      <c r="N2110" s="304"/>
      <c r="O2110" s="305"/>
      <c r="P2110" s="301"/>
      <c r="Q2110" s="299"/>
      <c r="R2110" s="296"/>
      <c r="S2110" s="306"/>
      <c r="T2110" s="306"/>
      <c r="U2110" s="348"/>
      <c r="V2110" s="279"/>
    </row>
    <row r="2111" spans="2:22">
      <c r="B2111" s="294"/>
      <c r="C2111" s="295"/>
      <c r="D2111" s="296"/>
      <c r="E2111" s="297"/>
      <c r="F2111" s="297"/>
      <c r="G2111" s="298"/>
      <c r="H2111" s="299"/>
      <c r="I2111" s="300"/>
      <c r="J2111" s="301"/>
      <c r="K2111" s="302"/>
      <c r="L2111" s="303"/>
      <c r="M2111" s="301"/>
      <c r="N2111" s="304"/>
      <c r="O2111" s="305"/>
      <c r="P2111" s="301"/>
      <c r="Q2111" s="299"/>
      <c r="R2111" s="296"/>
      <c r="S2111" s="306"/>
      <c r="T2111" s="306"/>
      <c r="U2111" s="348"/>
      <c r="V2111" s="279"/>
    </row>
    <row r="2112" spans="2:22">
      <c r="B2112" s="294"/>
      <c r="C2112" s="295"/>
      <c r="D2112" s="296"/>
      <c r="E2112" s="297"/>
      <c r="F2112" s="297"/>
      <c r="G2112" s="298"/>
      <c r="H2112" s="299"/>
      <c r="I2112" s="300"/>
      <c r="J2112" s="301"/>
      <c r="K2112" s="302"/>
      <c r="L2112" s="303"/>
      <c r="M2112" s="301"/>
      <c r="N2112" s="304"/>
      <c r="O2112" s="305"/>
      <c r="P2112" s="301"/>
      <c r="Q2112" s="299"/>
      <c r="R2112" s="296"/>
      <c r="S2112" s="306"/>
      <c r="T2112" s="306"/>
      <c r="U2112" s="348"/>
      <c r="V2112" s="279"/>
    </row>
    <row r="2113" spans="2:22">
      <c r="B2113" s="294"/>
      <c r="C2113" s="295"/>
      <c r="D2113" s="296"/>
      <c r="E2113" s="297"/>
      <c r="F2113" s="297"/>
      <c r="G2113" s="298"/>
      <c r="H2113" s="299"/>
      <c r="I2113" s="300"/>
      <c r="J2113" s="301"/>
      <c r="K2113" s="302"/>
      <c r="L2113" s="303"/>
      <c r="M2113" s="301"/>
      <c r="N2113" s="304"/>
      <c r="O2113" s="305"/>
      <c r="P2113" s="301"/>
      <c r="Q2113" s="299"/>
      <c r="R2113" s="296"/>
      <c r="S2113" s="306"/>
      <c r="T2113" s="306"/>
      <c r="U2113" s="348"/>
      <c r="V2113" s="279"/>
    </row>
    <row r="2114" spans="2:22">
      <c r="B2114" s="294"/>
      <c r="C2114" s="295"/>
      <c r="D2114" s="296"/>
      <c r="E2114" s="297"/>
      <c r="F2114" s="297"/>
      <c r="G2114" s="298"/>
      <c r="H2114" s="299"/>
      <c r="I2114" s="300"/>
      <c r="J2114" s="301"/>
      <c r="K2114" s="302"/>
      <c r="L2114" s="303"/>
      <c r="M2114" s="301"/>
      <c r="N2114" s="304"/>
      <c r="O2114" s="305"/>
      <c r="P2114" s="301"/>
      <c r="Q2114" s="299"/>
      <c r="R2114" s="296"/>
      <c r="S2114" s="306"/>
      <c r="T2114" s="306"/>
      <c r="U2114" s="348"/>
      <c r="V2114" s="279"/>
    </row>
    <row r="2115" spans="2:22">
      <c r="B2115" s="294"/>
      <c r="C2115" s="295"/>
      <c r="D2115" s="296"/>
      <c r="E2115" s="297"/>
      <c r="F2115" s="297"/>
      <c r="G2115" s="298"/>
      <c r="H2115" s="299"/>
      <c r="I2115" s="300"/>
      <c r="J2115" s="301"/>
      <c r="K2115" s="302"/>
      <c r="L2115" s="303"/>
      <c r="M2115" s="301"/>
      <c r="N2115" s="304"/>
      <c r="O2115" s="305"/>
      <c r="P2115" s="301"/>
      <c r="Q2115" s="299"/>
      <c r="R2115" s="296"/>
      <c r="S2115" s="306"/>
      <c r="T2115" s="306"/>
      <c r="U2115" s="348"/>
      <c r="V2115" s="279"/>
    </row>
    <row r="2116" spans="2:22">
      <c r="B2116" s="294"/>
      <c r="C2116" s="295"/>
      <c r="D2116" s="296"/>
      <c r="E2116" s="297"/>
      <c r="F2116" s="297"/>
      <c r="G2116" s="298"/>
      <c r="H2116" s="299"/>
      <c r="I2116" s="300"/>
      <c r="J2116" s="301"/>
      <c r="K2116" s="302"/>
      <c r="L2116" s="303"/>
      <c r="M2116" s="301"/>
      <c r="N2116" s="304"/>
      <c r="O2116" s="305"/>
      <c r="P2116" s="301"/>
      <c r="Q2116" s="299"/>
      <c r="R2116" s="296"/>
      <c r="S2116" s="306"/>
      <c r="T2116" s="306"/>
      <c r="U2116" s="348"/>
      <c r="V2116" s="279"/>
    </row>
    <row r="2117" spans="2:22">
      <c r="B2117" s="294"/>
      <c r="C2117" s="295"/>
      <c r="D2117" s="296"/>
      <c r="E2117" s="297"/>
      <c r="F2117" s="297"/>
      <c r="G2117" s="298"/>
      <c r="H2117" s="299"/>
      <c r="I2117" s="300"/>
      <c r="J2117" s="301"/>
      <c r="K2117" s="302"/>
      <c r="L2117" s="303"/>
      <c r="M2117" s="301"/>
      <c r="N2117" s="304"/>
      <c r="O2117" s="305"/>
      <c r="P2117" s="301"/>
      <c r="Q2117" s="299"/>
      <c r="R2117" s="296"/>
      <c r="S2117" s="306"/>
      <c r="T2117" s="306"/>
      <c r="U2117" s="348"/>
      <c r="V2117" s="279"/>
    </row>
    <row r="2118" spans="2:22">
      <c r="B2118" s="294"/>
      <c r="C2118" s="295"/>
      <c r="D2118" s="296"/>
      <c r="E2118" s="297"/>
      <c r="F2118" s="297"/>
      <c r="G2118" s="298"/>
      <c r="H2118" s="299"/>
      <c r="I2118" s="300"/>
      <c r="J2118" s="301"/>
      <c r="K2118" s="302"/>
      <c r="L2118" s="303"/>
      <c r="M2118" s="301"/>
      <c r="N2118" s="304"/>
      <c r="O2118" s="305"/>
      <c r="P2118" s="301"/>
      <c r="Q2118" s="299"/>
      <c r="R2118" s="296"/>
      <c r="S2118" s="306"/>
      <c r="T2118" s="306"/>
      <c r="U2118" s="348"/>
      <c r="V2118" s="279"/>
    </row>
    <row r="2119" spans="2:22">
      <c r="B2119" s="294"/>
      <c r="C2119" s="295"/>
      <c r="D2119" s="296"/>
      <c r="E2119" s="297"/>
      <c r="F2119" s="297"/>
      <c r="G2119" s="298"/>
      <c r="H2119" s="299"/>
      <c r="I2119" s="300"/>
      <c r="J2119" s="301"/>
      <c r="K2119" s="302"/>
      <c r="L2119" s="303"/>
      <c r="M2119" s="301"/>
      <c r="N2119" s="304"/>
      <c r="O2119" s="305"/>
      <c r="P2119" s="301"/>
      <c r="Q2119" s="299"/>
      <c r="R2119" s="296"/>
      <c r="S2119" s="306"/>
      <c r="T2119" s="306"/>
      <c r="U2119" s="348"/>
      <c r="V2119" s="279"/>
    </row>
    <row r="2120" spans="2:22">
      <c r="B2120" s="294"/>
      <c r="C2120" s="295"/>
      <c r="D2120" s="296"/>
      <c r="E2120" s="297"/>
      <c r="F2120" s="297"/>
      <c r="G2120" s="298"/>
      <c r="H2120" s="299"/>
      <c r="I2120" s="300"/>
      <c r="J2120" s="301"/>
      <c r="K2120" s="302"/>
      <c r="L2120" s="303"/>
      <c r="M2120" s="301"/>
      <c r="N2120" s="304"/>
      <c r="O2120" s="305"/>
      <c r="P2120" s="301"/>
      <c r="Q2120" s="299"/>
      <c r="R2120" s="296"/>
      <c r="S2120" s="306"/>
      <c r="T2120" s="306"/>
      <c r="U2120" s="348"/>
      <c r="V2120" s="279"/>
    </row>
    <row r="2121" spans="2:22">
      <c r="B2121" s="294"/>
      <c r="C2121" s="295"/>
      <c r="D2121" s="296"/>
      <c r="E2121" s="297"/>
      <c r="F2121" s="297"/>
      <c r="G2121" s="298"/>
      <c r="H2121" s="299"/>
      <c r="I2121" s="300"/>
      <c r="J2121" s="301"/>
      <c r="K2121" s="302"/>
      <c r="L2121" s="303"/>
      <c r="M2121" s="301"/>
      <c r="N2121" s="304"/>
      <c r="O2121" s="305"/>
      <c r="P2121" s="301"/>
      <c r="Q2121" s="299"/>
      <c r="R2121" s="296"/>
      <c r="S2121" s="306"/>
      <c r="T2121" s="306"/>
      <c r="U2121" s="348"/>
      <c r="V2121" s="279"/>
    </row>
    <row r="2122" spans="2:22">
      <c r="B2122" s="294"/>
      <c r="C2122" s="295"/>
      <c r="D2122" s="296"/>
      <c r="E2122" s="297"/>
      <c r="F2122" s="297"/>
      <c r="G2122" s="298"/>
      <c r="H2122" s="299"/>
      <c r="I2122" s="300"/>
      <c r="J2122" s="301"/>
      <c r="K2122" s="302"/>
      <c r="L2122" s="303"/>
      <c r="M2122" s="301"/>
      <c r="N2122" s="304"/>
      <c r="O2122" s="305"/>
      <c r="P2122" s="301"/>
      <c r="Q2122" s="299"/>
      <c r="R2122" s="296"/>
      <c r="S2122" s="306"/>
      <c r="T2122" s="306"/>
      <c r="U2122" s="348"/>
      <c r="V2122" s="279"/>
    </row>
    <row r="2123" spans="2:22">
      <c r="B2123" s="294"/>
      <c r="C2123" s="295"/>
      <c r="D2123" s="296"/>
      <c r="E2123" s="297"/>
      <c r="F2123" s="297"/>
      <c r="G2123" s="298"/>
      <c r="H2123" s="299"/>
      <c r="I2123" s="300"/>
      <c r="J2123" s="301"/>
      <c r="K2123" s="302"/>
      <c r="L2123" s="303"/>
      <c r="M2123" s="301"/>
      <c r="N2123" s="304"/>
      <c r="O2123" s="305"/>
      <c r="P2123" s="301"/>
      <c r="Q2123" s="299"/>
      <c r="R2123" s="296"/>
      <c r="S2123" s="306"/>
      <c r="T2123" s="306"/>
      <c r="U2123" s="348"/>
      <c r="V2123" s="279"/>
    </row>
    <row r="2124" spans="2:22">
      <c r="B2124" s="294"/>
      <c r="C2124" s="295"/>
      <c r="D2124" s="296"/>
      <c r="E2124" s="297"/>
      <c r="F2124" s="297"/>
      <c r="G2124" s="298"/>
      <c r="H2124" s="299"/>
      <c r="I2124" s="300"/>
      <c r="J2124" s="301"/>
      <c r="K2124" s="302"/>
      <c r="L2124" s="303"/>
      <c r="M2124" s="301"/>
      <c r="N2124" s="304"/>
      <c r="O2124" s="305"/>
      <c r="P2124" s="301"/>
      <c r="Q2124" s="299"/>
      <c r="R2124" s="296"/>
      <c r="S2124" s="306"/>
      <c r="T2124" s="306"/>
      <c r="U2124" s="348"/>
      <c r="V2124" s="279"/>
    </row>
    <row r="2125" spans="2:22">
      <c r="B2125" s="294"/>
      <c r="C2125" s="295"/>
      <c r="D2125" s="296"/>
      <c r="E2125" s="297"/>
      <c r="F2125" s="297"/>
      <c r="G2125" s="298"/>
      <c r="H2125" s="299"/>
      <c r="I2125" s="300"/>
      <c r="J2125" s="301"/>
      <c r="K2125" s="302"/>
      <c r="L2125" s="303"/>
      <c r="M2125" s="301"/>
      <c r="N2125" s="304"/>
      <c r="O2125" s="305"/>
      <c r="P2125" s="301"/>
      <c r="Q2125" s="299"/>
      <c r="R2125" s="296"/>
      <c r="S2125" s="306"/>
      <c r="T2125" s="306"/>
      <c r="U2125" s="348"/>
      <c r="V2125" s="279"/>
    </row>
    <row r="2126" spans="2:22">
      <c r="B2126" s="294"/>
      <c r="C2126" s="295"/>
      <c r="D2126" s="296"/>
      <c r="E2126" s="297"/>
      <c r="F2126" s="297"/>
      <c r="G2126" s="298"/>
      <c r="H2126" s="299"/>
      <c r="I2126" s="300"/>
      <c r="J2126" s="301"/>
      <c r="K2126" s="302"/>
      <c r="L2126" s="303"/>
      <c r="M2126" s="301"/>
      <c r="N2126" s="304"/>
      <c r="O2126" s="305"/>
      <c r="P2126" s="301"/>
      <c r="Q2126" s="299"/>
      <c r="R2126" s="296"/>
      <c r="S2126" s="306"/>
      <c r="T2126" s="306"/>
      <c r="U2126" s="348"/>
      <c r="V2126" s="279"/>
    </row>
    <row r="2127" spans="2:22">
      <c r="B2127" s="294"/>
      <c r="C2127" s="295"/>
      <c r="D2127" s="296"/>
      <c r="E2127" s="297"/>
      <c r="F2127" s="297"/>
      <c r="G2127" s="298"/>
      <c r="H2127" s="299"/>
      <c r="I2127" s="300"/>
      <c r="J2127" s="301"/>
      <c r="K2127" s="302"/>
      <c r="L2127" s="303"/>
      <c r="M2127" s="301"/>
      <c r="N2127" s="304"/>
      <c r="O2127" s="305"/>
      <c r="P2127" s="301"/>
      <c r="Q2127" s="299"/>
      <c r="R2127" s="296"/>
      <c r="S2127" s="306"/>
      <c r="T2127" s="306"/>
      <c r="U2127" s="348"/>
      <c r="V2127" s="279"/>
    </row>
    <row r="2128" spans="2:22">
      <c r="B2128" s="294"/>
      <c r="C2128" s="295"/>
      <c r="D2128" s="296"/>
      <c r="E2128" s="297"/>
      <c r="F2128" s="297"/>
      <c r="G2128" s="298"/>
      <c r="H2128" s="299"/>
      <c r="I2128" s="300"/>
      <c r="J2128" s="301"/>
      <c r="K2128" s="302"/>
      <c r="L2128" s="303"/>
      <c r="M2128" s="301"/>
      <c r="N2128" s="304"/>
      <c r="O2128" s="305"/>
      <c r="P2128" s="301"/>
      <c r="Q2128" s="299"/>
      <c r="R2128" s="296"/>
      <c r="S2128" s="306"/>
      <c r="T2128" s="306"/>
      <c r="U2128" s="348"/>
      <c r="V2128" s="279"/>
    </row>
    <row r="2129" spans="2:22">
      <c r="B2129" s="294"/>
      <c r="C2129" s="295"/>
      <c r="D2129" s="296"/>
      <c r="E2129" s="297"/>
      <c r="F2129" s="297"/>
      <c r="G2129" s="298"/>
      <c r="H2129" s="299"/>
      <c r="I2129" s="300"/>
      <c r="J2129" s="301"/>
      <c r="K2129" s="302"/>
      <c r="L2129" s="303"/>
      <c r="M2129" s="301"/>
      <c r="N2129" s="304"/>
      <c r="O2129" s="305"/>
      <c r="P2129" s="301"/>
      <c r="Q2129" s="299"/>
      <c r="R2129" s="296"/>
      <c r="S2129" s="306"/>
      <c r="T2129" s="306"/>
      <c r="U2129" s="348"/>
      <c r="V2129" s="279"/>
    </row>
    <row r="2130" spans="2:22">
      <c r="B2130" s="294"/>
      <c r="C2130" s="295"/>
      <c r="D2130" s="296"/>
      <c r="E2130" s="297"/>
      <c r="F2130" s="297"/>
      <c r="G2130" s="298"/>
      <c r="H2130" s="299"/>
      <c r="I2130" s="300"/>
      <c r="J2130" s="301"/>
      <c r="K2130" s="302"/>
      <c r="L2130" s="303"/>
      <c r="M2130" s="301"/>
      <c r="N2130" s="304"/>
      <c r="O2130" s="305"/>
      <c r="P2130" s="301"/>
      <c r="Q2130" s="299"/>
      <c r="R2130" s="296"/>
      <c r="S2130" s="306"/>
      <c r="T2130" s="306"/>
      <c r="U2130" s="348"/>
      <c r="V2130" s="279"/>
    </row>
    <row r="2131" spans="2:22">
      <c r="B2131" s="294"/>
      <c r="C2131" s="295"/>
      <c r="D2131" s="296"/>
      <c r="E2131" s="297"/>
      <c r="F2131" s="297"/>
      <c r="G2131" s="298"/>
      <c r="H2131" s="299"/>
      <c r="I2131" s="300"/>
      <c r="J2131" s="301"/>
      <c r="K2131" s="302"/>
      <c r="L2131" s="303"/>
      <c r="M2131" s="301"/>
      <c r="N2131" s="304"/>
      <c r="O2131" s="305"/>
      <c r="P2131" s="301"/>
      <c r="Q2131" s="299"/>
      <c r="R2131" s="296"/>
      <c r="S2131" s="306"/>
      <c r="T2131" s="306"/>
      <c r="U2131" s="348"/>
      <c r="V2131" s="279"/>
    </row>
    <row r="2132" spans="2:22">
      <c r="B2132" s="294"/>
      <c r="C2132" s="295"/>
      <c r="D2132" s="296"/>
      <c r="E2132" s="297"/>
      <c r="F2132" s="297"/>
      <c r="G2132" s="298"/>
      <c r="H2132" s="299"/>
      <c r="I2132" s="300"/>
      <c r="J2132" s="301"/>
      <c r="K2132" s="302"/>
      <c r="L2132" s="303"/>
      <c r="M2132" s="301"/>
      <c r="N2132" s="304"/>
      <c r="O2132" s="305"/>
      <c r="P2132" s="301"/>
      <c r="Q2132" s="299"/>
      <c r="R2132" s="296"/>
      <c r="S2132" s="306"/>
      <c r="T2132" s="306"/>
      <c r="U2132" s="348"/>
      <c r="V2132" s="279"/>
    </row>
    <row r="2133" spans="2:22">
      <c r="B2133" s="294"/>
      <c r="C2133" s="295"/>
      <c r="D2133" s="296"/>
      <c r="E2133" s="297"/>
      <c r="F2133" s="297"/>
      <c r="G2133" s="298"/>
      <c r="H2133" s="299"/>
      <c r="I2133" s="300"/>
      <c r="J2133" s="301"/>
      <c r="K2133" s="302"/>
      <c r="L2133" s="303"/>
      <c r="M2133" s="301"/>
      <c r="N2133" s="304"/>
      <c r="O2133" s="305"/>
      <c r="P2133" s="301"/>
      <c r="Q2133" s="299"/>
      <c r="R2133" s="296"/>
      <c r="S2133" s="306"/>
      <c r="T2133" s="306"/>
      <c r="U2133" s="348"/>
      <c r="V2133" s="279"/>
    </row>
    <row r="2134" spans="2:22">
      <c r="B2134" s="294"/>
      <c r="C2134" s="295"/>
      <c r="D2134" s="296"/>
      <c r="E2134" s="297"/>
      <c r="F2134" s="297"/>
      <c r="G2134" s="298"/>
      <c r="H2134" s="299"/>
      <c r="I2134" s="300"/>
      <c r="J2134" s="301"/>
      <c r="K2134" s="302"/>
      <c r="L2134" s="303"/>
      <c r="M2134" s="301"/>
      <c r="N2134" s="304"/>
      <c r="O2134" s="305"/>
      <c r="P2134" s="301"/>
      <c r="Q2134" s="299"/>
      <c r="R2134" s="296"/>
      <c r="S2134" s="306"/>
      <c r="T2134" s="306"/>
      <c r="U2134" s="348"/>
      <c r="V2134" s="279"/>
    </row>
    <row r="2135" spans="2:22">
      <c r="B2135" s="294"/>
      <c r="C2135" s="295"/>
      <c r="D2135" s="296"/>
      <c r="E2135" s="297"/>
      <c r="F2135" s="297"/>
      <c r="G2135" s="298"/>
      <c r="H2135" s="299"/>
      <c r="I2135" s="300"/>
      <c r="J2135" s="301"/>
      <c r="K2135" s="302"/>
      <c r="L2135" s="303"/>
      <c r="M2135" s="301"/>
      <c r="N2135" s="304"/>
      <c r="O2135" s="305"/>
      <c r="P2135" s="301"/>
      <c r="Q2135" s="299"/>
      <c r="R2135" s="296"/>
      <c r="S2135" s="306"/>
      <c r="T2135" s="306"/>
      <c r="U2135" s="348"/>
      <c r="V2135" s="279"/>
    </row>
    <row r="2136" spans="2:22">
      <c r="B2136" s="294"/>
      <c r="C2136" s="295"/>
      <c r="D2136" s="296"/>
      <c r="E2136" s="297"/>
      <c r="F2136" s="297"/>
      <c r="G2136" s="298"/>
      <c r="H2136" s="299"/>
      <c r="I2136" s="300"/>
      <c r="J2136" s="301"/>
      <c r="K2136" s="302"/>
      <c r="L2136" s="303"/>
      <c r="M2136" s="301"/>
      <c r="N2136" s="304"/>
      <c r="O2136" s="305"/>
      <c r="P2136" s="301"/>
      <c r="Q2136" s="299"/>
      <c r="R2136" s="296"/>
      <c r="S2136" s="306"/>
      <c r="T2136" s="306"/>
      <c r="U2136" s="348"/>
      <c r="V2136" s="279"/>
    </row>
    <row r="2137" spans="2:22">
      <c r="B2137" s="294"/>
      <c r="C2137" s="295"/>
      <c r="D2137" s="296"/>
      <c r="E2137" s="297"/>
      <c r="F2137" s="297"/>
      <c r="G2137" s="298"/>
      <c r="H2137" s="299"/>
      <c r="I2137" s="300"/>
      <c r="J2137" s="301"/>
      <c r="K2137" s="302"/>
      <c r="L2137" s="303"/>
      <c r="M2137" s="301"/>
      <c r="N2137" s="304"/>
      <c r="O2137" s="305"/>
      <c r="P2137" s="301"/>
      <c r="Q2137" s="299"/>
      <c r="R2137" s="296"/>
      <c r="S2137" s="306"/>
      <c r="T2137" s="306"/>
      <c r="U2137" s="348"/>
      <c r="V2137" s="279"/>
    </row>
    <row r="2138" spans="2:22">
      <c r="B2138" s="294"/>
      <c r="C2138" s="295"/>
      <c r="D2138" s="296"/>
      <c r="E2138" s="297"/>
      <c r="F2138" s="297"/>
      <c r="G2138" s="298"/>
      <c r="H2138" s="299"/>
      <c r="I2138" s="300"/>
      <c r="J2138" s="301"/>
      <c r="K2138" s="302"/>
      <c r="L2138" s="303"/>
      <c r="M2138" s="301"/>
      <c r="N2138" s="304"/>
      <c r="O2138" s="305"/>
      <c r="P2138" s="301"/>
      <c r="Q2138" s="299"/>
      <c r="R2138" s="296"/>
      <c r="S2138" s="306"/>
      <c r="T2138" s="306"/>
      <c r="U2138" s="348"/>
      <c r="V2138" s="279"/>
    </row>
    <row r="2139" spans="2:22">
      <c r="B2139" s="294"/>
      <c r="C2139" s="295"/>
      <c r="D2139" s="296"/>
      <c r="E2139" s="297"/>
      <c r="F2139" s="297"/>
      <c r="G2139" s="298"/>
      <c r="H2139" s="299"/>
      <c r="I2139" s="300"/>
      <c r="J2139" s="301"/>
      <c r="K2139" s="302"/>
      <c r="L2139" s="303"/>
      <c r="M2139" s="301"/>
      <c r="N2139" s="304"/>
      <c r="O2139" s="305"/>
      <c r="P2139" s="301"/>
      <c r="Q2139" s="299"/>
      <c r="R2139" s="296"/>
      <c r="S2139" s="306"/>
      <c r="T2139" s="306"/>
      <c r="U2139" s="348"/>
      <c r="V2139" s="279"/>
    </row>
    <row r="2140" spans="2:22">
      <c r="B2140" s="294"/>
      <c r="C2140" s="295"/>
      <c r="D2140" s="296"/>
      <c r="E2140" s="297"/>
      <c r="F2140" s="297"/>
      <c r="G2140" s="298"/>
      <c r="H2140" s="299"/>
      <c r="I2140" s="300"/>
      <c r="J2140" s="301"/>
      <c r="K2140" s="302"/>
      <c r="L2140" s="303"/>
      <c r="M2140" s="301"/>
      <c r="N2140" s="304"/>
      <c r="O2140" s="305"/>
      <c r="P2140" s="301"/>
      <c r="Q2140" s="299"/>
      <c r="R2140" s="296"/>
      <c r="S2140" s="306"/>
      <c r="T2140" s="306"/>
      <c r="U2140" s="348"/>
      <c r="V2140" s="279"/>
    </row>
    <row r="2141" spans="2:22">
      <c r="B2141" s="294"/>
      <c r="C2141" s="295"/>
      <c r="D2141" s="296"/>
      <c r="E2141" s="297"/>
      <c r="F2141" s="297"/>
      <c r="G2141" s="298"/>
      <c r="H2141" s="299"/>
      <c r="I2141" s="300"/>
      <c r="J2141" s="301"/>
      <c r="K2141" s="302"/>
      <c r="L2141" s="303"/>
      <c r="M2141" s="301"/>
      <c r="N2141" s="304"/>
      <c r="O2141" s="305"/>
      <c r="P2141" s="301"/>
      <c r="Q2141" s="299"/>
      <c r="R2141" s="296"/>
      <c r="S2141" s="306"/>
      <c r="T2141" s="306"/>
      <c r="U2141" s="348"/>
      <c r="V2141" s="279"/>
    </row>
    <row r="2142" spans="2:22">
      <c r="B2142" s="294"/>
      <c r="C2142" s="295"/>
      <c r="D2142" s="296"/>
      <c r="E2142" s="297"/>
      <c r="F2142" s="297"/>
      <c r="G2142" s="298"/>
      <c r="H2142" s="299"/>
      <c r="I2142" s="300"/>
      <c r="J2142" s="301"/>
      <c r="K2142" s="302"/>
      <c r="L2142" s="303"/>
      <c r="M2142" s="301"/>
      <c r="N2142" s="304"/>
      <c r="O2142" s="305"/>
      <c r="P2142" s="301"/>
      <c r="Q2142" s="299"/>
      <c r="R2142" s="296"/>
      <c r="S2142" s="306"/>
      <c r="T2142" s="306"/>
      <c r="U2142" s="348"/>
      <c r="V2142" s="279"/>
    </row>
    <row r="2143" spans="2:22">
      <c r="B2143" s="294"/>
      <c r="C2143" s="295"/>
      <c r="D2143" s="296"/>
      <c r="E2143" s="297"/>
      <c r="F2143" s="297"/>
      <c r="G2143" s="298"/>
      <c r="H2143" s="299"/>
      <c r="I2143" s="300"/>
      <c r="J2143" s="301"/>
      <c r="K2143" s="302"/>
      <c r="L2143" s="303"/>
      <c r="M2143" s="301"/>
      <c r="N2143" s="304"/>
      <c r="O2143" s="305"/>
      <c r="P2143" s="301"/>
      <c r="Q2143" s="299"/>
      <c r="R2143" s="296"/>
      <c r="S2143" s="306"/>
      <c r="T2143" s="306"/>
      <c r="U2143" s="348"/>
      <c r="V2143" s="279"/>
    </row>
    <row r="2144" spans="2:22">
      <c r="B2144" s="294"/>
      <c r="C2144" s="295"/>
      <c r="D2144" s="296"/>
      <c r="E2144" s="297"/>
      <c r="F2144" s="297"/>
      <c r="G2144" s="298"/>
      <c r="H2144" s="299"/>
      <c r="I2144" s="300"/>
      <c r="J2144" s="301"/>
      <c r="K2144" s="302"/>
      <c r="L2144" s="303"/>
      <c r="M2144" s="301"/>
      <c r="N2144" s="304"/>
      <c r="O2144" s="305"/>
      <c r="P2144" s="301"/>
      <c r="Q2144" s="299"/>
      <c r="R2144" s="296"/>
      <c r="S2144" s="306"/>
      <c r="T2144" s="306"/>
      <c r="U2144" s="348"/>
      <c r="V2144" s="279"/>
    </row>
    <row r="2145" spans="2:22">
      <c r="B2145" s="294"/>
      <c r="C2145" s="295"/>
      <c r="D2145" s="296"/>
      <c r="E2145" s="297"/>
      <c r="F2145" s="297"/>
      <c r="G2145" s="298"/>
      <c r="H2145" s="299"/>
      <c r="I2145" s="300"/>
      <c r="J2145" s="301"/>
      <c r="K2145" s="302"/>
      <c r="L2145" s="303"/>
      <c r="M2145" s="301"/>
      <c r="N2145" s="304"/>
      <c r="O2145" s="305"/>
      <c r="P2145" s="301"/>
      <c r="Q2145" s="299"/>
      <c r="R2145" s="296"/>
      <c r="S2145" s="306"/>
      <c r="T2145" s="306"/>
      <c r="U2145" s="348"/>
      <c r="V2145" s="279"/>
    </row>
    <row r="2146" spans="2:22">
      <c r="B2146" s="294"/>
      <c r="C2146" s="295"/>
      <c r="D2146" s="296"/>
      <c r="E2146" s="297"/>
      <c r="F2146" s="297"/>
      <c r="G2146" s="298"/>
      <c r="H2146" s="299"/>
      <c r="I2146" s="300"/>
      <c r="J2146" s="301"/>
      <c r="K2146" s="302"/>
      <c r="L2146" s="303"/>
      <c r="M2146" s="301"/>
      <c r="N2146" s="304"/>
      <c r="O2146" s="305"/>
      <c r="P2146" s="301"/>
      <c r="Q2146" s="299"/>
      <c r="R2146" s="296"/>
      <c r="S2146" s="306"/>
      <c r="T2146" s="306"/>
      <c r="U2146" s="348"/>
      <c r="V2146" s="279"/>
    </row>
    <row r="2147" spans="2:22">
      <c r="B2147" s="294"/>
      <c r="C2147" s="295"/>
      <c r="D2147" s="296"/>
      <c r="E2147" s="297"/>
      <c r="F2147" s="297"/>
      <c r="G2147" s="298"/>
      <c r="H2147" s="299"/>
      <c r="I2147" s="300"/>
      <c r="J2147" s="301"/>
      <c r="K2147" s="302"/>
      <c r="L2147" s="303"/>
      <c r="M2147" s="301"/>
      <c r="N2147" s="304"/>
      <c r="O2147" s="305"/>
      <c r="P2147" s="301"/>
      <c r="Q2147" s="299"/>
      <c r="R2147" s="296"/>
      <c r="S2147" s="306"/>
      <c r="T2147" s="306"/>
      <c r="U2147" s="348"/>
      <c r="V2147" s="279"/>
    </row>
    <row r="2148" spans="2:22">
      <c r="B2148" s="294"/>
      <c r="C2148" s="295"/>
      <c r="D2148" s="296"/>
      <c r="E2148" s="297"/>
      <c r="F2148" s="297"/>
      <c r="G2148" s="298"/>
      <c r="H2148" s="299"/>
      <c r="I2148" s="300"/>
      <c r="J2148" s="301"/>
      <c r="K2148" s="302"/>
      <c r="L2148" s="303"/>
      <c r="M2148" s="301"/>
      <c r="N2148" s="304"/>
      <c r="O2148" s="305"/>
      <c r="P2148" s="301"/>
      <c r="Q2148" s="299"/>
      <c r="R2148" s="296"/>
      <c r="S2148" s="306"/>
      <c r="T2148" s="306"/>
      <c r="U2148" s="348"/>
      <c r="V2148" s="279"/>
    </row>
    <row r="2149" spans="2:22">
      <c r="B2149" s="294"/>
      <c r="C2149" s="295"/>
      <c r="D2149" s="296"/>
      <c r="E2149" s="297"/>
      <c r="F2149" s="297"/>
      <c r="G2149" s="298"/>
      <c r="H2149" s="299"/>
      <c r="I2149" s="300"/>
      <c r="J2149" s="301"/>
      <c r="K2149" s="302"/>
      <c r="L2149" s="303"/>
      <c r="M2149" s="301"/>
      <c r="N2149" s="304"/>
      <c r="O2149" s="305"/>
      <c r="P2149" s="301"/>
      <c r="Q2149" s="299"/>
      <c r="R2149" s="296"/>
      <c r="S2149" s="306"/>
      <c r="T2149" s="306"/>
      <c r="U2149" s="348"/>
      <c r="V2149" s="279"/>
    </row>
    <row r="2150" spans="2:22">
      <c r="B2150" s="294"/>
      <c r="C2150" s="295"/>
      <c r="D2150" s="296"/>
      <c r="E2150" s="297"/>
      <c r="F2150" s="297"/>
      <c r="G2150" s="298"/>
      <c r="H2150" s="299"/>
      <c r="I2150" s="300"/>
      <c r="J2150" s="301"/>
      <c r="K2150" s="302"/>
      <c r="L2150" s="303"/>
      <c r="M2150" s="301"/>
      <c r="N2150" s="304"/>
      <c r="O2150" s="305"/>
      <c r="P2150" s="301"/>
      <c r="Q2150" s="299"/>
      <c r="R2150" s="296"/>
      <c r="S2150" s="306"/>
      <c r="T2150" s="306"/>
      <c r="U2150" s="348"/>
      <c r="V2150" s="279"/>
    </row>
    <row r="2151" spans="2:22">
      <c r="B2151" s="294"/>
      <c r="C2151" s="295"/>
      <c r="D2151" s="296"/>
      <c r="E2151" s="297"/>
      <c r="F2151" s="297"/>
      <c r="G2151" s="298"/>
      <c r="H2151" s="299"/>
      <c r="I2151" s="300"/>
      <c r="J2151" s="301"/>
      <c r="K2151" s="302"/>
      <c r="L2151" s="303"/>
      <c r="M2151" s="301"/>
      <c r="N2151" s="304"/>
      <c r="O2151" s="305"/>
      <c r="P2151" s="301"/>
      <c r="Q2151" s="299"/>
      <c r="R2151" s="296"/>
      <c r="S2151" s="306"/>
      <c r="T2151" s="306"/>
      <c r="U2151" s="348"/>
      <c r="V2151" s="279"/>
    </row>
    <row r="2152" spans="2:22">
      <c r="B2152" s="294"/>
      <c r="C2152" s="295"/>
      <c r="D2152" s="296"/>
      <c r="E2152" s="297"/>
      <c r="F2152" s="297"/>
      <c r="G2152" s="298"/>
      <c r="H2152" s="299"/>
      <c r="I2152" s="300"/>
      <c r="J2152" s="301"/>
      <c r="K2152" s="302"/>
      <c r="L2152" s="303"/>
      <c r="M2152" s="301"/>
      <c r="N2152" s="304"/>
      <c r="O2152" s="305"/>
      <c r="P2152" s="301"/>
      <c r="Q2152" s="299"/>
      <c r="R2152" s="296"/>
      <c r="S2152" s="306"/>
      <c r="T2152" s="306"/>
      <c r="U2152" s="348"/>
      <c r="V2152" s="279"/>
    </row>
    <row r="2153" spans="2:22">
      <c r="B2153" s="294"/>
      <c r="C2153" s="295"/>
      <c r="D2153" s="296"/>
      <c r="E2153" s="297"/>
      <c r="F2153" s="297"/>
      <c r="G2153" s="298"/>
      <c r="H2153" s="299"/>
      <c r="I2153" s="300"/>
      <c r="J2153" s="301"/>
      <c r="K2153" s="302"/>
      <c r="L2153" s="303"/>
      <c r="M2153" s="301"/>
      <c r="N2153" s="304"/>
      <c r="O2153" s="305"/>
      <c r="P2153" s="301"/>
      <c r="Q2153" s="299"/>
      <c r="R2153" s="296"/>
      <c r="S2153" s="306"/>
      <c r="T2153" s="306"/>
      <c r="U2153" s="348"/>
      <c r="V2153" s="279"/>
    </row>
    <row r="2154" spans="2:22">
      <c r="B2154" s="294"/>
      <c r="C2154" s="295"/>
      <c r="D2154" s="296"/>
      <c r="E2154" s="297"/>
      <c r="F2154" s="297"/>
      <c r="G2154" s="298"/>
      <c r="H2154" s="299"/>
      <c r="I2154" s="300"/>
      <c r="J2154" s="301"/>
      <c r="K2154" s="302"/>
      <c r="L2154" s="303"/>
      <c r="M2154" s="301"/>
      <c r="N2154" s="304"/>
      <c r="O2154" s="305"/>
      <c r="P2154" s="301"/>
      <c r="Q2154" s="299"/>
      <c r="R2154" s="296"/>
      <c r="S2154" s="306"/>
      <c r="T2154" s="306"/>
      <c r="U2154" s="348"/>
      <c r="V2154" s="279"/>
    </row>
    <row r="2155" spans="2:22">
      <c r="B2155" s="294"/>
      <c r="C2155" s="295"/>
      <c r="D2155" s="296"/>
      <c r="E2155" s="297"/>
      <c r="F2155" s="297"/>
      <c r="G2155" s="298"/>
      <c r="H2155" s="299"/>
      <c r="I2155" s="300"/>
      <c r="J2155" s="301"/>
      <c r="K2155" s="302"/>
      <c r="L2155" s="303"/>
      <c r="M2155" s="301"/>
      <c r="N2155" s="304"/>
      <c r="O2155" s="305"/>
      <c r="P2155" s="301"/>
      <c r="Q2155" s="299"/>
      <c r="R2155" s="296"/>
      <c r="S2155" s="306"/>
      <c r="T2155" s="306"/>
      <c r="U2155" s="348"/>
      <c r="V2155" s="279"/>
    </row>
    <row r="2156" spans="2:22">
      <c r="B2156" s="294"/>
      <c r="C2156" s="295"/>
      <c r="D2156" s="296"/>
      <c r="E2156" s="297"/>
      <c r="F2156" s="297"/>
      <c r="G2156" s="298"/>
      <c r="H2156" s="299"/>
      <c r="I2156" s="300"/>
      <c r="J2156" s="301"/>
      <c r="K2156" s="302"/>
      <c r="L2156" s="303"/>
      <c r="M2156" s="301"/>
      <c r="N2156" s="304"/>
      <c r="O2156" s="305"/>
      <c r="P2156" s="301"/>
      <c r="Q2156" s="299"/>
      <c r="R2156" s="296"/>
      <c r="S2156" s="306"/>
      <c r="T2156" s="306"/>
      <c r="U2156" s="348"/>
      <c r="V2156" s="279"/>
    </row>
    <row r="2157" spans="2:22">
      <c r="B2157" s="294"/>
      <c r="C2157" s="295"/>
      <c r="D2157" s="296"/>
      <c r="E2157" s="297"/>
      <c r="F2157" s="297"/>
      <c r="G2157" s="298"/>
      <c r="H2157" s="299"/>
      <c r="I2157" s="300"/>
      <c r="J2157" s="301"/>
      <c r="K2157" s="302"/>
      <c r="L2157" s="303"/>
      <c r="M2157" s="301"/>
      <c r="N2157" s="304"/>
      <c r="O2157" s="305"/>
      <c r="P2157" s="301"/>
      <c r="Q2157" s="299"/>
      <c r="R2157" s="296"/>
      <c r="S2157" s="306"/>
      <c r="T2157" s="306"/>
      <c r="U2157" s="348"/>
      <c r="V2157" s="279"/>
    </row>
    <row r="2158" spans="2:22">
      <c r="B2158" s="294"/>
      <c r="C2158" s="295"/>
      <c r="D2158" s="296"/>
      <c r="E2158" s="297"/>
      <c r="F2158" s="297"/>
      <c r="G2158" s="298"/>
      <c r="H2158" s="299"/>
      <c r="I2158" s="300"/>
      <c r="J2158" s="301"/>
      <c r="K2158" s="302"/>
      <c r="L2158" s="303"/>
      <c r="M2158" s="301"/>
      <c r="N2158" s="304"/>
      <c r="O2158" s="305"/>
      <c r="P2158" s="301"/>
      <c r="Q2158" s="299"/>
      <c r="R2158" s="296"/>
      <c r="S2158" s="306"/>
      <c r="T2158" s="306"/>
      <c r="U2158" s="348"/>
      <c r="V2158" s="279"/>
    </row>
    <row r="2159" spans="2:22">
      <c r="B2159" s="294"/>
      <c r="C2159" s="295"/>
      <c r="D2159" s="296"/>
      <c r="E2159" s="297"/>
      <c r="F2159" s="297"/>
      <c r="G2159" s="298"/>
      <c r="H2159" s="299"/>
      <c r="I2159" s="300"/>
      <c r="J2159" s="301"/>
      <c r="K2159" s="302"/>
      <c r="L2159" s="303"/>
      <c r="M2159" s="301"/>
      <c r="N2159" s="304"/>
      <c r="O2159" s="305"/>
      <c r="P2159" s="301"/>
      <c r="Q2159" s="299"/>
      <c r="R2159" s="296"/>
      <c r="S2159" s="306"/>
      <c r="T2159" s="306"/>
      <c r="U2159" s="348"/>
      <c r="V2159" s="279"/>
    </row>
    <row r="2160" spans="2:22">
      <c r="B2160" s="294"/>
      <c r="C2160" s="295"/>
      <c r="D2160" s="296"/>
      <c r="E2160" s="297"/>
      <c r="F2160" s="297"/>
      <c r="G2160" s="298"/>
      <c r="H2160" s="299"/>
      <c r="I2160" s="300"/>
      <c r="J2160" s="301"/>
      <c r="K2160" s="302"/>
      <c r="L2160" s="303"/>
      <c r="M2160" s="301"/>
      <c r="N2160" s="304"/>
      <c r="O2160" s="305"/>
      <c r="P2160" s="301"/>
      <c r="Q2160" s="299"/>
      <c r="R2160" s="296"/>
      <c r="S2160" s="306"/>
      <c r="T2160" s="306"/>
      <c r="U2160" s="348"/>
      <c r="V2160" s="279"/>
    </row>
    <row r="2161" spans="2:22">
      <c r="B2161" s="294"/>
      <c r="C2161" s="295"/>
      <c r="D2161" s="296"/>
      <c r="E2161" s="297"/>
      <c r="F2161" s="297"/>
      <c r="G2161" s="298"/>
      <c r="H2161" s="299"/>
      <c r="I2161" s="300"/>
      <c r="J2161" s="301"/>
      <c r="K2161" s="302"/>
      <c r="L2161" s="303"/>
      <c r="M2161" s="301"/>
      <c r="N2161" s="304"/>
      <c r="O2161" s="305"/>
      <c r="P2161" s="301"/>
      <c r="Q2161" s="299"/>
      <c r="R2161" s="296"/>
      <c r="S2161" s="306"/>
      <c r="T2161" s="306"/>
      <c r="U2161" s="348"/>
      <c r="V2161" s="279"/>
    </row>
    <row r="2162" spans="2:22">
      <c r="B2162" s="294"/>
      <c r="C2162" s="295"/>
      <c r="D2162" s="296"/>
      <c r="E2162" s="297"/>
      <c r="F2162" s="297"/>
      <c r="G2162" s="298"/>
      <c r="H2162" s="299"/>
      <c r="I2162" s="300"/>
      <c r="J2162" s="301"/>
      <c r="K2162" s="302"/>
      <c r="L2162" s="303"/>
      <c r="M2162" s="301"/>
      <c r="N2162" s="304"/>
      <c r="O2162" s="305"/>
      <c r="P2162" s="301"/>
      <c r="Q2162" s="299"/>
      <c r="R2162" s="296"/>
      <c r="S2162" s="306"/>
      <c r="T2162" s="306"/>
      <c r="U2162" s="348"/>
      <c r="V2162" s="279"/>
    </row>
    <row r="2163" spans="2:22">
      <c r="B2163" s="294"/>
      <c r="C2163" s="295"/>
      <c r="D2163" s="296"/>
      <c r="E2163" s="297"/>
      <c r="F2163" s="297"/>
      <c r="G2163" s="298"/>
      <c r="H2163" s="299"/>
      <c r="I2163" s="300"/>
      <c r="J2163" s="301"/>
      <c r="K2163" s="302"/>
      <c r="L2163" s="303"/>
      <c r="M2163" s="301"/>
      <c r="N2163" s="304"/>
      <c r="O2163" s="305"/>
      <c r="P2163" s="301"/>
      <c r="Q2163" s="299"/>
      <c r="R2163" s="296"/>
      <c r="S2163" s="306"/>
      <c r="T2163" s="306"/>
      <c r="U2163" s="348"/>
      <c r="V2163" s="279"/>
    </row>
    <row r="2164" spans="2:22">
      <c r="B2164" s="294"/>
      <c r="C2164" s="295"/>
      <c r="D2164" s="296"/>
      <c r="E2164" s="297"/>
      <c r="F2164" s="297"/>
      <c r="G2164" s="298"/>
      <c r="H2164" s="299"/>
      <c r="I2164" s="300"/>
      <c r="J2164" s="301"/>
      <c r="K2164" s="302"/>
      <c r="L2164" s="303"/>
      <c r="M2164" s="301"/>
      <c r="N2164" s="304"/>
      <c r="O2164" s="305"/>
      <c r="P2164" s="301"/>
      <c r="Q2164" s="299"/>
      <c r="R2164" s="296"/>
      <c r="S2164" s="306"/>
      <c r="T2164" s="306"/>
      <c r="U2164" s="348"/>
      <c r="V2164" s="279"/>
    </row>
    <row r="2165" spans="2:22">
      <c r="B2165" s="294"/>
      <c r="C2165" s="295"/>
      <c r="D2165" s="296"/>
      <c r="E2165" s="297"/>
      <c r="F2165" s="297"/>
      <c r="G2165" s="298"/>
      <c r="H2165" s="299"/>
      <c r="I2165" s="300"/>
      <c r="J2165" s="301"/>
      <c r="K2165" s="302"/>
      <c r="L2165" s="303"/>
      <c r="M2165" s="301"/>
      <c r="N2165" s="304"/>
      <c r="O2165" s="305"/>
      <c r="P2165" s="301"/>
      <c r="Q2165" s="299"/>
      <c r="R2165" s="296"/>
      <c r="S2165" s="306"/>
      <c r="T2165" s="306"/>
      <c r="U2165" s="348"/>
      <c r="V2165" s="279"/>
    </row>
    <row r="2166" spans="2:22">
      <c r="B2166" s="294"/>
      <c r="C2166" s="295"/>
      <c r="D2166" s="296"/>
      <c r="E2166" s="297"/>
      <c r="F2166" s="297"/>
      <c r="G2166" s="298"/>
      <c r="H2166" s="299"/>
      <c r="I2166" s="300"/>
      <c r="J2166" s="301"/>
      <c r="K2166" s="302"/>
      <c r="L2166" s="303"/>
      <c r="M2166" s="301"/>
      <c r="N2166" s="304"/>
      <c r="O2166" s="305"/>
      <c r="P2166" s="301"/>
      <c r="Q2166" s="299"/>
      <c r="R2166" s="296"/>
      <c r="S2166" s="306"/>
      <c r="T2166" s="306"/>
      <c r="U2166" s="348"/>
      <c r="V2166" s="279"/>
    </row>
    <row r="2167" spans="2:22">
      <c r="B2167" s="294"/>
      <c r="C2167" s="295"/>
      <c r="D2167" s="296"/>
      <c r="E2167" s="297"/>
      <c r="F2167" s="297"/>
      <c r="G2167" s="298"/>
      <c r="H2167" s="299"/>
      <c r="I2167" s="300"/>
      <c r="J2167" s="301"/>
      <c r="K2167" s="302"/>
      <c r="L2167" s="303"/>
      <c r="M2167" s="301"/>
      <c r="N2167" s="304"/>
      <c r="O2167" s="305"/>
      <c r="P2167" s="301"/>
      <c r="Q2167" s="299"/>
      <c r="R2167" s="296"/>
      <c r="S2167" s="306"/>
      <c r="T2167" s="306"/>
      <c r="U2167" s="348"/>
      <c r="V2167" s="279"/>
    </row>
    <row r="2168" spans="2:22">
      <c r="B2168" s="294"/>
      <c r="C2168" s="295"/>
      <c r="D2168" s="296"/>
      <c r="E2168" s="297"/>
      <c r="F2168" s="297"/>
      <c r="G2168" s="298"/>
      <c r="H2168" s="299"/>
      <c r="I2168" s="300"/>
      <c r="J2168" s="301"/>
      <c r="K2168" s="302"/>
      <c r="L2168" s="303"/>
      <c r="M2168" s="301"/>
      <c r="N2168" s="304"/>
      <c r="O2168" s="305"/>
      <c r="P2168" s="301"/>
      <c r="Q2168" s="299"/>
      <c r="R2168" s="296"/>
      <c r="S2168" s="306"/>
      <c r="T2168" s="306"/>
      <c r="U2168" s="348"/>
      <c r="V2168" s="279"/>
    </row>
    <row r="2169" spans="2:22">
      <c r="B2169" s="294"/>
      <c r="C2169" s="295"/>
      <c r="D2169" s="296"/>
      <c r="E2169" s="297"/>
      <c r="F2169" s="297"/>
      <c r="G2169" s="298"/>
      <c r="H2169" s="299"/>
      <c r="I2169" s="300"/>
      <c r="J2169" s="301"/>
      <c r="K2169" s="302"/>
      <c r="L2169" s="303"/>
      <c r="M2169" s="301"/>
      <c r="N2169" s="304"/>
      <c r="O2169" s="305"/>
      <c r="P2169" s="301"/>
      <c r="Q2169" s="299"/>
      <c r="R2169" s="296"/>
      <c r="S2169" s="306"/>
      <c r="T2169" s="306"/>
      <c r="U2169" s="348"/>
      <c r="V2169" s="279"/>
    </row>
    <row r="2170" spans="2:22">
      <c r="B2170" s="281"/>
      <c r="C2170" s="282"/>
      <c r="D2170" s="283"/>
      <c r="E2170" s="284"/>
      <c r="F2170" s="284"/>
      <c r="G2170" s="280"/>
      <c r="H2170" s="285"/>
      <c r="I2170" s="290"/>
      <c r="J2170" s="286"/>
      <c r="K2170" s="287"/>
      <c r="L2170" s="286"/>
      <c r="M2170" s="286"/>
      <c r="N2170" s="289"/>
      <c r="O2170" s="291"/>
      <c r="P2170" s="286"/>
      <c r="Q2170" s="285"/>
      <c r="R2170" s="283"/>
      <c r="S2170" s="288"/>
      <c r="T2170" s="288"/>
      <c r="U2170" s="349"/>
      <c r="V2170" s="279"/>
    </row>
    <row r="2171" spans="2:22">
      <c r="B2171" s="23" t="s">
        <v>68</v>
      </c>
      <c r="C2171" s="76"/>
      <c r="E2171" s="183">
        <v>0</v>
      </c>
      <c r="F2171" s="76"/>
      <c r="G2171" s="78"/>
      <c r="H2171" s="79"/>
      <c r="I2171" s="77"/>
      <c r="J2171" s="77"/>
      <c r="K2171" s="77"/>
      <c r="L2171" s="77"/>
      <c r="N2171" s="24" t="s">
        <v>69</v>
      </c>
      <c r="P2171" s="183">
        <v>0</v>
      </c>
      <c r="Q2171" s="79"/>
      <c r="R2171" s="77"/>
      <c r="S2171" s="397" t="s">
        <v>5</v>
      </c>
      <c r="T2171" s="397"/>
      <c r="U2171" s="350">
        <v>0</v>
      </c>
      <c r="V2171" s="80"/>
    </row>
    <row r="2172" spans="2:22">
      <c r="B2172" s="75"/>
      <c r="C2172" s="76"/>
      <c r="D2172" s="77"/>
      <c r="E2172" s="76"/>
      <c r="F2172" s="76"/>
      <c r="G2172" s="78"/>
      <c r="H2172" s="79"/>
      <c r="I2172" s="77"/>
      <c r="J2172" s="77"/>
      <c r="K2172" s="77"/>
      <c r="L2172" s="77"/>
      <c r="M2172" s="77"/>
      <c r="N2172" s="77"/>
      <c r="O2172" s="77"/>
      <c r="P2172" s="77"/>
      <c r="Q2172" s="79"/>
      <c r="R2172" s="77"/>
      <c r="S2172" s="30"/>
      <c r="T2172" s="30"/>
      <c r="U2172" s="351"/>
      <c r="V2172" s="80"/>
    </row>
    <row r="2173" spans="2:22">
      <c r="B2173" s="75"/>
      <c r="C2173" s="76"/>
      <c r="D2173" s="77"/>
      <c r="E2173" s="76"/>
      <c r="F2173" s="76"/>
      <c r="G2173" s="78"/>
      <c r="H2173" s="79"/>
      <c r="I2173" s="77"/>
      <c r="J2173" s="77"/>
      <c r="K2173" s="77"/>
      <c r="L2173" s="77"/>
      <c r="M2173" s="77"/>
      <c r="N2173" s="77"/>
      <c r="O2173" s="77"/>
      <c r="P2173" s="77"/>
      <c r="Q2173" s="79"/>
      <c r="R2173" s="77"/>
      <c r="S2173" s="24" t="s">
        <v>123</v>
      </c>
      <c r="T2173" s="24"/>
      <c r="U2173" s="352"/>
      <c r="V2173" s="182">
        <v>0</v>
      </c>
    </row>
    <row r="2174" spans="2:22">
      <c r="B2174" s="81"/>
      <c r="C2174" s="82"/>
      <c r="D2174" s="83"/>
      <c r="E2174" s="82"/>
      <c r="F2174" s="82"/>
      <c r="G2174" s="84"/>
      <c r="H2174" s="85"/>
      <c r="I2174" s="83"/>
      <c r="J2174" s="83"/>
      <c r="K2174" s="83"/>
      <c r="L2174" s="83"/>
      <c r="M2174" s="83"/>
      <c r="N2174" s="83"/>
      <c r="O2174" s="83"/>
      <c r="P2174" s="83"/>
      <c r="Q2174" s="85"/>
      <c r="R2174" s="83"/>
      <c r="S2174" s="85"/>
      <c r="T2174" s="85"/>
      <c r="U2174" s="353"/>
      <c r="V2174" s="87"/>
    </row>
    <row r="2175" spans="2:22">
      <c r="B2175" s="28" t="s">
        <v>284</v>
      </c>
      <c r="C2175" s="30"/>
      <c r="D2175" s="30"/>
      <c r="E2175" s="30"/>
      <c r="F2175" s="76"/>
      <c r="G2175" s="78"/>
      <c r="H2175" s="79"/>
      <c r="I2175" s="77"/>
      <c r="J2175" s="77"/>
      <c r="K2175" s="77"/>
      <c r="L2175" s="77"/>
      <c r="M2175" s="77"/>
      <c r="N2175" s="77"/>
      <c r="O2175" s="77"/>
      <c r="P2175" s="77"/>
      <c r="Q2175" s="79"/>
      <c r="R2175" s="77"/>
      <c r="S2175" s="79"/>
      <c r="T2175" s="79"/>
      <c r="U2175" s="354"/>
      <c r="V2175" s="88"/>
    </row>
    <row r="2176" spans="2:22">
      <c r="B2176" s="28" t="s">
        <v>124</v>
      </c>
      <c r="C2176" s="65"/>
      <c r="D2176" s="65"/>
      <c r="E2176" s="65"/>
      <c r="F2176" s="66"/>
      <c r="G2176" s="66"/>
      <c r="H2176" s="65"/>
      <c r="I2176" s="65"/>
      <c r="J2176" s="65"/>
      <c r="K2176" s="65"/>
      <c r="L2176" s="65"/>
      <c r="M2176" s="65"/>
      <c r="N2176" s="65"/>
      <c r="O2176" s="65"/>
      <c r="P2176" s="65"/>
      <c r="Q2176" s="65"/>
      <c r="R2176" s="65"/>
      <c r="S2176" s="65"/>
      <c r="T2176" s="65"/>
      <c r="U2176" s="355"/>
      <c r="V2176" s="30"/>
    </row>
    <row r="2177" spans="2:22">
      <c r="B2177" s="28"/>
      <c r="C2177" s="65"/>
      <c r="D2177" s="65"/>
      <c r="E2177" s="65"/>
      <c r="F2177" s="66"/>
      <c r="G2177" s="66"/>
      <c r="H2177" s="65"/>
      <c r="I2177" s="65"/>
      <c r="J2177" s="65"/>
      <c r="K2177" s="65"/>
      <c r="L2177" s="65"/>
      <c r="M2177" s="65"/>
      <c r="N2177" s="65"/>
      <c r="O2177" s="65"/>
      <c r="P2177" s="65"/>
      <c r="Q2177" s="65"/>
      <c r="R2177" s="65"/>
      <c r="S2177" s="65"/>
      <c r="T2177" s="65"/>
      <c r="U2177" s="355"/>
      <c r="V2177" s="30"/>
    </row>
    <row r="2178" spans="2:22">
      <c r="B2178" s="28"/>
      <c r="C2178" s="65"/>
      <c r="D2178" s="65"/>
      <c r="E2178" s="65"/>
      <c r="F2178" s="66"/>
      <c r="G2178" s="66"/>
      <c r="H2178" s="65"/>
      <c r="I2178" s="65"/>
      <c r="J2178" s="65"/>
      <c r="K2178" s="65"/>
      <c r="L2178" s="65"/>
      <c r="M2178" s="65"/>
      <c r="N2178" s="65"/>
      <c r="O2178" s="65"/>
      <c r="P2178" s="65"/>
      <c r="Q2178" s="65"/>
      <c r="R2178" s="65"/>
      <c r="S2178" s="65"/>
      <c r="T2178" s="65"/>
      <c r="U2178" s="355"/>
      <c r="V2178" s="30"/>
    </row>
    <row r="2179" spans="2:22">
      <c r="B2179" s="30"/>
      <c r="C2179" s="30"/>
      <c r="D2179" s="30"/>
      <c r="E2179" s="30"/>
      <c r="F2179" s="30"/>
      <c r="G2179" s="30"/>
      <c r="H2179" s="30"/>
      <c r="I2179" s="30"/>
      <c r="J2179" s="30"/>
      <c r="K2179" s="30"/>
      <c r="L2179" s="30"/>
      <c r="M2179" s="30"/>
      <c r="N2179" s="30"/>
      <c r="O2179" s="30"/>
      <c r="P2179" s="30"/>
      <c r="Q2179" s="30"/>
      <c r="R2179" s="30"/>
      <c r="S2179" s="30"/>
      <c r="T2179" s="30"/>
      <c r="U2179" s="351"/>
      <c r="V2179" s="30"/>
    </row>
    <row r="2180" spans="2:22">
      <c r="B2180" s="157"/>
      <c r="C2180" s="158"/>
      <c r="D2180" s="158"/>
      <c r="E2180" s="159"/>
    </row>
    <row r="2181" spans="2:22">
      <c r="B2181" s="369"/>
      <c r="C2181" s="370"/>
      <c r="D2181" s="370"/>
      <c r="E2181" s="371"/>
    </row>
    <row r="2182" spans="2:22">
      <c r="B2182" s="382" t="s">
        <v>37</v>
      </c>
      <c r="C2182" s="383"/>
      <c r="D2182" s="383"/>
      <c r="E2182" s="384"/>
    </row>
    <row r="2183" spans="2:22">
      <c r="B2183" s="153"/>
      <c r="C2183" s="154"/>
      <c r="D2183" s="154"/>
      <c r="E2183" s="155"/>
    </row>
    <row r="2184" spans="2:22">
      <c r="B2184" s="369"/>
      <c r="C2184" s="370"/>
      <c r="D2184" s="370"/>
      <c r="E2184" s="371"/>
    </row>
    <row r="2185" spans="2:22">
      <c r="B2185" s="382" t="s">
        <v>38</v>
      </c>
      <c r="C2185" s="383"/>
      <c r="D2185" s="383"/>
      <c r="E2185" s="384"/>
    </row>
    <row r="2186" spans="2:22">
      <c r="B2186" s="153"/>
      <c r="C2186" s="154"/>
      <c r="D2186" s="154"/>
      <c r="E2186" s="155"/>
    </row>
    <row r="2187" spans="2:22">
      <c r="B2187" s="369"/>
      <c r="C2187" s="370"/>
      <c r="D2187" s="370"/>
      <c r="E2187" s="371"/>
    </row>
    <row r="2188" spans="2:22">
      <c r="B2188" s="382" t="s">
        <v>39</v>
      </c>
      <c r="C2188" s="383"/>
      <c r="D2188" s="383"/>
      <c r="E2188" s="384"/>
    </row>
    <row r="2189" spans="2:22">
      <c r="B2189" s="153"/>
      <c r="C2189" s="154"/>
      <c r="D2189" s="154"/>
      <c r="E2189" s="155"/>
    </row>
    <row r="2190" spans="2:22">
      <c r="B2190" s="385"/>
      <c r="C2190" s="386"/>
      <c r="D2190" s="386"/>
      <c r="E2190" s="387"/>
    </row>
    <row r="2191" spans="2:22">
      <c r="B2191" s="382" t="s">
        <v>292</v>
      </c>
      <c r="C2191" s="383"/>
      <c r="D2191" s="383"/>
      <c r="E2191" s="384"/>
    </row>
    <row r="2192" spans="2:22">
      <c r="B2192" s="369"/>
      <c r="C2192" s="370"/>
      <c r="D2192" s="370"/>
      <c r="E2192" s="371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2171:T2171"/>
    <mergeCell ref="J11:P11"/>
    <mergeCell ref="Q11:Q12"/>
    <mergeCell ref="R11:R12"/>
    <mergeCell ref="S11:T11"/>
    <mergeCell ref="B2188:E2188"/>
    <mergeCell ref="B2190:E2190"/>
    <mergeCell ref="B2191:E2191"/>
    <mergeCell ref="B2192:E2192"/>
    <mergeCell ref="B2181:E2181"/>
    <mergeCell ref="B2182:E2182"/>
    <mergeCell ref="B2184:E2184"/>
    <mergeCell ref="B2185:E2185"/>
    <mergeCell ref="B2187:E2187"/>
  </mergeCells>
  <phoneticPr fontId="76" type="noConversion"/>
  <conditionalFormatting sqref="E802">
    <cfRule type="duplicateValues" dxfId="7" priority="4"/>
  </conditionalFormatting>
  <conditionalFormatting sqref="E806">
    <cfRule type="duplicateValues" dxfId="6" priority="6"/>
  </conditionalFormatting>
  <conditionalFormatting sqref="E832">
    <cfRule type="duplicateValues" dxfId="5" priority="5"/>
  </conditionalFormatting>
  <conditionalFormatting sqref="E862:E863 E859:E860 E835:E838 E817:E831 E846:E851 E853:E857 E803:E805 E807:E815 E865:E890 E842:E844">
    <cfRule type="duplicateValues" dxfId="4" priority="8"/>
  </conditionalFormatting>
  <conditionalFormatting sqref="E892">
    <cfRule type="duplicateValues" dxfId="3" priority="7"/>
  </conditionalFormatting>
  <conditionalFormatting sqref="E898">
    <cfRule type="duplicateValues" dxfId="2" priority="3"/>
  </conditionalFormatting>
  <conditionalFormatting sqref="E901">
    <cfRule type="duplicateValues" dxfId="1" priority="1"/>
  </conditionalFormatting>
  <conditionalFormatting sqref="F898">
    <cfRule type="duplicateValues" dxfId="0" priority="2"/>
  </conditionalFormatting>
  <dataValidations count="3">
    <dataValidation allowBlank="1" showInputMessage="1" showErrorMessage="1" sqref="T8 B8:P8" xr:uid="{00000000-0002-0000-0500-000000000000}"/>
    <dataValidation type="textLength" errorStyle="information" allowBlank="1" showInputMessage="1" showErrorMessage="1" sqref="F215:F216 F282:F284 F294:F298 F265:F271 F278 F219:F263" xr:uid="{8D583274-D54C-4511-B37D-85E93DA7100E}">
      <formula1>0</formula1>
      <formula2>18</formula2>
    </dataValidation>
    <dataValidation type="textLength" allowBlank="1" showInputMessage="1" showErrorMessage="1" sqref="F507 F668:F669 F734 F779" xr:uid="{1A561DCA-981C-46DE-8487-4B08277B316C}">
      <formula1>0</formula1>
      <formula2>18</formula2>
    </dataValidation>
  </dataValidations>
  <printOptions horizontalCentered="1"/>
  <pageMargins left="0.25" right="0.25" top="0.75" bottom="0.75" header="0.3" footer="0.3"/>
  <pageSetup paperSize="5" scale="51" fitToHeight="0" orientation="landscape" r:id="rId1"/>
  <headerFooter>
    <oddFooter xml:space="preserve">&amp;L
</oddFooter>
  </headerFooter>
  <rowBreaks count="1" manualBreakCount="1">
    <brk id="41" min="1" max="21" man="1"/>
  </rowBreaks>
  <colBreaks count="1" manualBreakCount="1">
    <brk id="3" max="2193" man="1"/>
  </colBreaks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39"/>
  <sheetViews>
    <sheetView showGridLines="0" zoomScale="70" zoomScaleNormal="70" workbookViewId="0">
      <pane ySplit="12" topLeftCell="A13" activePane="bottomLeft" state="frozen"/>
      <selection pane="bottomLeft" activeCell="H37" sqref="H37"/>
    </sheetView>
  </sheetViews>
  <sheetFormatPr baseColWidth="10" defaultColWidth="11" defaultRowHeight="1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>
      <c r="B1" s="72"/>
      <c r="C1" s="73"/>
      <c r="D1" s="73"/>
      <c r="E1" s="73"/>
      <c r="G1" s="73"/>
      <c r="H1" s="73"/>
      <c r="I1" s="73"/>
      <c r="J1" s="73"/>
      <c r="K1" s="73"/>
      <c r="L1" s="73"/>
      <c r="M1" s="73"/>
      <c r="N1" s="73"/>
      <c r="O1" s="73"/>
      <c r="P1" s="74"/>
      <c r="Q1" s="74"/>
      <c r="R1" s="74"/>
      <c r="S1" s="74"/>
      <c r="T1" s="74"/>
    </row>
    <row r="2" spans="1:20" ht="15" customHeight="1">
      <c r="B2" s="72"/>
      <c r="C2" s="73"/>
      <c r="D2" s="73"/>
      <c r="E2" s="73"/>
      <c r="G2" s="73"/>
      <c r="H2" s="73"/>
      <c r="I2" s="73"/>
      <c r="J2" s="73"/>
      <c r="K2" s="73"/>
      <c r="L2" s="73"/>
      <c r="M2" s="73"/>
      <c r="N2" s="73"/>
      <c r="O2" s="73"/>
      <c r="P2" s="74"/>
      <c r="Q2" s="74"/>
      <c r="R2" s="74"/>
      <c r="S2" s="74"/>
      <c r="T2" s="74"/>
    </row>
    <row r="3" spans="1:20" ht="15" customHeight="1">
      <c r="B3" s="72"/>
      <c r="C3" s="73"/>
      <c r="D3" s="73"/>
      <c r="E3" s="73"/>
      <c r="G3" s="73"/>
      <c r="H3" s="73"/>
      <c r="I3" s="73"/>
      <c r="J3" s="73"/>
      <c r="K3" s="73"/>
      <c r="L3" s="73"/>
      <c r="M3" s="73"/>
      <c r="N3" s="73"/>
      <c r="O3" s="73"/>
      <c r="P3" s="74"/>
      <c r="Q3" s="74"/>
      <c r="R3" s="74"/>
      <c r="S3" s="74"/>
      <c r="T3" s="74"/>
    </row>
    <row r="4" spans="1:20" ht="15" customHeight="1">
      <c r="B4" s="72"/>
      <c r="C4" s="73"/>
      <c r="D4" s="73"/>
      <c r="E4" s="73"/>
      <c r="G4" s="73"/>
      <c r="H4" s="73"/>
      <c r="I4" s="73"/>
      <c r="J4" s="73"/>
      <c r="K4" s="73"/>
      <c r="L4" s="73"/>
      <c r="M4" s="73"/>
      <c r="N4" s="73"/>
      <c r="O4" s="73"/>
      <c r="P4" s="74"/>
      <c r="Q4" s="74"/>
      <c r="R4" s="74"/>
      <c r="S4" s="74"/>
      <c r="T4" s="74"/>
    </row>
    <row r="5" spans="1:20" ht="15" customHeight="1">
      <c r="B5" s="72"/>
      <c r="C5" s="73"/>
      <c r="D5" s="73"/>
      <c r="E5" s="73"/>
      <c r="G5" s="73"/>
      <c r="H5" s="73"/>
      <c r="I5" s="73"/>
      <c r="J5" s="73"/>
      <c r="K5" s="73"/>
      <c r="L5" s="73"/>
      <c r="M5" s="73"/>
      <c r="N5" s="73"/>
      <c r="O5" s="73"/>
      <c r="P5" s="74"/>
      <c r="Q5" s="74"/>
      <c r="R5" s="74"/>
      <c r="S5" s="74"/>
      <c r="T5" s="74"/>
    </row>
    <row r="6" spans="1:20" ht="15" customHeight="1">
      <c r="B6" s="72"/>
      <c r="C6" s="73"/>
      <c r="D6" s="73"/>
      <c r="E6" s="73"/>
      <c r="G6" s="73"/>
      <c r="H6" s="73"/>
      <c r="I6" s="73"/>
      <c r="J6" s="73"/>
      <c r="K6" s="73"/>
      <c r="L6" s="73"/>
      <c r="M6" s="73"/>
      <c r="N6" s="73"/>
      <c r="O6" s="73"/>
      <c r="P6" s="74"/>
      <c r="Q6" s="74"/>
      <c r="R6" s="74"/>
      <c r="S6" s="74"/>
      <c r="T6" s="74"/>
    </row>
    <row r="7" spans="1:20" s="14" customFormat="1" ht="18.75">
      <c r="B7" s="11" t="s">
        <v>125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401">
        <f>'Caratula Resumen'!E16</f>
        <v>0</v>
      </c>
      <c r="Q7" s="401"/>
      <c r="R7" s="401"/>
      <c r="S7" s="13"/>
    </row>
    <row r="8" spans="1:20" s="14" customFormat="1" ht="18.75">
      <c r="B8" s="392" t="str">
        <f>'Caratula Resumen'!E17</f>
        <v>Fondo de Aportaciones para la Educación Tecnológica y de Adultos/Colegio Nacional de Educación Profesional Técnica (FAETA/CONALEP)</v>
      </c>
      <c r="C8" s="393"/>
      <c r="D8" s="393"/>
      <c r="E8" s="393"/>
      <c r="F8" s="393"/>
      <c r="G8" s="393"/>
      <c r="H8" s="393"/>
      <c r="I8" s="393"/>
      <c r="J8" s="393"/>
      <c r="K8" s="393"/>
      <c r="L8" s="166"/>
      <c r="M8" s="166"/>
      <c r="N8" s="166"/>
      <c r="O8" s="166"/>
      <c r="P8" s="400" t="str">
        <f>+'A Y  II D3'!X8</f>
        <v>1er. Trimestre 2023</v>
      </c>
      <c r="Q8" s="400"/>
      <c r="R8" s="400"/>
      <c r="S8" s="150"/>
    </row>
    <row r="9" spans="1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>
      <c r="B10" s="69"/>
      <c r="C10" s="68"/>
      <c r="D10" s="68"/>
      <c r="E10" s="68"/>
      <c r="F10" s="68"/>
      <c r="G10" s="69"/>
    </row>
    <row r="11" spans="1:20">
      <c r="A11" s="422"/>
      <c r="B11" s="396" t="s">
        <v>41</v>
      </c>
      <c r="C11" s="405" t="s">
        <v>83</v>
      </c>
      <c r="D11" s="405" t="s">
        <v>43</v>
      </c>
      <c r="E11" s="405" t="s">
        <v>44</v>
      </c>
      <c r="F11" s="396" t="s">
        <v>126</v>
      </c>
      <c r="G11" s="398" t="s">
        <v>46</v>
      </c>
      <c r="H11" s="398"/>
      <c r="I11" s="398"/>
      <c r="J11" s="398"/>
      <c r="K11" s="398"/>
      <c r="L11" s="398"/>
      <c r="M11" s="398"/>
      <c r="N11" s="396" t="s">
        <v>127</v>
      </c>
      <c r="O11" s="396" t="s">
        <v>128</v>
      </c>
      <c r="P11" s="396" t="s">
        <v>129</v>
      </c>
      <c r="Q11" s="396" t="s">
        <v>130</v>
      </c>
      <c r="R11" s="396" t="s">
        <v>131</v>
      </c>
      <c r="S11" s="396" t="s">
        <v>132</v>
      </c>
    </row>
    <row r="12" spans="1:20" ht="38.25">
      <c r="A12" s="422"/>
      <c r="B12" s="396"/>
      <c r="C12" s="407"/>
      <c r="D12" s="407"/>
      <c r="E12" s="407"/>
      <c r="F12" s="398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96"/>
      <c r="O12" s="398"/>
      <c r="P12" s="398"/>
      <c r="Q12" s="398"/>
      <c r="R12" s="396"/>
      <c r="S12" s="396"/>
    </row>
    <row r="13" spans="1:20">
      <c r="B13" s="510" t="s">
        <v>300</v>
      </c>
      <c r="C13" s="511" t="s">
        <v>2061</v>
      </c>
      <c r="D13" s="511" t="s">
        <v>2062</v>
      </c>
      <c r="E13" s="511" t="s">
        <v>2063</v>
      </c>
      <c r="F13" s="512" t="s">
        <v>2064</v>
      </c>
      <c r="G13" s="511">
        <v>83101</v>
      </c>
      <c r="H13" s="513">
        <v>1003</v>
      </c>
      <c r="I13" s="514" t="s">
        <v>2058</v>
      </c>
      <c r="J13" s="515" t="s">
        <v>2059</v>
      </c>
      <c r="K13" s="516" t="s">
        <v>2031</v>
      </c>
      <c r="L13" s="517" t="s">
        <v>644</v>
      </c>
      <c r="M13" s="515" t="s">
        <v>2065</v>
      </c>
      <c r="N13" s="512"/>
      <c r="O13" s="512"/>
      <c r="P13" s="512" t="s">
        <v>2066</v>
      </c>
      <c r="Q13" s="512"/>
      <c r="R13" s="512"/>
      <c r="S13" s="511"/>
    </row>
    <row r="14" spans="1:20">
      <c r="B14" s="510" t="s">
        <v>300</v>
      </c>
      <c r="C14" s="511" t="s">
        <v>2040</v>
      </c>
      <c r="D14" s="511" t="s">
        <v>2041</v>
      </c>
      <c r="E14" s="511" t="s">
        <v>2042</v>
      </c>
      <c r="F14" s="512" t="s">
        <v>2064</v>
      </c>
      <c r="G14" s="511">
        <v>83101</v>
      </c>
      <c r="H14" s="513">
        <v>1003</v>
      </c>
      <c r="I14" s="514" t="s">
        <v>2058</v>
      </c>
      <c r="J14" s="515" t="s">
        <v>2059</v>
      </c>
      <c r="K14" s="516" t="s">
        <v>648</v>
      </c>
      <c r="L14" s="517" t="s">
        <v>644</v>
      </c>
      <c r="M14" s="515" t="s">
        <v>2067</v>
      </c>
      <c r="N14" s="512"/>
      <c r="O14" s="512"/>
      <c r="P14" s="512" t="s">
        <v>2066</v>
      </c>
      <c r="Q14" s="512"/>
      <c r="R14" s="512"/>
      <c r="S14" s="511"/>
    </row>
    <row r="15" spans="1:20">
      <c r="B15" s="510" t="s">
        <v>300</v>
      </c>
      <c r="C15" s="511" t="s">
        <v>2068</v>
      </c>
      <c r="D15" s="511" t="s">
        <v>2069</v>
      </c>
      <c r="E15" s="511" t="s">
        <v>2070</v>
      </c>
      <c r="F15" s="512" t="s">
        <v>2064</v>
      </c>
      <c r="G15" s="511">
        <v>83101</v>
      </c>
      <c r="H15" s="513">
        <v>1003</v>
      </c>
      <c r="I15" s="514" t="s">
        <v>2058</v>
      </c>
      <c r="J15" s="515" t="s">
        <v>2059</v>
      </c>
      <c r="K15" s="516" t="s">
        <v>2031</v>
      </c>
      <c r="L15" s="517" t="s">
        <v>644</v>
      </c>
      <c r="M15" s="515" t="s">
        <v>2071</v>
      </c>
      <c r="N15" s="512"/>
      <c r="O15" s="512"/>
      <c r="P15" s="512" t="s">
        <v>2066</v>
      </c>
      <c r="Q15" s="512"/>
      <c r="R15" s="512"/>
      <c r="S15" s="511"/>
    </row>
    <row r="16" spans="1:20">
      <c r="B16" s="510" t="s">
        <v>300</v>
      </c>
      <c r="C16" s="511" t="s">
        <v>2043</v>
      </c>
      <c r="D16" s="511" t="s">
        <v>2044</v>
      </c>
      <c r="E16" s="511" t="s">
        <v>2045</v>
      </c>
      <c r="F16" s="512" t="s">
        <v>2064</v>
      </c>
      <c r="G16" s="511">
        <v>83101</v>
      </c>
      <c r="H16" s="513">
        <v>1003</v>
      </c>
      <c r="I16" s="514" t="s">
        <v>2058</v>
      </c>
      <c r="J16" s="515" t="s">
        <v>2059</v>
      </c>
      <c r="K16" s="516" t="s">
        <v>648</v>
      </c>
      <c r="L16" s="517" t="s">
        <v>644</v>
      </c>
      <c r="M16" s="515" t="s">
        <v>2072</v>
      </c>
      <c r="N16" s="512"/>
      <c r="O16" s="512"/>
      <c r="P16" s="512" t="s">
        <v>2066</v>
      </c>
      <c r="Q16" s="512"/>
      <c r="R16" s="512"/>
      <c r="S16" s="511"/>
    </row>
    <row r="17" spans="2:19" s="175" customFormat="1">
      <c r="B17" s="510" t="s">
        <v>300</v>
      </c>
      <c r="C17" s="511" t="s">
        <v>2073</v>
      </c>
      <c r="D17" s="511" t="s">
        <v>2074</v>
      </c>
      <c r="E17" s="511" t="s">
        <v>2075</v>
      </c>
      <c r="F17" s="512" t="s">
        <v>2064</v>
      </c>
      <c r="G17" s="511">
        <v>83101</v>
      </c>
      <c r="H17" s="513">
        <v>1003</v>
      </c>
      <c r="I17" s="514" t="s">
        <v>2058</v>
      </c>
      <c r="J17" s="515" t="s">
        <v>2059</v>
      </c>
      <c r="K17" s="516" t="s">
        <v>2031</v>
      </c>
      <c r="L17" s="517" t="s">
        <v>644</v>
      </c>
      <c r="M17" s="515" t="s">
        <v>2076</v>
      </c>
      <c r="N17" s="512"/>
      <c r="O17" s="512"/>
      <c r="P17" s="512" t="s">
        <v>2066</v>
      </c>
      <c r="Q17" s="512"/>
      <c r="R17" s="512"/>
      <c r="S17" s="511"/>
    </row>
    <row r="18" spans="2:19" s="175" customFormat="1">
      <c r="B18" s="510" t="s">
        <v>300</v>
      </c>
      <c r="C18" s="511" t="s">
        <v>2077</v>
      </c>
      <c r="D18" s="511" t="s">
        <v>2047</v>
      </c>
      <c r="E18" s="511" t="s">
        <v>2048</v>
      </c>
      <c r="F18" s="512" t="s">
        <v>2064</v>
      </c>
      <c r="G18" s="511">
        <v>83101</v>
      </c>
      <c r="H18" s="513">
        <v>1003</v>
      </c>
      <c r="I18" s="514" t="s">
        <v>2058</v>
      </c>
      <c r="J18" s="515" t="s">
        <v>2059</v>
      </c>
      <c r="K18" s="516" t="s">
        <v>648</v>
      </c>
      <c r="L18" s="517" t="s">
        <v>644</v>
      </c>
      <c r="M18" s="515" t="s">
        <v>2078</v>
      </c>
      <c r="N18" s="512"/>
      <c r="O18" s="512"/>
      <c r="P18" s="512" t="s">
        <v>2066</v>
      </c>
      <c r="Q18" s="512"/>
      <c r="R18" s="512"/>
      <c r="S18" s="511"/>
    </row>
    <row r="19" spans="2:19" s="174" customFormat="1">
      <c r="B19" s="510" t="s">
        <v>300</v>
      </c>
      <c r="C19" s="511" t="s">
        <v>2079</v>
      </c>
      <c r="D19" s="511" t="s">
        <v>2080</v>
      </c>
      <c r="E19" s="511" t="s">
        <v>2081</v>
      </c>
      <c r="F19" s="512" t="s">
        <v>2064</v>
      </c>
      <c r="G19" s="511">
        <v>83101</v>
      </c>
      <c r="H19" s="513">
        <v>1003</v>
      </c>
      <c r="I19" s="514" t="s">
        <v>2058</v>
      </c>
      <c r="J19" s="515" t="s">
        <v>2059</v>
      </c>
      <c r="K19" s="516" t="s">
        <v>2060</v>
      </c>
      <c r="L19" s="517" t="s">
        <v>644</v>
      </c>
      <c r="M19" s="515" t="s">
        <v>2082</v>
      </c>
      <c r="N19" s="512"/>
      <c r="O19" s="512"/>
      <c r="P19" s="512" t="s">
        <v>2066</v>
      </c>
      <c r="Q19" s="512"/>
      <c r="R19" s="512"/>
      <c r="S19" s="511"/>
    </row>
    <row r="20" spans="2:19" s="174" customFormat="1">
      <c r="B20" s="510" t="s">
        <v>300</v>
      </c>
      <c r="C20" s="511" t="s">
        <v>2022</v>
      </c>
      <c r="D20" s="511" t="s">
        <v>2023</v>
      </c>
      <c r="E20" s="511" t="s">
        <v>2024</v>
      </c>
      <c r="F20" s="512" t="s">
        <v>2064</v>
      </c>
      <c r="G20" s="511">
        <v>83101</v>
      </c>
      <c r="H20" s="513">
        <v>1003</v>
      </c>
      <c r="I20" s="514" t="s">
        <v>2058</v>
      </c>
      <c r="J20" s="515" t="s">
        <v>2059</v>
      </c>
      <c r="K20" s="516" t="s">
        <v>648</v>
      </c>
      <c r="L20" s="517" t="s">
        <v>644</v>
      </c>
      <c r="M20" s="515" t="s">
        <v>2083</v>
      </c>
      <c r="N20" s="512"/>
      <c r="O20" s="512"/>
      <c r="P20" s="512" t="s">
        <v>2066</v>
      </c>
      <c r="Q20" s="512"/>
      <c r="R20" s="512"/>
      <c r="S20" s="511"/>
    </row>
    <row r="21" spans="2:19">
      <c r="B21" s="510" t="s">
        <v>300</v>
      </c>
      <c r="C21" s="511" t="s">
        <v>2084</v>
      </c>
      <c r="D21" s="511" t="s">
        <v>2085</v>
      </c>
      <c r="E21" s="511" t="s">
        <v>2086</v>
      </c>
      <c r="F21" s="512" t="s">
        <v>2064</v>
      </c>
      <c r="G21" s="511">
        <v>83101</v>
      </c>
      <c r="H21" s="513">
        <v>1003</v>
      </c>
      <c r="I21" s="514" t="s">
        <v>2058</v>
      </c>
      <c r="J21" s="515" t="s">
        <v>2059</v>
      </c>
      <c r="K21" s="516" t="s">
        <v>2031</v>
      </c>
      <c r="L21" s="517" t="s">
        <v>644</v>
      </c>
      <c r="M21" s="515" t="s">
        <v>2087</v>
      </c>
      <c r="N21" s="512"/>
      <c r="O21" s="512"/>
      <c r="P21" s="512" t="s">
        <v>2066</v>
      </c>
      <c r="Q21" s="512"/>
      <c r="R21" s="512"/>
      <c r="S21" s="511"/>
    </row>
    <row r="22" spans="2:19">
      <c r="B22" s="510" t="s">
        <v>300</v>
      </c>
      <c r="C22" s="511" t="s">
        <v>2052</v>
      </c>
      <c r="D22" s="511" t="s">
        <v>2053</v>
      </c>
      <c r="E22" s="511" t="s">
        <v>2054</v>
      </c>
      <c r="F22" s="512" t="s">
        <v>2064</v>
      </c>
      <c r="G22" s="511">
        <v>83101</v>
      </c>
      <c r="H22" s="513">
        <v>1003</v>
      </c>
      <c r="I22" s="514" t="s">
        <v>2058</v>
      </c>
      <c r="J22" s="515" t="s">
        <v>2059</v>
      </c>
      <c r="K22" s="516" t="s">
        <v>648</v>
      </c>
      <c r="L22" s="517" t="s">
        <v>644</v>
      </c>
      <c r="M22" s="515" t="s">
        <v>2088</v>
      </c>
      <c r="N22" s="512"/>
      <c r="O22" s="512"/>
      <c r="P22" s="512" t="s">
        <v>2066</v>
      </c>
      <c r="Q22" s="512"/>
      <c r="R22" s="512"/>
      <c r="S22" s="511"/>
    </row>
    <row r="23" spans="2:19">
      <c r="B23" s="75"/>
      <c r="C23" s="76"/>
      <c r="D23" s="77"/>
      <c r="E23" s="76"/>
      <c r="F23" s="76"/>
      <c r="G23" s="78"/>
      <c r="H23" s="79"/>
      <c r="I23" s="77"/>
      <c r="J23" s="77"/>
      <c r="K23" s="77"/>
      <c r="L23" s="77"/>
      <c r="M23" s="77"/>
      <c r="N23" s="79"/>
      <c r="O23" s="77"/>
      <c r="P23" s="24"/>
      <c r="Q23" s="24"/>
      <c r="R23" s="24"/>
      <c r="S23" s="90"/>
    </row>
    <row r="24" spans="2:19">
      <c r="B24" s="81"/>
      <c r="C24" s="82"/>
      <c r="D24" s="83"/>
      <c r="E24" s="91"/>
      <c r="F24" s="82"/>
      <c r="G24" s="84"/>
      <c r="H24" s="85"/>
      <c r="I24" s="83"/>
      <c r="J24" s="83"/>
      <c r="K24" s="83"/>
      <c r="L24" s="83"/>
      <c r="M24" s="83"/>
      <c r="N24" s="85"/>
      <c r="O24" s="83"/>
      <c r="P24" s="85"/>
      <c r="Q24" s="85"/>
      <c r="R24" s="86"/>
      <c r="S24" s="87"/>
    </row>
    <row r="25" spans="2:19">
      <c r="B25" s="28" t="s">
        <v>133</v>
      </c>
      <c r="C25" s="30"/>
      <c r="D25" s="30"/>
      <c r="E25" s="92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</row>
    <row r="26" spans="2:19">
      <c r="B26" s="30"/>
      <c r="C26" s="30"/>
      <c r="D26" s="30"/>
      <c r="E26" s="92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2:19">
      <c r="B27" s="157"/>
      <c r="C27" s="158"/>
      <c r="D27" s="158"/>
      <c r="E27" s="159"/>
    </row>
    <row r="28" spans="2:19">
      <c r="B28" s="518"/>
      <c r="C28" s="519"/>
      <c r="D28" s="519"/>
      <c r="E28" s="520"/>
    </row>
    <row r="29" spans="2:19">
      <c r="B29" s="521" t="s">
        <v>37</v>
      </c>
      <c r="C29" s="522"/>
      <c r="D29" s="522"/>
      <c r="E29" s="523"/>
    </row>
    <row r="30" spans="2:19">
      <c r="B30" s="524"/>
      <c r="C30" s="525"/>
      <c r="D30" s="525"/>
      <c r="E30" s="526"/>
    </row>
    <row r="31" spans="2:19">
      <c r="B31" s="518" t="s">
        <v>3555</v>
      </c>
      <c r="C31" s="519"/>
      <c r="D31" s="519"/>
      <c r="E31" s="520"/>
    </row>
    <row r="32" spans="2:19">
      <c r="B32" s="521" t="s">
        <v>38</v>
      </c>
      <c r="C32" s="522"/>
      <c r="D32" s="522"/>
      <c r="E32" s="523"/>
    </row>
    <row r="33" spans="2:5">
      <c r="B33" s="524"/>
      <c r="C33" s="525"/>
      <c r="D33" s="525"/>
      <c r="E33" s="526"/>
    </row>
    <row r="34" spans="2:5">
      <c r="B34" s="518" t="s">
        <v>3723</v>
      </c>
      <c r="C34" s="519"/>
      <c r="D34" s="519"/>
      <c r="E34" s="520"/>
    </row>
    <row r="35" spans="2:5">
      <c r="B35" s="521" t="s">
        <v>39</v>
      </c>
      <c r="C35" s="522"/>
      <c r="D35" s="522"/>
      <c r="E35" s="523"/>
    </row>
    <row r="36" spans="2:5">
      <c r="B36" s="524"/>
      <c r="C36" s="525"/>
      <c r="D36" s="525"/>
      <c r="E36" s="526"/>
    </row>
    <row r="37" spans="2:5" ht="52.5" customHeight="1">
      <c r="B37" s="527"/>
      <c r="C37" s="519"/>
      <c r="D37" s="519"/>
      <c r="E37" s="520"/>
    </row>
    <row r="38" spans="2:5">
      <c r="B38" s="521" t="s">
        <v>292</v>
      </c>
      <c r="C38" s="522"/>
      <c r="D38" s="522"/>
      <c r="E38" s="523"/>
    </row>
    <row r="39" spans="2:5">
      <c r="B39" s="518" t="s">
        <v>3724</v>
      </c>
      <c r="C39" s="519"/>
      <c r="D39" s="519"/>
      <c r="E39" s="520"/>
    </row>
  </sheetData>
  <sheetProtection insertRows="0" deleteRows="0" autoFilter="0"/>
  <mergeCells count="16">
    <mergeCell ref="P7:R7"/>
    <mergeCell ref="A11:A12"/>
    <mergeCell ref="B11:B12"/>
    <mergeCell ref="C11:C12"/>
    <mergeCell ref="D11:D12"/>
    <mergeCell ref="E11:E12"/>
    <mergeCell ref="B8:K8"/>
    <mergeCell ref="P8:R8"/>
    <mergeCell ref="S11:S12"/>
    <mergeCell ref="P11:P12"/>
    <mergeCell ref="Q11:Q12"/>
    <mergeCell ref="R11:R12"/>
    <mergeCell ref="F11:F12"/>
    <mergeCell ref="G11:M11"/>
    <mergeCell ref="N11:N12"/>
    <mergeCell ref="O11:O12"/>
  </mergeCells>
  <dataValidations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3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G39" sqref="G39"/>
    </sheetView>
  </sheetViews>
  <sheetFormatPr baseColWidth="10" defaultColWidth="11.42578125" defaultRowHeight="1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11" t="s">
        <v>134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401">
        <f>'Caratula Resumen'!E16</f>
        <v>0</v>
      </c>
      <c r="O7" s="401"/>
      <c r="P7" s="401"/>
      <c r="Q7" s="13"/>
    </row>
    <row r="8" spans="1:223" ht="18.75">
      <c r="B8" s="392" t="str">
        <f>'Caratula Resumen'!E17</f>
        <v>Fondo de Aportaciones para la Educación Tecnológica y de Adultos/Colegio Nacional de Educación Profesional Técnica (FAETA/CONALEP)</v>
      </c>
      <c r="C8" s="393"/>
      <c r="D8" s="393"/>
      <c r="E8" s="393"/>
      <c r="F8" s="393"/>
      <c r="G8" s="393"/>
      <c r="H8" s="393"/>
      <c r="I8" s="393"/>
      <c r="J8" s="393"/>
      <c r="K8" s="166"/>
      <c r="L8" s="166"/>
      <c r="M8" s="167"/>
      <c r="N8" s="431" t="str">
        <f>'Caratula Resumen'!E18</f>
        <v>1er. Trimestre 2023</v>
      </c>
      <c r="O8" s="431"/>
      <c r="P8" s="431"/>
      <c r="Q8" s="168"/>
      <c r="R8" s="142"/>
    </row>
    <row r="9" spans="1:223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>
      <c r="B10" s="93"/>
      <c r="C10" s="93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5"/>
      <c r="P10" s="95"/>
    </row>
    <row r="11" spans="1:223" ht="27.75" customHeight="1">
      <c r="A11" s="423"/>
      <c r="B11" s="396" t="s">
        <v>41</v>
      </c>
      <c r="C11" s="424" t="s">
        <v>42</v>
      </c>
      <c r="D11" s="424" t="s">
        <v>43</v>
      </c>
      <c r="E11" s="424" t="s">
        <v>74</v>
      </c>
      <c r="F11" s="405" t="s">
        <v>113</v>
      </c>
      <c r="G11" s="424" t="s">
        <v>135</v>
      </c>
      <c r="H11" s="426" t="s">
        <v>136</v>
      </c>
      <c r="I11" s="427"/>
      <c r="J11" s="427"/>
      <c r="K11" s="427"/>
      <c r="L11" s="427"/>
      <c r="M11" s="427"/>
      <c r="N11" s="428"/>
      <c r="O11" s="429" t="s">
        <v>137</v>
      </c>
      <c r="P11" s="430"/>
      <c r="Q11" s="424" t="s">
        <v>138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</row>
    <row r="12" spans="1:223" ht="38.25">
      <c r="A12" s="423"/>
      <c r="B12" s="396"/>
      <c r="C12" s="425"/>
      <c r="D12" s="425"/>
      <c r="E12" s="425"/>
      <c r="F12" s="407"/>
      <c r="G12" s="425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25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</row>
    <row r="13" spans="1:223" ht="17.25" customHeight="1">
      <c r="B13" s="270"/>
      <c r="C13" s="271"/>
      <c r="D13" s="271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2"/>
      <c r="P13" s="273"/>
      <c r="Q13" s="196"/>
    </row>
    <row r="14" spans="1:223" ht="17.25" customHeight="1">
      <c r="B14" s="270"/>
      <c r="C14" s="271"/>
      <c r="D14" s="271"/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2"/>
      <c r="P14" s="273"/>
      <c r="Q14" s="196"/>
    </row>
    <row r="15" spans="1:223" ht="17.25" customHeight="1">
      <c r="B15" s="492"/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2"/>
      <c r="P15" s="273"/>
      <c r="Q15" s="196"/>
    </row>
    <row r="16" spans="1:223" ht="17.25" customHeight="1">
      <c r="B16" s="270"/>
      <c r="C16" s="271"/>
      <c r="D16" s="271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2"/>
      <c r="P16" s="273"/>
      <c r="Q16" s="196"/>
    </row>
    <row r="17" spans="2:17" ht="17.25" customHeight="1">
      <c r="B17" s="270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2"/>
      <c r="P17" s="273"/>
      <c r="Q17" s="196"/>
    </row>
    <row r="18" spans="2:17" ht="17.25" customHeight="1">
      <c r="B18" s="270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2"/>
      <c r="P18" s="273"/>
      <c r="Q18" s="196"/>
    </row>
    <row r="19" spans="2:17" ht="17.25" customHeight="1">
      <c r="B19" s="270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2"/>
      <c r="P19" s="273"/>
      <c r="Q19" s="196"/>
    </row>
    <row r="20" spans="2:17" s="172" customFormat="1"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</row>
    <row r="21" spans="2:17" s="172" customFormat="1"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2:17" s="172" customFormat="1"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</row>
    <row r="23" spans="2:17" s="172" customFormat="1">
      <c r="B23" s="196"/>
      <c r="C23" s="196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</row>
    <row r="24" spans="2:17">
      <c r="B24" s="274" t="s">
        <v>68</v>
      </c>
      <c r="C24" s="275">
        <v>0</v>
      </c>
      <c r="D24" s="116"/>
      <c r="E24" s="116"/>
      <c r="F24" s="116"/>
      <c r="G24" s="116"/>
      <c r="H24" s="116"/>
      <c r="I24" s="8"/>
      <c r="J24" s="116"/>
      <c r="K24" s="131"/>
      <c r="L24" s="116" t="s">
        <v>69</v>
      </c>
      <c r="M24" s="8"/>
      <c r="N24" s="275">
        <v>0</v>
      </c>
      <c r="O24" s="116"/>
      <c r="P24" s="276"/>
      <c r="Q24" s="9"/>
    </row>
    <row r="25" spans="2:17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97"/>
      <c r="O26" s="397"/>
      <c r="P26" s="30"/>
      <c r="Q26" s="90"/>
    </row>
    <row r="27" spans="2:17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>
      <c r="B28" s="28" t="s">
        <v>133</v>
      </c>
      <c r="C28" s="36"/>
      <c r="D28" s="36"/>
      <c r="E28" s="71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>
      <c r="B29" s="96" t="s">
        <v>140</v>
      </c>
      <c r="C29" s="96"/>
      <c r="D29" s="96"/>
      <c r="E29" s="96"/>
      <c r="F29" s="97"/>
      <c r="G29" s="97"/>
      <c r="H29" s="97"/>
      <c r="I29" s="97"/>
      <c r="J29" s="97"/>
    </row>
    <row r="30" spans="2:17">
      <c r="B30" s="96" t="s">
        <v>285</v>
      </c>
      <c r="C30" s="96"/>
      <c r="D30" s="96"/>
      <c r="E30" s="96"/>
      <c r="F30" s="97"/>
      <c r="G30" s="97"/>
      <c r="H30" s="97"/>
      <c r="I30" s="97"/>
      <c r="J30" s="97"/>
    </row>
    <row r="31" spans="2:17">
      <c r="B31" s="96" t="s">
        <v>286</v>
      </c>
      <c r="C31" s="96"/>
      <c r="D31" s="96"/>
      <c r="E31" s="96"/>
      <c r="F31" s="97"/>
      <c r="G31" s="97"/>
      <c r="H31" s="97"/>
      <c r="I31" s="97"/>
      <c r="J31" s="97"/>
    </row>
    <row r="32" spans="2:17">
      <c r="B32" s="98"/>
      <c r="C32" s="36"/>
      <c r="D32" s="36"/>
    </row>
    <row r="33" spans="2:5">
      <c r="B33" s="382" t="s">
        <v>37</v>
      </c>
      <c r="C33" s="383"/>
      <c r="D33" s="383"/>
      <c r="E33" s="384"/>
    </row>
    <row r="34" spans="2:5">
      <c r="B34" s="153"/>
      <c r="C34" s="154"/>
      <c r="D34" s="154"/>
      <c r="E34" s="155"/>
    </row>
    <row r="35" spans="2:5">
      <c r="B35" s="369" t="s">
        <v>3555</v>
      </c>
      <c r="C35" s="370"/>
      <c r="D35" s="370"/>
      <c r="E35" s="371"/>
    </row>
    <row r="36" spans="2:5">
      <c r="B36" s="382" t="s">
        <v>38</v>
      </c>
      <c r="C36" s="383"/>
      <c r="D36" s="383"/>
      <c r="E36" s="384"/>
    </row>
    <row r="37" spans="2:5">
      <c r="B37" s="153"/>
      <c r="C37" s="154"/>
      <c r="D37" s="154"/>
      <c r="E37" s="155"/>
    </row>
    <row r="38" spans="2:5">
      <c r="B38" s="369" t="s">
        <v>3723</v>
      </c>
      <c r="C38" s="370"/>
      <c r="D38" s="370"/>
      <c r="E38" s="371"/>
    </row>
    <row r="39" spans="2:5">
      <c r="B39" s="382" t="s">
        <v>39</v>
      </c>
      <c r="C39" s="383"/>
      <c r="D39" s="383"/>
      <c r="E39" s="384"/>
    </row>
    <row r="40" spans="2:5">
      <c r="B40" s="153"/>
      <c r="C40" s="154"/>
      <c r="D40" s="154"/>
      <c r="E40" s="155"/>
    </row>
    <row r="41" spans="2:5" ht="62.25" customHeight="1">
      <c r="B41" s="385"/>
      <c r="C41" s="370"/>
      <c r="D41" s="370"/>
      <c r="E41" s="371"/>
    </row>
    <row r="42" spans="2:5">
      <c r="B42" s="382" t="s">
        <v>292</v>
      </c>
      <c r="C42" s="383"/>
      <c r="D42" s="383"/>
      <c r="E42" s="384"/>
    </row>
    <row r="43" spans="2:5">
      <c r="B43" s="369" t="s">
        <v>3724</v>
      </c>
      <c r="C43" s="370"/>
      <c r="D43" s="370"/>
      <c r="E43" s="371"/>
    </row>
  </sheetData>
  <sheetProtection insertRows="0" deleteRows="0"/>
  <mergeCells count="22">
    <mergeCell ref="B39:E39"/>
    <mergeCell ref="B41:E41"/>
    <mergeCell ref="B42:E42"/>
    <mergeCell ref="B43:E43"/>
    <mergeCell ref="B33:E33"/>
    <mergeCell ref="B35:E35"/>
    <mergeCell ref="B36:E36"/>
    <mergeCell ref="B38:E38"/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</mergeCells>
  <dataValidations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1"/>
  <sheetViews>
    <sheetView showGridLines="0" zoomScale="85" zoomScaleNormal="85" workbookViewId="0">
      <pane ySplit="13" topLeftCell="A14" activePane="bottomLeft" state="frozen"/>
      <selection activeCell="G34" sqref="G34"/>
      <selection pane="bottomLeft" activeCell="C19" sqref="C19"/>
    </sheetView>
  </sheetViews>
  <sheetFormatPr baseColWidth="10" defaultColWidth="11.42578125" defaultRowHeight="1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169" t="s">
        <v>141</v>
      </c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433">
        <f>'Caratula Resumen'!E16</f>
        <v>0</v>
      </c>
      <c r="P8" s="433"/>
      <c r="Q8" s="433"/>
      <c r="R8" s="13"/>
    </row>
    <row r="9" spans="1:253" ht="21">
      <c r="B9" s="412" t="str">
        <f>'Caratula Resumen'!E17</f>
        <v>Fondo de Aportaciones para la Educación Tecnológica y de Adultos/Colegio Nacional de Educación Profesional Técnica (FAETA/CONALEP)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171"/>
      <c r="N9" s="171"/>
      <c r="O9" s="432" t="str">
        <f>'Caratula Resumen'!E18</f>
        <v>1er. Trimestre 2023</v>
      </c>
      <c r="P9" s="432"/>
      <c r="Q9" s="432"/>
      <c r="R9" s="150"/>
    </row>
    <row r="10" spans="1:253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>
      <c r="B11" s="93"/>
      <c r="C11" s="93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5"/>
      <c r="O11" s="95"/>
      <c r="P11" s="95"/>
    </row>
    <row r="12" spans="1:253" ht="24.75" customHeight="1">
      <c r="A12" s="51"/>
      <c r="B12" s="396" t="s">
        <v>41</v>
      </c>
      <c r="C12" s="435" t="s">
        <v>42</v>
      </c>
      <c r="D12" s="435" t="s">
        <v>43</v>
      </c>
      <c r="E12" s="435" t="s">
        <v>74</v>
      </c>
      <c r="F12" s="396" t="s">
        <v>45</v>
      </c>
      <c r="G12" s="436" t="s">
        <v>46</v>
      </c>
      <c r="H12" s="436"/>
      <c r="I12" s="436"/>
      <c r="J12" s="436"/>
      <c r="K12" s="436"/>
      <c r="L12" s="436"/>
      <c r="M12" s="436"/>
      <c r="N12" s="435" t="s">
        <v>75</v>
      </c>
      <c r="O12" s="435"/>
      <c r="P12" s="435" t="s">
        <v>142</v>
      </c>
      <c r="Q12" s="435" t="s">
        <v>143</v>
      </c>
      <c r="R12" s="396" t="s">
        <v>50</v>
      </c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1:253" ht="51" customHeight="1">
      <c r="A13" s="51"/>
      <c r="B13" s="396"/>
      <c r="C13" s="435"/>
      <c r="D13" s="435"/>
      <c r="E13" s="435"/>
      <c r="F13" s="396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99" t="s">
        <v>64</v>
      </c>
      <c r="O13" s="22" t="s">
        <v>65</v>
      </c>
      <c r="P13" s="435"/>
      <c r="Q13" s="435"/>
      <c r="R13" s="396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1:253" s="172" customFormat="1">
      <c r="B14" s="339" t="s">
        <v>300</v>
      </c>
      <c r="C14" s="493" t="s">
        <v>1758</v>
      </c>
      <c r="D14" s="493" t="s">
        <v>1759</v>
      </c>
      <c r="E14" s="493" t="s">
        <v>1760</v>
      </c>
      <c r="F14" s="493" t="str">
        <f>CONCATENATE(G14,H14,I14,J14,K14)</f>
        <v>8310110010208CF18203</v>
      </c>
      <c r="G14" s="339">
        <v>83101</v>
      </c>
      <c r="H14" s="339">
        <v>1001</v>
      </c>
      <c r="I14" s="338" t="s">
        <v>848</v>
      </c>
      <c r="J14" s="494" t="s">
        <v>1729</v>
      </c>
      <c r="K14" t="s">
        <v>652</v>
      </c>
      <c r="L14" s="493">
        <v>0</v>
      </c>
      <c r="M14" t="s">
        <v>1901</v>
      </c>
      <c r="N14" s="493">
        <v>20230115</v>
      </c>
      <c r="O14" s="493">
        <v>20230415</v>
      </c>
      <c r="P14" s="493">
        <v>78815.72</v>
      </c>
      <c r="Q14" s="493"/>
      <c r="R14" s="317" t="s">
        <v>1730</v>
      </c>
    </row>
    <row r="15" spans="1:253" s="172" customFormat="1">
      <c r="B15" s="339" t="s">
        <v>300</v>
      </c>
      <c r="C15" s="493" t="s">
        <v>1923</v>
      </c>
      <c r="D15" s="493" t="s">
        <v>1924</v>
      </c>
      <c r="E15" s="493" t="s">
        <v>1925</v>
      </c>
      <c r="F15" s="493" t="str">
        <f>CONCATENATE(G15,H15,I15,J15,K15)</f>
        <v>8310110010512CF33206</v>
      </c>
      <c r="G15" s="339">
        <v>83101</v>
      </c>
      <c r="H15" s="339">
        <v>1001</v>
      </c>
      <c r="I15" s="338" t="s">
        <v>3515</v>
      </c>
      <c r="J15" s="494" t="s">
        <v>3722</v>
      </c>
      <c r="K15" t="str">
        <f>"CF33206"</f>
        <v>CF33206</v>
      </c>
      <c r="L15" s="493">
        <v>0</v>
      </c>
      <c r="M15" t="str">
        <f>"14135"</f>
        <v>14135</v>
      </c>
      <c r="N15" s="493">
        <v>20230216</v>
      </c>
      <c r="O15" s="493">
        <v>20230515</v>
      </c>
      <c r="P15" s="493">
        <v>83126.12</v>
      </c>
      <c r="Q15" s="493"/>
      <c r="R15" s="317" t="s">
        <v>1221</v>
      </c>
    </row>
    <row r="16" spans="1:253" s="172" customFormat="1"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</row>
    <row r="17" spans="2:18" s="172" customFormat="1">
      <c r="B17" s="196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</row>
    <row r="18" spans="2:18" s="172" customFormat="1"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</row>
    <row r="19" spans="2:18" s="172" customFormat="1"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</row>
    <row r="20" spans="2:18" s="172" customFormat="1"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</row>
    <row r="21" spans="2:18" s="172" customFormat="1"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</row>
    <row r="22" spans="2:18" s="172" customFormat="1"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</row>
    <row r="23" spans="2:18" s="172" customFormat="1">
      <c r="B23" s="196"/>
      <c r="C23" s="196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</row>
    <row r="24" spans="2:18">
      <c r="B24" s="70" t="s">
        <v>68</v>
      </c>
      <c r="C24" s="179">
        <v>0</v>
      </c>
      <c r="D24" s="24"/>
      <c r="E24" s="24"/>
      <c r="F24" s="24"/>
      <c r="G24" s="24"/>
      <c r="H24" s="24"/>
      <c r="I24" s="25"/>
      <c r="J24" s="24"/>
      <c r="K24" s="24" t="s">
        <v>69</v>
      </c>
      <c r="L24" s="25"/>
      <c r="M24" s="179">
        <v>0</v>
      </c>
      <c r="N24" s="397" t="s">
        <v>5</v>
      </c>
      <c r="O24" s="397"/>
      <c r="P24" s="185">
        <v>0</v>
      </c>
      <c r="R24" s="39"/>
    </row>
    <row r="25" spans="2:18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0"/>
      <c r="R25" s="39"/>
    </row>
    <row r="26" spans="2:18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97" t="s">
        <v>6</v>
      </c>
      <c r="O26" s="397"/>
      <c r="P26" s="397"/>
      <c r="Q26" s="186">
        <v>0</v>
      </c>
      <c r="R26" s="39"/>
    </row>
    <row r="27" spans="2:18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100"/>
    </row>
    <row r="28" spans="2:18">
      <c r="B28" s="28" t="s">
        <v>95</v>
      </c>
      <c r="C28" s="40"/>
      <c r="D28" s="40"/>
      <c r="E28" s="4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</row>
    <row r="29" spans="2:18">
      <c r="B29" s="28" t="s">
        <v>133</v>
      </c>
      <c r="C29" s="36"/>
      <c r="D29" s="36"/>
      <c r="E29" s="92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</row>
    <row r="30" spans="2:18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>
      <c r="B31" s="382" t="s">
        <v>37</v>
      </c>
      <c r="C31" s="383"/>
      <c r="D31" s="383"/>
      <c r="E31" s="384"/>
    </row>
    <row r="32" spans="2:18">
      <c r="B32" s="153"/>
      <c r="C32" s="154"/>
      <c r="D32" s="154"/>
      <c r="E32" s="155"/>
    </row>
    <row r="33" spans="2:5">
      <c r="B33" s="369" t="s">
        <v>3555</v>
      </c>
      <c r="C33" s="370"/>
      <c r="D33" s="370"/>
      <c r="E33" s="371"/>
    </row>
    <row r="34" spans="2:5">
      <c r="B34" s="382" t="s">
        <v>38</v>
      </c>
      <c r="C34" s="383"/>
      <c r="D34" s="383"/>
      <c r="E34" s="384"/>
    </row>
    <row r="35" spans="2:5">
      <c r="B35" s="153"/>
      <c r="C35" s="154"/>
      <c r="D35" s="154"/>
      <c r="E35" s="155"/>
    </row>
    <row r="36" spans="2:5">
      <c r="B36" s="369" t="s">
        <v>3723</v>
      </c>
      <c r="C36" s="370"/>
      <c r="D36" s="370"/>
      <c r="E36" s="371"/>
    </row>
    <row r="37" spans="2:5">
      <c r="B37" s="382" t="s">
        <v>39</v>
      </c>
      <c r="C37" s="383"/>
      <c r="D37" s="383"/>
      <c r="E37" s="384"/>
    </row>
    <row r="38" spans="2:5">
      <c r="B38" s="153"/>
      <c r="C38" s="154"/>
      <c r="D38" s="154"/>
      <c r="E38" s="155"/>
    </row>
    <row r="39" spans="2:5" ht="49.5" customHeight="1">
      <c r="B39" s="385"/>
      <c r="C39" s="370"/>
      <c r="D39" s="370"/>
      <c r="E39" s="371"/>
    </row>
    <row r="40" spans="2:5">
      <c r="B40" s="382" t="s">
        <v>292</v>
      </c>
      <c r="C40" s="383"/>
      <c r="D40" s="383"/>
      <c r="E40" s="384"/>
    </row>
    <row r="41" spans="2:5">
      <c r="B41" s="369" t="s">
        <v>3724</v>
      </c>
      <c r="C41" s="370"/>
      <c r="D41" s="370"/>
      <c r="E41" s="371"/>
    </row>
  </sheetData>
  <sheetProtection insertRows="0" deleteRows="0" autoFilter="0"/>
  <mergeCells count="23">
    <mergeCell ref="B31:E31"/>
    <mergeCell ref="B33:E33"/>
    <mergeCell ref="B34:E34"/>
    <mergeCell ref="B36:E36"/>
    <mergeCell ref="B37:E37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6:P26"/>
    <mergeCell ref="R12:R13"/>
    <mergeCell ref="N24:O24"/>
    <mergeCell ref="O9:Q9"/>
    <mergeCell ref="B39:E39"/>
    <mergeCell ref="B40:E40"/>
    <mergeCell ref="B41:E41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alfonso</cp:lastModifiedBy>
  <cp:lastPrinted>2023-04-21T01:22:52Z</cp:lastPrinted>
  <dcterms:created xsi:type="dcterms:W3CDTF">2016-05-27T20:23:57Z</dcterms:created>
  <dcterms:modified xsi:type="dcterms:W3CDTF">2023-04-21T01:24:53Z</dcterms:modified>
</cp:coreProperties>
</file>