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114.99\Users\SSPE\Desktop\Nueva carpeta\SESESP CARPETAS COMPARTIDAS\Registro de Recursos Federales\Antonio Ortega\Reportes trimestrales AFF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G39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G36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G31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G29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G24" i="1"/>
  <c r="H20" i="1" l="1"/>
  <c r="I20" i="1"/>
  <c r="J20" i="1"/>
  <c r="J16" i="1" s="1"/>
  <c r="K20" i="1"/>
  <c r="K16" i="1" s="1"/>
  <c r="L20" i="1"/>
  <c r="M20" i="1"/>
  <c r="N20" i="1"/>
  <c r="N16" i="1" s="1"/>
  <c r="O20" i="1"/>
  <c r="O16" i="1" s="1"/>
  <c r="P20" i="1"/>
  <c r="Q20" i="1"/>
  <c r="R20" i="1"/>
  <c r="R16" i="1" s="1"/>
  <c r="S20" i="1"/>
  <c r="S16" i="1" s="1"/>
  <c r="T20" i="1"/>
  <c r="U20" i="1"/>
  <c r="V20" i="1"/>
  <c r="V16" i="1" s="1"/>
  <c r="W20" i="1"/>
  <c r="W16" i="1" s="1"/>
  <c r="X20" i="1"/>
  <c r="G20" i="1"/>
  <c r="H16" i="1"/>
  <c r="I16" i="1"/>
  <c r="L16" i="1"/>
  <c r="M16" i="1"/>
  <c r="P16" i="1"/>
  <c r="Q16" i="1"/>
  <c r="T16" i="1"/>
  <c r="U16" i="1"/>
  <c r="X16" i="1"/>
  <c r="G16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</calcChain>
</file>

<file path=xl/sharedStrings.xml><?xml version="1.0" encoding="utf-8"?>
<sst xmlns="http://schemas.openxmlformats.org/spreadsheetml/2006/main" count="64" uniqueCount="32">
  <si>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</si>
  <si>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</si>
  <si>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</si>
  <si>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</si>
  <si>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</si>
  <si>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</si>
  <si>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</si>
  <si>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</si>
  <si>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</si>
  <si>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</si>
  <si>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</si>
  <si>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</si>
  <si>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</si>
  <si>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</si>
  <si>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</si>
  <si>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</si>
  <si>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</si>
  <si>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</si>
  <si>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</si>
  <si>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</si>
  <si>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</si>
  <si>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AVANCE EN LA APLICACION DE LOS RECURSOS ASIGNADOS A LOS PROGRAMAS DE SEGURIDAD PUBLICA 2023</t>
  </si>
  <si>
    <t>Seguimiento y Evaluación de los Programas</t>
  </si>
  <si>
    <t>Dignificación del personal de las Instituciones de Seguridad Pública y Procuración de Justicia conforme al Modelo Nacional de Policía y Justicia Cívica</t>
  </si>
  <si>
    <t>Certificación, capacitación y profesionalización de los elementos policiales de las Instituciones de Seguridad Pública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</si>
  <si>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</si>
  <si>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Prevención de la violencia y del delito conforme al Modelo Nacional de Policía y Justicia Cívica</t>
  </si>
  <si>
    <t>Atención y prevención de la violencia contra las mujeres con perspectiva de género</t>
  </si>
  <si>
    <t>Fortalecimiento del Sistema Penitenciario Nacional y de Ejecución de Medidas para Adolescentes</t>
  </si>
  <si>
    <t xml:space="preserve">Sistema Nacional de Información </t>
  </si>
  <si>
    <t>TOTALES AL MES DE SEPTIEMBRE 2023</t>
  </si>
  <si>
    <t>(CIFRAS AL 30/09/2023)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</si>
</sst>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8" fontId="9" fillId="3" borderId="2" xfId="1" applyNumberFormat="1" applyFont="1" applyFill="1" applyBorder="1" applyAlignment="1">
      <alignment vertical="center" wrapText="1"/>
    </xf>
    <xf numFmtId="8" fontId="4" fillId="6" borderId="5" xfId="0" applyNumberFormat="1" applyFont="1" applyFill="1" applyBorder="1" applyAlignment="1">
      <alignment horizontal="right" vertical="top" wrapText="1"/>
    </xf>
    <xf numFmtId="0" fontId="0" fillId="5" borderId="7" xfId="0" applyFill="1" applyBorder="1"/>
    <xf numFmtId="0" fontId="0" fillId="5" borderId="2" xfId="0" applyFont="1" applyFill="1" applyBorder="1"/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8" fontId="2" fillId="7" borderId="1" xfId="0" applyNumberFormat="1" applyFont="1" applyFill="1" applyBorder="1" applyAlignment="1">
      <alignment vertical="top" wrapText="1"/>
    </xf>
    <xf numFmtId="8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tabSelected="1" topLeftCell="K10" zoomScale="88" zoomScaleNormal="88" workbookViewId="0">
      <selection activeCell="D13" sqref="D13:X47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7"/>
      <c r="C1" s="7"/>
      <c r="D1" s="7"/>
      <c r="E1" s="7"/>
      <c r="F1" s="7"/>
      <c r="G1" s="7"/>
      <c r="H1" s="7"/>
    </row>
    <row r="2" spans="2:24" s="2" customFormat="1" x14ac:dyDescent="0.25">
      <c r="B2" s="8"/>
      <c r="C2" s="9"/>
      <c r="D2" s="9"/>
      <c r="E2" s="9"/>
      <c r="F2" s="9"/>
      <c r="G2" s="9"/>
      <c r="H2" s="8"/>
    </row>
    <row r="3" spans="2:24" s="6" customFormat="1" x14ac:dyDescent="0.25">
      <c r="B3" s="10"/>
      <c r="C3" s="11"/>
      <c r="D3" s="11"/>
      <c r="E3" s="11"/>
      <c r="F3" s="11"/>
      <c r="G3" s="11"/>
      <c r="H3" s="10"/>
      <c r="L3" s="12" t="s">
        <v>18</v>
      </c>
      <c r="M3" s="12"/>
      <c r="N3" s="12"/>
      <c r="O3" s="12"/>
      <c r="P3" s="12"/>
      <c r="Q3" s="12"/>
      <c r="R3" s="12"/>
      <c r="S3" s="12"/>
      <c r="T3" s="12"/>
      <c r="U3" s="12"/>
    </row>
    <row r="4" spans="2:24" s="2" customFormat="1" x14ac:dyDescent="0.25">
      <c r="B4" s="8"/>
      <c r="C4" s="9"/>
      <c r="D4" s="9"/>
      <c r="E4" s="9"/>
      <c r="F4" s="9"/>
      <c r="G4" s="9"/>
      <c r="H4" s="8"/>
      <c r="L4" s="13" t="s">
        <v>21</v>
      </c>
      <c r="M4" s="13"/>
      <c r="N4" s="13"/>
      <c r="O4" s="13"/>
      <c r="P4" s="13"/>
      <c r="Q4" s="13"/>
      <c r="R4" s="13"/>
      <c r="S4" s="13"/>
      <c r="T4" s="13"/>
      <c r="U4" s="13"/>
    </row>
    <row r="5" spans="2:24" s="2" customFormat="1" x14ac:dyDescent="0.25">
      <c r="B5" s="8"/>
      <c r="C5" s="9"/>
      <c r="D5" s="9"/>
      <c r="E5" s="9"/>
      <c r="F5" s="9"/>
      <c r="G5" s="9"/>
      <c r="H5" s="8"/>
      <c r="L5" s="13" t="s">
        <v>31</v>
      </c>
      <c r="M5" s="13"/>
      <c r="N5" s="13"/>
      <c r="O5" s="13"/>
      <c r="P5" s="13"/>
      <c r="Q5" s="13"/>
      <c r="R5" s="13"/>
      <c r="S5" s="13"/>
      <c r="T5" s="13"/>
      <c r="U5" s="13"/>
    </row>
    <row r="6" spans="2:24" s="2" customFormat="1" x14ac:dyDescent="0.25">
      <c r="B6" s="8"/>
      <c r="C6" s="9"/>
      <c r="D6" s="9"/>
      <c r="E6" s="9"/>
      <c r="F6" s="9"/>
      <c r="G6" s="9"/>
      <c r="H6" s="8"/>
      <c r="L6" s="13" t="s">
        <v>19</v>
      </c>
      <c r="M6" s="13"/>
      <c r="N6" s="13"/>
      <c r="O6" s="13"/>
      <c r="P6" s="13"/>
      <c r="Q6" s="13"/>
      <c r="R6" s="13"/>
      <c r="S6" s="13"/>
      <c r="T6" s="13"/>
      <c r="U6" s="13"/>
    </row>
    <row r="7" spans="2:24" s="2" customFormat="1" x14ac:dyDescent="0.25">
      <c r="B7" s="8"/>
      <c r="C7" s="9"/>
      <c r="D7" s="9"/>
      <c r="E7" s="9"/>
      <c r="F7" s="9"/>
      <c r="G7" s="9"/>
      <c r="H7" s="8"/>
      <c r="L7" s="13" t="s">
        <v>20</v>
      </c>
      <c r="M7" s="13"/>
      <c r="N7" s="13"/>
      <c r="O7" s="13"/>
      <c r="P7" s="13"/>
      <c r="Q7" s="13"/>
      <c r="R7" s="13"/>
      <c r="S7" s="13"/>
      <c r="T7" s="13"/>
      <c r="U7" s="13"/>
    </row>
    <row r="8" spans="2:24" s="2" customFormat="1" x14ac:dyDescent="0.25">
      <c r="B8" s="8"/>
      <c r="C8" s="9"/>
      <c r="D8" s="9"/>
      <c r="E8" s="9"/>
      <c r="F8" s="9"/>
      <c r="G8" s="9"/>
      <c r="H8" s="8"/>
    </row>
    <row r="9" spans="2:24" x14ac:dyDescent="0.25">
      <c r="B9" s="7"/>
      <c r="C9" s="7"/>
      <c r="D9" s="7"/>
      <c r="E9" s="7"/>
      <c r="F9" s="7"/>
      <c r="G9" s="7"/>
      <c r="H9" s="7"/>
    </row>
    <row r="13" spans="2:24" x14ac:dyDescent="0.25">
      <c r="G13" s="28"/>
      <c r="H13" s="29"/>
      <c r="I13" s="30"/>
      <c r="J13" s="28" t="s">
        <v>3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2:24" x14ac:dyDescent="0.25">
      <c r="G14" s="28" t="s">
        <v>4</v>
      </c>
      <c r="H14" s="29"/>
      <c r="I14" s="30"/>
      <c r="J14" s="28" t="s">
        <v>5</v>
      </c>
      <c r="K14" s="29"/>
      <c r="L14" s="30"/>
      <c r="M14" s="28" t="s">
        <v>6</v>
      </c>
      <c r="N14" s="29"/>
      <c r="O14" s="30"/>
      <c r="P14" s="28" t="s">
        <v>7</v>
      </c>
      <c r="Q14" s="29"/>
      <c r="R14" s="30"/>
      <c r="S14" s="28" t="s">
        <v>8</v>
      </c>
      <c r="T14" s="29"/>
      <c r="U14" s="30"/>
      <c r="V14" s="28" t="s">
        <v>9</v>
      </c>
      <c r="W14" s="29"/>
      <c r="X14" s="30"/>
    </row>
    <row r="15" spans="2:24" x14ac:dyDescent="0.25">
      <c r="G15" s="4" t="s">
        <v>10</v>
      </c>
      <c r="H15" s="4" t="s">
        <v>11</v>
      </c>
      <c r="I15" s="4" t="s">
        <v>12</v>
      </c>
      <c r="J15" s="4" t="s">
        <v>10</v>
      </c>
      <c r="K15" s="4" t="s">
        <v>11</v>
      </c>
      <c r="L15" s="4" t="s">
        <v>12</v>
      </c>
      <c r="M15" s="4" t="s">
        <v>10</v>
      </c>
      <c r="N15" s="4" t="s">
        <v>11</v>
      </c>
      <c r="O15" s="4" t="s">
        <v>12</v>
      </c>
      <c r="P15" s="4" t="s">
        <v>10</v>
      </c>
      <c r="Q15" s="4" t="s">
        <v>11</v>
      </c>
      <c r="R15" s="4" t="s">
        <v>12</v>
      </c>
      <c r="S15" s="4" t="s">
        <v>10</v>
      </c>
      <c r="T15" s="4" t="s">
        <v>11</v>
      </c>
      <c r="U15" s="4" t="s">
        <v>12</v>
      </c>
      <c r="V15" s="4" t="s">
        <v>10</v>
      </c>
      <c r="W15" s="4" t="s">
        <v>11</v>
      </c>
      <c r="X15" s="4" t="s">
        <v>12</v>
      </c>
    </row>
    <row r="16" spans="2:24" x14ac:dyDescent="0.25">
      <c r="F16" s="5" t="s">
        <v>30</v>
      </c>
      <c r="G16" s="15">
        <f>G18+G20+G24+G29+G31+G36+G39+G44</f>
        <v>327268594.99000001</v>
      </c>
      <c r="H16" s="15">
        <f t="shared" ref="H16:X16" si="0">H18+H20+H24+H29+H31+H36+H39+H44</f>
        <v>107998636.35000001</v>
      </c>
      <c r="I16" s="15">
        <f t="shared" si="0"/>
        <v>435267231.34000009</v>
      </c>
      <c r="J16" s="15">
        <f t="shared" si="0"/>
        <v>21472180</v>
      </c>
      <c r="K16" s="15">
        <f t="shared" si="0"/>
        <v>0.02</v>
      </c>
      <c r="L16" s="15">
        <f t="shared" si="0"/>
        <v>21472180.02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945033.14999999991</v>
      </c>
      <c r="R16" s="15">
        <f t="shared" si="0"/>
        <v>945033.14999999991</v>
      </c>
      <c r="S16" s="15">
        <f t="shared" si="0"/>
        <v>13490589.969999999</v>
      </c>
      <c r="T16" s="15">
        <f t="shared" si="0"/>
        <v>51940861.640000008</v>
      </c>
      <c r="U16" s="15">
        <f t="shared" si="0"/>
        <v>65431451.610000007</v>
      </c>
      <c r="V16" s="15">
        <f t="shared" si="0"/>
        <v>292305825.02000004</v>
      </c>
      <c r="W16" s="15">
        <f t="shared" si="0"/>
        <v>55112741.539999999</v>
      </c>
      <c r="X16" s="15">
        <f t="shared" si="0"/>
        <v>347418566.56</v>
      </c>
    </row>
    <row r="17" spans="4:24" x14ac:dyDescent="0.25">
      <c r="D17" s="1" t="s">
        <v>0</v>
      </c>
      <c r="E17" s="1" t="s">
        <v>1</v>
      </c>
      <c r="F17" s="1" t="s">
        <v>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15" customHeight="1" x14ac:dyDescent="0.25">
      <c r="D18" s="24">
        <v>1</v>
      </c>
      <c r="E18" s="22" t="s">
        <v>23</v>
      </c>
      <c r="F18" s="23"/>
      <c r="G18" s="14">
        <f>G19</f>
        <v>77226995.230000004</v>
      </c>
      <c r="H18" s="14">
        <f t="shared" ref="H18:X18" si="1">H19</f>
        <v>0</v>
      </c>
      <c r="I18" s="14">
        <f t="shared" si="1"/>
        <v>77226995.230000004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77226995.230000004</v>
      </c>
      <c r="W18" s="14">
        <f t="shared" si="1"/>
        <v>0</v>
      </c>
      <c r="X18" s="14">
        <f t="shared" si="1"/>
        <v>77226995.230000004</v>
      </c>
    </row>
    <row r="19" spans="4:24" x14ac:dyDescent="0.25">
      <c r="D19" s="25"/>
      <c r="E19" s="16">
        <v>2000</v>
      </c>
      <c r="F19" s="16" t="s">
        <v>16</v>
      </c>
      <c r="G19" s="31">
        <v>77226995.230000004</v>
      </c>
      <c r="H19" s="31">
        <v>0</v>
      </c>
      <c r="I19" s="31">
        <v>77226995.230000004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77226995.230000004</v>
      </c>
      <c r="W19" s="31">
        <v>0</v>
      </c>
      <c r="X19" s="31">
        <v>77226995.230000004</v>
      </c>
    </row>
    <row r="20" spans="4:24" ht="15" customHeight="1" x14ac:dyDescent="0.25">
      <c r="D20" s="24">
        <v>2</v>
      </c>
      <c r="E20" s="26" t="s">
        <v>24</v>
      </c>
      <c r="F20" s="27"/>
      <c r="G20" s="14">
        <f>G21+G22+G23</f>
        <v>22664999.98</v>
      </c>
      <c r="H20" s="14">
        <f t="shared" ref="H20:X20" si="2">H21+H22+H23</f>
        <v>14828944.460000001</v>
      </c>
      <c r="I20" s="14">
        <f t="shared" si="2"/>
        <v>37493944.439999998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2"/>
        <v>0</v>
      </c>
      <c r="Q20" s="14">
        <f t="shared" si="2"/>
        <v>161361.51999999999</v>
      </c>
      <c r="R20" s="14">
        <f t="shared" si="2"/>
        <v>161361.51999999999</v>
      </c>
      <c r="S20" s="14">
        <f t="shared" si="2"/>
        <v>0</v>
      </c>
      <c r="T20" s="14">
        <f t="shared" si="2"/>
        <v>8621267.1699999999</v>
      </c>
      <c r="U20" s="14">
        <f t="shared" si="2"/>
        <v>8621267.1699999999</v>
      </c>
      <c r="V20" s="14">
        <f t="shared" si="2"/>
        <v>22664999.98</v>
      </c>
      <c r="W20" s="14">
        <f t="shared" si="2"/>
        <v>6046315.7699999996</v>
      </c>
      <c r="X20" s="14">
        <f t="shared" si="2"/>
        <v>28711315.75</v>
      </c>
    </row>
    <row r="21" spans="4:24" x14ac:dyDescent="0.25">
      <c r="D21" s="25"/>
      <c r="E21" s="16">
        <v>1000</v>
      </c>
      <c r="F21" s="16" t="s">
        <v>13</v>
      </c>
      <c r="G21" s="31">
        <v>0</v>
      </c>
      <c r="H21" s="31">
        <v>14828944.460000001</v>
      </c>
      <c r="I21" s="31">
        <v>14828944.460000001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161361.51999999999</v>
      </c>
      <c r="R21" s="31">
        <v>161361.51999999999</v>
      </c>
      <c r="S21" s="31">
        <v>0</v>
      </c>
      <c r="T21" s="31">
        <v>8621267.1699999999</v>
      </c>
      <c r="U21" s="31">
        <v>8621267.1699999999</v>
      </c>
      <c r="V21" s="31">
        <v>0</v>
      </c>
      <c r="W21" s="31">
        <v>6046315.7699999996</v>
      </c>
      <c r="X21" s="31">
        <v>6046315.7699999996</v>
      </c>
    </row>
    <row r="22" spans="4:24" x14ac:dyDescent="0.25">
      <c r="D22" s="25"/>
      <c r="E22" s="16">
        <v>2000</v>
      </c>
      <c r="F22" s="16" t="s">
        <v>16</v>
      </c>
      <c r="G22" s="31">
        <v>7199999.9800000004</v>
      </c>
      <c r="H22" s="31">
        <v>0</v>
      </c>
      <c r="I22" s="31">
        <v>7199999.9800000004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7199999.9800000004</v>
      </c>
      <c r="W22" s="31">
        <v>0</v>
      </c>
      <c r="X22" s="31">
        <v>7199999.9800000004</v>
      </c>
    </row>
    <row r="23" spans="4:24" x14ac:dyDescent="0.25">
      <c r="D23" s="25"/>
      <c r="E23" s="16">
        <v>3000</v>
      </c>
      <c r="F23" s="17" t="s">
        <v>14</v>
      </c>
      <c r="G23" s="31">
        <v>15465000</v>
      </c>
      <c r="H23" s="31">
        <v>0</v>
      </c>
      <c r="I23" s="31">
        <v>15465000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15465000</v>
      </c>
      <c r="W23" s="31">
        <v>0</v>
      </c>
      <c r="X23" s="31">
        <v>15465000</v>
      </c>
    </row>
    <row r="24" spans="4:24" ht="15" customHeight="1" x14ac:dyDescent="0.25">
      <c r="D24" s="24">
        <v>3</v>
      </c>
      <c r="E24" s="22" t="s">
        <v>25</v>
      </c>
      <c r="F24" s="23"/>
      <c r="G24" s="14">
        <f>G25+G26+G27+G28</f>
        <v>145178560.43000001</v>
      </c>
      <c r="H24" s="14">
        <f t="shared" ref="H24:X24" si="3">H25+H26+H27+H28</f>
        <v>8985914.2599999998</v>
      </c>
      <c r="I24" s="14">
        <f t="shared" si="3"/>
        <v>154164474.69</v>
      </c>
      <c r="J24" s="14">
        <f t="shared" si="3"/>
        <v>21010500</v>
      </c>
      <c r="K24" s="14">
        <f t="shared" si="3"/>
        <v>0</v>
      </c>
      <c r="L24" s="14">
        <f t="shared" si="3"/>
        <v>21010500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13490589.969999999</v>
      </c>
      <c r="T24" s="14">
        <f t="shared" si="3"/>
        <v>0</v>
      </c>
      <c r="U24" s="14">
        <f t="shared" si="3"/>
        <v>13490589.969999999</v>
      </c>
      <c r="V24" s="14">
        <f t="shared" si="3"/>
        <v>110677470.46000001</v>
      </c>
      <c r="W24" s="14">
        <f t="shared" si="3"/>
        <v>8985914.2599999998</v>
      </c>
      <c r="X24" s="14">
        <f t="shared" si="3"/>
        <v>119663384.72</v>
      </c>
    </row>
    <row r="25" spans="4:24" x14ac:dyDescent="0.25">
      <c r="D25" s="25"/>
      <c r="E25" s="17">
        <v>2000</v>
      </c>
      <c r="F25" s="17" t="s">
        <v>16</v>
      </c>
      <c r="G25" s="32">
        <v>27541042</v>
      </c>
      <c r="H25" s="32">
        <v>487524.39</v>
      </c>
      <c r="I25" s="32">
        <v>28028566.390000001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6457727.4699999997</v>
      </c>
      <c r="T25" s="32">
        <v>0</v>
      </c>
      <c r="U25" s="32">
        <v>6457727.4699999997</v>
      </c>
      <c r="V25" s="32">
        <v>21083314.530000001</v>
      </c>
      <c r="W25" s="32">
        <v>487524.39</v>
      </c>
      <c r="X25" s="32">
        <v>21570838.920000002</v>
      </c>
    </row>
    <row r="26" spans="4:24" x14ac:dyDescent="0.25">
      <c r="D26" s="25"/>
      <c r="E26" s="17">
        <v>3000</v>
      </c>
      <c r="F26" s="17" t="s">
        <v>14</v>
      </c>
      <c r="G26" s="32">
        <v>9948330</v>
      </c>
      <c r="H26" s="32">
        <v>7277390</v>
      </c>
      <c r="I26" s="32">
        <v>17225720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9948330</v>
      </c>
      <c r="W26" s="32">
        <v>7277390</v>
      </c>
      <c r="X26" s="32">
        <v>17225720</v>
      </c>
    </row>
    <row r="27" spans="4:24" x14ac:dyDescent="0.25">
      <c r="D27" s="25"/>
      <c r="E27" s="17">
        <v>5000</v>
      </c>
      <c r="F27" s="17" t="s">
        <v>15</v>
      </c>
      <c r="G27" s="32">
        <v>70381928.430000007</v>
      </c>
      <c r="H27" s="32">
        <v>1220999.8700000001</v>
      </c>
      <c r="I27" s="32">
        <v>71602928.299999997</v>
      </c>
      <c r="J27" s="32">
        <v>21010500</v>
      </c>
      <c r="K27" s="32">
        <v>0</v>
      </c>
      <c r="L27" s="32">
        <v>21010500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7032862.5</v>
      </c>
      <c r="T27" s="32">
        <v>0</v>
      </c>
      <c r="U27" s="32">
        <v>7032862.5</v>
      </c>
      <c r="V27" s="32">
        <v>42338565.93</v>
      </c>
      <c r="W27" s="32">
        <v>1220999.8700000001</v>
      </c>
      <c r="X27" s="32">
        <v>43559565.799999997</v>
      </c>
    </row>
    <row r="28" spans="4:24" x14ac:dyDescent="0.25">
      <c r="D28" s="25"/>
      <c r="E28" s="17">
        <v>6000</v>
      </c>
      <c r="F28" s="17" t="s">
        <v>17</v>
      </c>
      <c r="G28" s="32">
        <v>37307260</v>
      </c>
      <c r="H28" s="32">
        <v>0</v>
      </c>
      <c r="I28" s="32">
        <v>37307260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37307260</v>
      </c>
      <c r="W28" s="32">
        <v>0</v>
      </c>
      <c r="X28" s="32">
        <v>37307260</v>
      </c>
    </row>
    <row r="29" spans="4:24" ht="15" customHeight="1" x14ac:dyDescent="0.25">
      <c r="D29" s="24">
        <v>5</v>
      </c>
      <c r="E29" s="26" t="s">
        <v>26</v>
      </c>
      <c r="F29" s="27"/>
      <c r="G29" s="14">
        <f>G30</f>
        <v>0</v>
      </c>
      <c r="H29" s="14">
        <f t="shared" ref="H29:X29" si="4">H30</f>
        <v>10975359.91</v>
      </c>
      <c r="I29" s="14">
        <f t="shared" si="4"/>
        <v>10975359.91</v>
      </c>
      <c r="J29" s="14">
        <f t="shared" si="4"/>
        <v>0</v>
      </c>
      <c r="K29" s="14">
        <f t="shared" si="4"/>
        <v>0.02</v>
      </c>
      <c r="L29" s="14">
        <f t="shared" si="4"/>
        <v>0.02</v>
      </c>
      <c r="M29" s="14">
        <f t="shared" si="4"/>
        <v>0</v>
      </c>
      <c r="N29" s="14">
        <f t="shared" si="4"/>
        <v>0</v>
      </c>
      <c r="O29" s="14">
        <f t="shared" si="4"/>
        <v>0</v>
      </c>
      <c r="P29" s="14">
        <f t="shared" si="4"/>
        <v>0</v>
      </c>
      <c r="Q29" s="14">
        <f t="shared" si="4"/>
        <v>72573.7</v>
      </c>
      <c r="R29" s="14">
        <f t="shared" si="4"/>
        <v>72573.7</v>
      </c>
      <c r="S29" s="14">
        <f t="shared" si="4"/>
        <v>0</v>
      </c>
      <c r="T29" s="14">
        <f t="shared" si="4"/>
        <v>7050317.25</v>
      </c>
      <c r="U29" s="14">
        <f t="shared" si="4"/>
        <v>7050317.25</v>
      </c>
      <c r="V29" s="14">
        <f t="shared" si="4"/>
        <v>0</v>
      </c>
      <c r="W29" s="14">
        <f t="shared" si="4"/>
        <v>3852468.94</v>
      </c>
      <c r="X29" s="14">
        <f t="shared" si="4"/>
        <v>3852468.94</v>
      </c>
    </row>
    <row r="30" spans="4:24" x14ac:dyDescent="0.25">
      <c r="D30" s="25"/>
      <c r="E30" s="17">
        <v>1000</v>
      </c>
      <c r="F30" s="17" t="s">
        <v>13</v>
      </c>
      <c r="G30" s="31">
        <v>0</v>
      </c>
      <c r="H30" s="31">
        <v>10975359.91</v>
      </c>
      <c r="I30" s="31">
        <v>10975359.91</v>
      </c>
      <c r="J30" s="31">
        <v>0</v>
      </c>
      <c r="K30" s="31">
        <v>0.02</v>
      </c>
      <c r="L30" s="31">
        <v>0.02</v>
      </c>
      <c r="M30" s="31">
        <v>0</v>
      </c>
      <c r="N30" s="31">
        <v>0</v>
      </c>
      <c r="O30" s="31">
        <v>0</v>
      </c>
      <c r="P30" s="31">
        <v>0</v>
      </c>
      <c r="Q30" s="31">
        <v>72573.7</v>
      </c>
      <c r="R30" s="31">
        <v>72573.7</v>
      </c>
      <c r="S30" s="31">
        <v>0</v>
      </c>
      <c r="T30" s="31">
        <v>7050317.25</v>
      </c>
      <c r="U30" s="31">
        <v>7050317.25</v>
      </c>
      <c r="V30" s="31">
        <v>0</v>
      </c>
      <c r="W30" s="31">
        <v>3852468.94</v>
      </c>
      <c r="X30" s="31">
        <v>3852468.94</v>
      </c>
    </row>
    <row r="31" spans="4:24" ht="15" customHeight="1" x14ac:dyDescent="0.25">
      <c r="D31" s="24">
        <v>6</v>
      </c>
      <c r="E31" s="22" t="s">
        <v>27</v>
      </c>
      <c r="F31" s="23"/>
      <c r="G31" s="14">
        <f>G32+G33+G34+G35</f>
        <v>5468601.6299999999</v>
      </c>
      <c r="H31" s="14">
        <f t="shared" ref="H31:X31" si="5">H32+H33+H34+H35</f>
        <v>12124058.67</v>
      </c>
      <c r="I31" s="14">
        <f t="shared" si="5"/>
        <v>17592660.300000001</v>
      </c>
      <c r="J31" s="14">
        <f t="shared" si="5"/>
        <v>461680</v>
      </c>
      <c r="K31" s="14">
        <f t="shared" si="5"/>
        <v>0</v>
      </c>
      <c r="L31" s="14">
        <f t="shared" si="5"/>
        <v>461680</v>
      </c>
      <c r="M31" s="14">
        <f t="shared" si="5"/>
        <v>0</v>
      </c>
      <c r="N31" s="14">
        <f t="shared" si="5"/>
        <v>0</v>
      </c>
      <c r="O31" s="14">
        <f t="shared" si="5"/>
        <v>0</v>
      </c>
      <c r="P31" s="14">
        <f t="shared" si="5"/>
        <v>0</v>
      </c>
      <c r="Q31" s="14">
        <f t="shared" si="5"/>
        <v>129828.26</v>
      </c>
      <c r="R31" s="14">
        <f t="shared" si="5"/>
        <v>129828.26</v>
      </c>
      <c r="S31" s="14">
        <f t="shared" si="5"/>
        <v>0</v>
      </c>
      <c r="T31" s="14">
        <f t="shared" si="5"/>
        <v>3884311.24</v>
      </c>
      <c r="U31" s="14">
        <f t="shared" si="5"/>
        <v>3884311.24</v>
      </c>
      <c r="V31" s="14">
        <f t="shared" si="5"/>
        <v>5006921.63</v>
      </c>
      <c r="W31" s="14">
        <f t="shared" si="5"/>
        <v>8109919.1699999999</v>
      </c>
      <c r="X31" s="14">
        <f t="shared" si="5"/>
        <v>13116840.800000001</v>
      </c>
    </row>
    <row r="32" spans="4:24" x14ac:dyDescent="0.25">
      <c r="D32" s="25"/>
      <c r="E32" s="17">
        <v>1000</v>
      </c>
      <c r="F32" s="17" t="s">
        <v>13</v>
      </c>
      <c r="G32" s="31">
        <v>0</v>
      </c>
      <c r="H32" s="31">
        <v>6097907.0899999999</v>
      </c>
      <c r="I32" s="31">
        <v>6097907.0899999999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129828.26</v>
      </c>
      <c r="R32" s="31">
        <v>129828.26</v>
      </c>
      <c r="S32" s="31">
        <v>0</v>
      </c>
      <c r="T32" s="31">
        <v>3884311.24</v>
      </c>
      <c r="U32" s="31">
        <v>3884311.24</v>
      </c>
      <c r="V32" s="31">
        <v>0</v>
      </c>
      <c r="W32" s="31">
        <v>2083767.59</v>
      </c>
      <c r="X32" s="31">
        <v>2083767.59</v>
      </c>
    </row>
    <row r="33" spans="4:24" x14ac:dyDescent="0.25">
      <c r="D33" s="25"/>
      <c r="E33" s="17">
        <v>2000</v>
      </c>
      <c r="F33" s="17" t="s">
        <v>16</v>
      </c>
      <c r="G33" s="31">
        <v>0</v>
      </c>
      <c r="H33" s="31">
        <v>216212.4</v>
      </c>
      <c r="I33" s="31">
        <v>216212.4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216212.4</v>
      </c>
      <c r="X33" s="31">
        <v>216212.4</v>
      </c>
    </row>
    <row r="34" spans="4:24" x14ac:dyDescent="0.25">
      <c r="D34" s="25"/>
      <c r="E34" s="17">
        <v>3000</v>
      </c>
      <c r="F34" s="17" t="s">
        <v>14</v>
      </c>
      <c r="G34" s="32">
        <v>550000</v>
      </c>
      <c r="H34" s="32">
        <v>4000000</v>
      </c>
      <c r="I34" s="32">
        <v>4550000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550000</v>
      </c>
      <c r="W34" s="32">
        <v>4000000</v>
      </c>
      <c r="X34" s="32">
        <v>4550000</v>
      </c>
    </row>
    <row r="35" spans="4:24" x14ac:dyDescent="0.25">
      <c r="D35" s="25"/>
      <c r="E35" s="17">
        <v>5000</v>
      </c>
      <c r="F35" s="17" t="s">
        <v>15</v>
      </c>
      <c r="G35" s="31">
        <v>4918601.63</v>
      </c>
      <c r="H35" s="31">
        <v>1809939.18</v>
      </c>
      <c r="I35" s="31">
        <v>6728540.8099999996</v>
      </c>
      <c r="J35" s="31">
        <v>461680</v>
      </c>
      <c r="K35" s="31">
        <v>0</v>
      </c>
      <c r="L35" s="31">
        <v>461680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4456921.63</v>
      </c>
      <c r="W35" s="31">
        <v>1809939.18</v>
      </c>
      <c r="X35" s="31">
        <v>6266860.8099999996</v>
      </c>
    </row>
    <row r="36" spans="4:24" ht="15" customHeight="1" x14ac:dyDescent="0.25">
      <c r="D36" s="19">
        <v>7</v>
      </c>
      <c r="E36" s="22" t="s">
        <v>28</v>
      </c>
      <c r="F36" s="23"/>
      <c r="G36" s="14">
        <f>G37+G38</f>
        <v>45660692.239999995</v>
      </c>
      <c r="H36" s="14">
        <f t="shared" ref="H36:X36" si="6">H37+H38</f>
        <v>0</v>
      </c>
      <c r="I36" s="14">
        <f t="shared" si="6"/>
        <v>45660692.239999995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  <c r="S36" s="14">
        <f t="shared" si="6"/>
        <v>0</v>
      </c>
      <c r="T36" s="14">
        <f t="shared" si="6"/>
        <v>0</v>
      </c>
      <c r="U36" s="14">
        <f t="shared" si="6"/>
        <v>0</v>
      </c>
      <c r="V36" s="14">
        <f t="shared" si="6"/>
        <v>45660692.239999995</v>
      </c>
      <c r="W36" s="14">
        <f t="shared" si="6"/>
        <v>0</v>
      </c>
      <c r="X36" s="14">
        <f t="shared" si="6"/>
        <v>45660692.239999995</v>
      </c>
    </row>
    <row r="37" spans="4:24" x14ac:dyDescent="0.25">
      <c r="D37" s="20"/>
      <c r="E37" s="17">
        <v>2000</v>
      </c>
      <c r="F37" s="17" t="s">
        <v>16</v>
      </c>
      <c r="G37" s="31">
        <v>32603017.789999999</v>
      </c>
      <c r="H37" s="31">
        <v>0</v>
      </c>
      <c r="I37" s="31">
        <v>32603017.789999999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32603017.789999999</v>
      </c>
      <c r="W37" s="31">
        <v>0</v>
      </c>
      <c r="X37" s="31">
        <v>32603017.789999999</v>
      </c>
    </row>
    <row r="38" spans="4:24" x14ac:dyDescent="0.25">
      <c r="D38" s="18"/>
      <c r="E38" s="17">
        <v>5000</v>
      </c>
      <c r="F38" s="17" t="s">
        <v>15</v>
      </c>
      <c r="G38" s="31">
        <v>13057674.449999999</v>
      </c>
      <c r="H38" s="31">
        <v>0</v>
      </c>
      <c r="I38" s="31">
        <v>13057674.449999999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13057674.449999999</v>
      </c>
      <c r="W38" s="31">
        <v>0</v>
      </c>
      <c r="X38" s="31">
        <v>13057674.449999999</v>
      </c>
    </row>
    <row r="39" spans="4:24" ht="15" customHeight="1" x14ac:dyDescent="0.25">
      <c r="D39" s="19">
        <v>8</v>
      </c>
      <c r="E39" s="22" t="s">
        <v>29</v>
      </c>
      <c r="F39" s="23"/>
      <c r="G39" s="14">
        <f>G40+G41+G42+G43</f>
        <v>29818745.48</v>
      </c>
      <c r="H39" s="14">
        <f t="shared" ref="H39:X39" si="7">H40+H41+H42+H43</f>
        <v>55770081.100000001</v>
      </c>
      <c r="I39" s="14">
        <f t="shared" si="7"/>
        <v>85588826.580000013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14">
        <f t="shared" si="7"/>
        <v>0</v>
      </c>
      <c r="O39" s="14">
        <f t="shared" si="7"/>
        <v>0</v>
      </c>
      <c r="P39" s="14">
        <f t="shared" si="7"/>
        <v>0</v>
      </c>
      <c r="Q39" s="14">
        <f t="shared" si="7"/>
        <v>509410.96</v>
      </c>
      <c r="R39" s="14">
        <f t="shared" si="7"/>
        <v>509410.96</v>
      </c>
      <c r="S39" s="14">
        <f t="shared" si="7"/>
        <v>0</v>
      </c>
      <c r="T39" s="14">
        <f t="shared" si="7"/>
        <v>29718652.100000001</v>
      </c>
      <c r="U39" s="14">
        <f t="shared" si="7"/>
        <v>29718652.100000001</v>
      </c>
      <c r="V39" s="14">
        <f t="shared" si="7"/>
        <v>29818745.48</v>
      </c>
      <c r="W39" s="14">
        <f t="shared" si="7"/>
        <v>25542018.039999999</v>
      </c>
      <c r="X39" s="14">
        <f t="shared" si="7"/>
        <v>55360763.520000003</v>
      </c>
    </row>
    <row r="40" spans="4:24" x14ac:dyDescent="0.25">
      <c r="D40" s="21"/>
      <c r="E40" s="17">
        <v>1000</v>
      </c>
      <c r="F40" s="17" t="s">
        <v>13</v>
      </c>
      <c r="G40" s="32">
        <v>0</v>
      </c>
      <c r="H40" s="32">
        <v>47937886.460000001</v>
      </c>
      <c r="I40" s="32">
        <v>47937886.460000001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509410.96</v>
      </c>
      <c r="R40" s="32">
        <v>509410.96</v>
      </c>
      <c r="S40" s="32">
        <v>0</v>
      </c>
      <c r="T40" s="32">
        <v>29470824.270000003</v>
      </c>
      <c r="U40" s="32">
        <v>29470824.270000003</v>
      </c>
      <c r="V40" s="32">
        <v>0</v>
      </c>
      <c r="W40" s="32">
        <v>17957651.23</v>
      </c>
      <c r="X40" s="32">
        <v>17957651.23</v>
      </c>
    </row>
    <row r="41" spans="4:24" x14ac:dyDescent="0.25">
      <c r="D41" s="21"/>
      <c r="E41" s="17">
        <v>2000</v>
      </c>
      <c r="F41" s="17" t="s">
        <v>16</v>
      </c>
      <c r="G41" s="32">
        <v>0</v>
      </c>
      <c r="H41" s="32">
        <v>1549219.13</v>
      </c>
      <c r="I41" s="32">
        <v>1549219.13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1549219.13</v>
      </c>
      <c r="X41" s="32">
        <v>1549219.13</v>
      </c>
    </row>
    <row r="42" spans="4:24" x14ac:dyDescent="0.25">
      <c r="D42" s="21"/>
      <c r="E42" s="17">
        <v>3000</v>
      </c>
      <c r="F42" s="17" t="s">
        <v>14</v>
      </c>
      <c r="G42" s="32">
        <v>24674474.960000001</v>
      </c>
      <c r="H42" s="32">
        <v>982724</v>
      </c>
      <c r="I42" s="32">
        <v>25657198.960000001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247827.83</v>
      </c>
      <c r="U42" s="32">
        <v>247827.83</v>
      </c>
      <c r="V42" s="32">
        <v>24674474.960000001</v>
      </c>
      <c r="W42" s="32">
        <v>734896.17</v>
      </c>
      <c r="X42" s="32">
        <v>25409371.130000003</v>
      </c>
    </row>
    <row r="43" spans="4:24" x14ac:dyDescent="0.25">
      <c r="D43" s="21"/>
      <c r="E43" s="17">
        <v>5000</v>
      </c>
      <c r="F43" s="17" t="s">
        <v>15</v>
      </c>
      <c r="G43" s="32">
        <v>5144270.5200000005</v>
      </c>
      <c r="H43" s="32">
        <v>5300251.51</v>
      </c>
      <c r="I43" s="32">
        <v>10444522.030000001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5144270.5200000005</v>
      </c>
      <c r="W43" s="32">
        <v>5300251.51</v>
      </c>
      <c r="X43" s="32">
        <v>10444522.030000001</v>
      </c>
    </row>
    <row r="44" spans="4:24" ht="15" customHeight="1" x14ac:dyDescent="0.25">
      <c r="D44" s="19">
        <v>0</v>
      </c>
      <c r="E44" s="22" t="s">
        <v>22</v>
      </c>
      <c r="F44" s="23"/>
      <c r="G44" s="14">
        <f>G45+G46+G47</f>
        <v>1250000</v>
      </c>
      <c r="H44" s="14">
        <f t="shared" ref="H44:X44" si="8">H45+H46+H47</f>
        <v>5314277.95</v>
      </c>
      <c r="I44" s="14">
        <f t="shared" si="8"/>
        <v>6564277.9500000002</v>
      </c>
      <c r="J44" s="14">
        <f t="shared" si="8"/>
        <v>0</v>
      </c>
      <c r="K44" s="14">
        <f t="shared" si="8"/>
        <v>0</v>
      </c>
      <c r="L44" s="14">
        <f t="shared" si="8"/>
        <v>0</v>
      </c>
      <c r="M44" s="14">
        <f t="shared" si="8"/>
        <v>0</v>
      </c>
      <c r="N44" s="14">
        <f t="shared" si="8"/>
        <v>0</v>
      </c>
      <c r="O44" s="14">
        <f t="shared" si="8"/>
        <v>0</v>
      </c>
      <c r="P44" s="14">
        <f t="shared" si="8"/>
        <v>0</v>
      </c>
      <c r="Q44" s="14">
        <f t="shared" si="8"/>
        <v>71858.710000000006</v>
      </c>
      <c r="R44" s="14">
        <f t="shared" si="8"/>
        <v>71858.710000000006</v>
      </c>
      <c r="S44" s="14">
        <f t="shared" si="8"/>
        <v>0</v>
      </c>
      <c r="T44" s="14">
        <f t="shared" si="8"/>
        <v>2666313.88</v>
      </c>
      <c r="U44" s="14">
        <f t="shared" si="8"/>
        <v>2666313.88</v>
      </c>
      <c r="V44" s="14">
        <f t="shared" si="8"/>
        <v>1250000</v>
      </c>
      <c r="W44" s="14">
        <f t="shared" si="8"/>
        <v>2576105.36</v>
      </c>
      <c r="X44" s="14">
        <f t="shared" si="8"/>
        <v>3826105.3600000003</v>
      </c>
    </row>
    <row r="45" spans="4:24" x14ac:dyDescent="0.25">
      <c r="D45" s="21"/>
      <c r="E45" s="16">
        <v>1000</v>
      </c>
      <c r="F45" s="16" t="s">
        <v>13</v>
      </c>
      <c r="G45" s="31">
        <v>0</v>
      </c>
      <c r="H45" s="31">
        <v>4709918.54</v>
      </c>
      <c r="I45" s="31">
        <v>4709918.54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71858.710000000006</v>
      </c>
      <c r="R45" s="31">
        <v>71858.710000000006</v>
      </c>
      <c r="S45" s="31">
        <v>0</v>
      </c>
      <c r="T45" s="31">
        <v>2666313.88</v>
      </c>
      <c r="U45" s="31">
        <v>2666313.88</v>
      </c>
      <c r="V45" s="31">
        <v>0</v>
      </c>
      <c r="W45" s="31">
        <v>1971745.95</v>
      </c>
      <c r="X45" s="31">
        <v>1971745.95</v>
      </c>
    </row>
    <row r="46" spans="4:24" x14ac:dyDescent="0.25">
      <c r="D46" s="21"/>
      <c r="E46" s="16">
        <v>3000</v>
      </c>
      <c r="F46" s="16" t="s">
        <v>14</v>
      </c>
      <c r="G46" s="31">
        <v>1250000</v>
      </c>
      <c r="H46" s="31">
        <v>0</v>
      </c>
      <c r="I46" s="31">
        <v>1250000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1250000</v>
      </c>
      <c r="W46" s="31">
        <v>0</v>
      </c>
      <c r="X46" s="31">
        <v>1250000</v>
      </c>
    </row>
    <row r="47" spans="4:24" x14ac:dyDescent="0.25">
      <c r="D47" s="21"/>
      <c r="E47" s="16">
        <v>5000</v>
      </c>
      <c r="F47" s="16" t="s">
        <v>15</v>
      </c>
      <c r="G47" s="31">
        <v>0</v>
      </c>
      <c r="H47" s="31">
        <v>604359.41</v>
      </c>
      <c r="I47" s="31">
        <v>604359.41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604359.41</v>
      </c>
      <c r="X47" s="31">
        <v>604359.41</v>
      </c>
    </row>
  </sheetData>
  <mergeCells count="24">
    <mergeCell ref="E24:F24"/>
    <mergeCell ref="E20:F20"/>
    <mergeCell ref="E18:F18"/>
    <mergeCell ref="E44:F44"/>
    <mergeCell ref="E39:F39"/>
    <mergeCell ref="E36:F36"/>
    <mergeCell ref="E31:F31"/>
    <mergeCell ref="E29:F29"/>
    <mergeCell ref="G13:I13"/>
    <mergeCell ref="J13:X13"/>
    <mergeCell ref="G14:I14"/>
    <mergeCell ref="J14:L14"/>
    <mergeCell ref="M14:O14"/>
    <mergeCell ref="P14:R14"/>
    <mergeCell ref="S14:U14"/>
    <mergeCell ref="V14:X14"/>
    <mergeCell ref="D31:D35"/>
    <mergeCell ref="D18:D19"/>
    <mergeCell ref="D20:D23"/>
    <mergeCell ref="D24:D28"/>
    <mergeCell ref="D29:D30"/>
    <mergeCell ref="D36:D37"/>
    <mergeCell ref="D39:D43"/>
    <mergeCell ref="D44:D47"/>
  </mergeCells>
  <pageMargins left="0.7" right="0.7" top="0.75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Carmen Gil</cp:lastModifiedBy>
  <cp:lastPrinted>2023-10-18T22:23:34Z</cp:lastPrinted>
  <dcterms:created xsi:type="dcterms:W3CDTF">2020-07-21T15:28:49Z</dcterms:created>
  <dcterms:modified xsi:type="dcterms:W3CDTF">2023-10-18T22:23:42Z</dcterms:modified>
</cp:coreProperties>
</file>