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d\Desktop\AGUS\SALDO CERO Y SEGUIMIENTO DE RECURSOS CONAC\2020\MARZO\"/>
    </mc:Choice>
  </mc:AlternateContent>
  <bookViews>
    <workbookView xWindow="0" yWindow="0" windowWidth="15240" windowHeight="102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M20" i="1" l="1"/>
  <c r="N20" i="1"/>
  <c r="O20" i="1"/>
  <c r="P20" i="1"/>
  <c r="Q20" i="1"/>
  <c r="R20" i="1"/>
  <c r="S20" i="1"/>
  <c r="T20" i="1"/>
  <c r="U20" i="1"/>
  <c r="V20" i="1"/>
  <c r="W20" i="1"/>
  <c r="X20" i="1"/>
  <c r="X42" i="1" l="1"/>
  <c r="W42" i="1"/>
  <c r="V42" i="1"/>
  <c r="U42" i="1"/>
  <c r="T42" i="1"/>
  <c r="S42" i="1"/>
  <c r="R42" i="1"/>
  <c r="Q42" i="1"/>
  <c r="X28" i="1"/>
  <c r="W28" i="1"/>
  <c r="V28" i="1"/>
  <c r="U28" i="1"/>
  <c r="T28" i="1"/>
  <c r="S28" i="1"/>
  <c r="R28" i="1"/>
  <c r="Q28" i="1"/>
  <c r="X17" i="1"/>
  <c r="W17" i="1"/>
  <c r="V17" i="1"/>
  <c r="U17" i="1"/>
  <c r="T17" i="1"/>
  <c r="S17" i="1"/>
  <c r="R17" i="1"/>
  <c r="Q17" i="1"/>
  <c r="X13" i="1"/>
  <c r="W13" i="1"/>
  <c r="V13" i="1"/>
  <c r="U13" i="1"/>
  <c r="T13" i="1"/>
  <c r="S13" i="1"/>
  <c r="R13" i="1"/>
  <c r="Q13" i="1"/>
  <c r="P42" i="1"/>
  <c r="P28" i="1"/>
  <c r="P17" i="1"/>
  <c r="P13" i="1"/>
  <c r="O42" i="1"/>
  <c r="O28" i="1"/>
  <c r="O17" i="1"/>
  <c r="O13" i="1"/>
  <c r="N42" i="1"/>
  <c r="N28" i="1"/>
  <c r="N17" i="1"/>
  <c r="N13" i="1"/>
  <c r="M42" i="1"/>
  <c r="M28" i="1"/>
  <c r="M17" i="1"/>
  <c r="M13" i="1"/>
  <c r="L42" i="1"/>
  <c r="L28" i="1"/>
  <c r="L20" i="1"/>
  <c r="L17" i="1"/>
  <c r="L13" i="1"/>
  <c r="K42" i="1"/>
  <c r="K28" i="1"/>
  <c r="K20" i="1"/>
  <c r="K17" i="1"/>
  <c r="K13" i="1"/>
  <c r="J42" i="1"/>
  <c r="J28" i="1"/>
  <c r="J20" i="1"/>
  <c r="J17" i="1"/>
  <c r="J13" i="1"/>
  <c r="I42" i="1"/>
  <c r="I28" i="1"/>
  <c r="I20" i="1"/>
  <c r="I17" i="1"/>
  <c r="I13" i="1"/>
  <c r="H42" i="1"/>
  <c r="H28" i="1"/>
  <c r="H20" i="1"/>
  <c r="H17" i="1"/>
  <c r="H13" i="1"/>
  <c r="G28" i="1"/>
  <c r="G20" i="1"/>
  <c r="G17" i="1"/>
  <c r="G13" i="1"/>
  <c r="X36" i="1"/>
  <c r="S36" i="1"/>
  <c r="I36" i="1"/>
  <c r="H36" i="1"/>
  <c r="W36" i="1"/>
  <c r="V36" i="1"/>
  <c r="U36" i="1"/>
  <c r="G36" i="1"/>
  <c r="T36" i="1"/>
  <c r="S12" i="1" l="1"/>
  <c r="R12" i="1"/>
  <c r="W12" i="1"/>
  <c r="Q12" i="1"/>
  <c r="U12" i="1"/>
  <c r="V12" i="1"/>
  <c r="T12" i="1"/>
  <c r="X12" i="1"/>
  <c r="J12" i="1"/>
  <c r="K12" i="1"/>
  <c r="I12" i="1"/>
  <c r="M12" i="1"/>
  <c r="N12" i="1"/>
  <c r="O12" i="1"/>
  <c r="P12" i="1"/>
  <c r="G12" i="1"/>
  <c r="H12" i="1"/>
  <c r="L12" i="1"/>
</calcChain>
</file>

<file path=xl/sharedStrings.xml><?xml version="1.0" encoding="utf-8"?>
<sst xmlns="http://schemas.openxmlformats.org/spreadsheetml/2006/main" count="76" uniqueCount="39">
  <si>
    <t>FINANCIAMIENTO CONJUNTO</t>
  </si>
  <si>
    <t>ANEXO TÉCNICO / PROGRAMA CON</t>
  </si>
  <si>
    <t>COMPROMETIDO</t>
  </si>
  <si>
    <t>DEVENGADO</t>
  </si>
  <si>
    <t>EJERCIDO</t>
  </si>
  <si>
    <t>PAGADO</t>
  </si>
  <si>
    <t>SALDO</t>
  </si>
  <si>
    <t>CAPÍTULO</t>
  </si>
  <si>
    <t>PRIORIDAD NACIONAL</t>
  </si>
  <si>
    <t>FEDERAL</t>
  </si>
  <si>
    <t>ESTATAL</t>
  </si>
  <si>
    <t>TOTAL</t>
  </si>
  <si>
    <t>SERVICIOS PERSONALES</t>
  </si>
  <si>
    <t>SERVICIOS GENERALES</t>
  </si>
  <si>
    <t>BIENES MUEBLES, INMUEBLES E INTANGIBLES</t>
  </si>
  <si>
    <t>INVERSIÓN PÚBLICA</t>
  </si>
  <si>
    <t>MATERIALES Y SUMINISTROS</t>
  </si>
  <si>
    <t>PREVENCIÓN SOCIAL DE LA VIOLENCIA Y LA DELINCUENCIA CON PARTICIPACIÓN CIUDADANA</t>
  </si>
  <si>
    <t>DESARROLLO Y OPERACIÓN POLICIAL</t>
  </si>
  <si>
    <t xml:space="preserve">ENTIDAD FEDERATIVA:CHIHUAHUA </t>
  </si>
  <si>
    <t>(PESOS)</t>
  </si>
  <si>
    <t>AVANCE EN LA APLICACION DE LOS RECURSOS ASIGNADOS A LOS PROGRAMAS DE SEGURIDAD PUBLICA 2019</t>
  </si>
  <si>
    <t>SISTEMA NACIONAL DE SEGURIDAD PÚBLICA</t>
  </si>
  <si>
    <t>PROGRAMA</t>
  </si>
  <si>
    <t>SEGUIMIENTO Y EVALUACION DE LOS PROGRAMAS</t>
  </si>
  <si>
    <t>GESTION DE CAPACIDADES INSTITUCIONALES PARA EL SERVICIO DE SEGURIDAD PUBLICA Y LA APLICACIÓN DE LA LEY PENAL</t>
  </si>
  <si>
    <t>ADMINISTRACION DE LA INFORMACION PARA LA SEGURIDAD PUBLICA</t>
  </si>
  <si>
    <t>ESPECIALIZACION Y COORDINACION PARA LA SEGURIDAD PUBLICA Y LA PERSECUCION DE LOS DELITOS</t>
  </si>
  <si>
    <t>2                               Desarrollo, Profesionalización y Certificación Policial</t>
  </si>
  <si>
    <t xml:space="preserve">7                                               Sistema Nacional de Información para la Seguridad Pública </t>
  </si>
  <si>
    <t>3                                              Tecnologías, Infraestructura y Equipamiento de Apoyo a la Operación Policial</t>
  </si>
  <si>
    <t>4                                     Implementación y Desarrollo del Sistema de Justicia Penal y Sistemas Complementarios</t>
  </si>
  <si>
    <t>5                               Fortalecimiento al Sistema Penitenciario Nacional y de Ejecución de Medidas para Adolescentes</t>
  </si>
  <si>
    <t>6                                         Desarrollo de las Ciencias Forenses en la Investigación de Hechos Delictivos</t>
  </si>
  <si>
    <t>8                                       Sistema Nacional de Atención de Llamadas de Emergencia y Denuncias Ciudadanas</t>
  </si>
  <si>
    <t>CONVENIDO</t>
  </si>
  <si>
    <t>PREPROGRAMA</t>
  </si>
  <si>
    <t>(CIFRAS AL 31/03/2020)</t>
  </si>
  <si>
    <t>TOTALES A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</si>
</sst>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 applyAlignment="1">
      <alignment vertical="top"/>
    </xf>
    <xf numFmtId="8" fontId="2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8" fontId="0" fillId="0" borderId="0" xfId="0" applyNumberFormat="1"/>
    <xf numFmtId="8" fontId="3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8" fontId="3" fillId="5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center"/>
    </xf>
    <xf numFmtId="8" fontId="2" fillId="2" borderId="1" xfId="0" applyNumberFormat="1" applyFont="1" applyFill="1" applyBorder="1" applyAlignment="1">
      <alignment horizontal="right" vertical="center" wrapText="1"/>
    </xf>
    <xf numFmtId="8" fontId="2" fillId="0" borderId="1" xfId="0" applyNumberFormat="1" applyFont="1" applyFill="1" applyBorder="1" applyAlignment="1">
      <alignment horizontal="right" vertical="center" wrapText="1"/>
    </xf>
    <xf numFmtId="8" fontId="3" fillId="4" borderId="4" xfId="0" applyNumberFormat="1" applyFont="1" applyFill="1" applyBorder="1" applyAlignment="1">
      <alignment horizontal="right" vertical="center"/>
    </xf>
    <xf numFmtId="2" fontId="7" fillId="0" borderId="22" xfId="0" applyNumberFormat="1" applyFont="1" applyFill="1" applyBorder="1" applyAlignment="1" applyProtection="1">
      <alignment vertical="center"/>
    </xf>
    <xf numFmtId="2" fontId="8" fillId="0" borderId="22" xfId="0" applyNumberFormat="1" applyFont="1" applyFill="1" applyBorder="1" applyAlignment="1" applyProtection="1">
      <alignment vertical="center"/>
    </xf>
    <xf numFmtId="2" fontId="7" fillId="0" borderId="2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 applyProtection="1">
      <alignment vertical="center"/>
      <protection locked="0"/>
    </xf>
    <xf numFmtId="8" fontId="3" fillId="4" borderId="10" xfId="0" applyNumberFormat="1" applyFont="1" applyFill="1" applyBorder="1" applyAlignment="1">
      <alignment horizontal="right" vertical="center"/>
    </xf>
    <xf numFmtId="8" fontId="3" fillId="4" borderId="8" xfId="0" applyNumberFormat="1" applyFont="1" applyFill="1" applyBorder="1" applyAlignment="1">
      <alignment horizontal="right" vertical="center"/>
    </xf>
    <xf numFmtId="164" fontId="7" fillId="0" borderId="9" xfId="0" applyNumberFormat="1" applyFont="1" applyFill="1" applyBorder="1" applyAlignment="1" applyProtection="1">
      <alignment vertical="center"/>
    </xf>
    <xf numFmtId="164" fontId="7" fillId="0" borderId="9" xfId="1" applyNumberFormat="1" applyFont="1" applyFill="1" applyBorder="1" applyAlignment="1" applyProtection="1">
      <alignment horizontal="right" vertical="center"/>
    </xf>
    <xf numFmtId="164" fontId="9" fillId="6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 applyProtection="1">
      <alignment vertical="center"/>
      <protection locked="0"/>
    </xf>
    <xf numFmtId="164" fontId="2" fillId="2" borderId="9" xfId="0" applyNumberFormat="1" applyFont="1" applyFill="1" applyBorder="1" applyAlignment="1">
      <alignment horizontal="right" vertical="center" wrapText="1"/>
    </xf>
    <xf numFmtId="164" fontId="10" fillId="0" borderId="9" xfId="0" applyNumberFormat="1" applyFont="1" applyFill="1" applyBorder="1" applyAlignment="1" applyProtection="1">
      <alignment vertical="center"/>
    </xf>
    <xf numFmtId="8" fontId="3" fillId="4" borderId="24" xfId="0" applyNumberFormat="1" applyFont="1" applyFill="1" applyBorder="1" applyAlignment="1">
      <alignment horizontal="right" vertical="center"/>
    </xf>
    <xf numFmtId="8" fontId="2" fillId="0" borderId="9" xfId="0" applyNumberFormat="1" applyFont="1" applyFill="1" applyBorder="1" applyAlignment="1">
      <alignment horizontal="right" vertical="top" wrapText="1"/>
    </xf>
    <xf numFmtId="4" fontId="11" fillId="6" borderId="9" xfId="0" applyNumberFormat="1" applyFont="1" applyFill="1" applyBorder="1" applyAlignment="1" applyProtection="1">
      <alignment vertical="center"/>
    </xf>
    <xf numFmtId="164" fontId="11" fillId="6" borderId="9" xfId="0" applyNumberFormat="1" applyFont="1" applyFill="1" applyBorder="1" applyAlignment="1" applyProtection="1">
      <alignment vertical="center"/>
    </xf>
    <xf numFmtId="8" fontId="0" fillId="0" borderId="9" xfId="0" applyNumberFormat="1" applyFill="1" applyBorder="1"/>
    <xf numFmtId="8" fontId="2" fillId="0" borderId="1" xfId="0" applyNumberFormat="1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77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BN61"/>
  <sheetViews>
    <sheetView tabSelected="1" topLeftCell="A33" workbookViewId="0">
      <selection activeCell="F54" sqref="F54"/>
    </sheetView>
  </sheetViews>
  <sheetFormatPr baseColWidth="10" defaultRowHeight="15" x14ac:dyDescent="0.25"/>
  <cols>
    <col min="3" max="3" width="15.5703125" bestFit="1" customWidth="1"/>
    <col min="4" max="4" width="28.42578125" customWidth="1"/>
    <col min="6" max="6" width="47.85546875" customWidth="1"/>
    <col min="7" max="7" width="14.85546875" bestFit="1" customWidth="1"/>
    <col min="8" max="8" width="29.5703125" bestFit="1" customWidth="1"/>
    <col min="9" max="10" width="14.85546875" bestFit="1" customWidth="1"/>
    <col min="11" max="11" width="13.85546875" bestFit="1" customWidth="1"/>
    <col min="12" max="12" width="14.85546875" bestFit="1" customWidth="1"/>
    <col min="13" max="13" width="11.7109375" bestFit="1" customWidth="1"/>
    <col min="15" max="15" width="11.5703125" bestFit="1" customWidth="1"/>
    <col min="16" max="16" width="13.7109375" bestFit="1" customWidth="1"/>
    <col min="17" max="17" width="12.7109375" bestFit="1" customWidth="1"/>
    <col min="18" max="18" width="13.85546875" bestFit="1" customWidth="1"/>
    <col min="19" max="19" width="14.85546875" bestFit="1" customWidth="1"/>
    <col min="20" max="20" width="13.85546875" bestFit="1" customWidth="1"/>
    <col min="21" max="22" width="14.85546875" bestFit="1" customWidth="1"/>
    <col min="23" max="23" width="13.85546875" bestFit="1" customWidth="1"/>
    <col min="24" max="24" width="14.85546875" bestFit="1" customWidth="1"/>
    <col min="25" max="32" width="11.5703125" bestFit="1" customWidth="1"/>
    <col min="33" max="33" width="11.7109375" bestFit="1" customWidth="1"/>
    <col min="34" max="34" width="11.5703125" bestFit="1" customWidth="1"/>
    <col min="35" max="36" width="11.7109375" bestFit="1" customWidth="1"/>
    <col min="37" max="39" width="11.5703125" bestFit="1" customWidth="1"/>
    <col min="40" max="40" width="11.7109375" bestFit="1" customWidth="1"/>
    <col min="41" max="41" width="11.5703125" bestFit="1" customWidth="1"/>
    <col min="42" max="43" width="11.7109375" bestFit="1" customWidth="1"/>
    <col min="44" max="66" width="11.5703125" bestFit="1" customWidth="1"/>
  </cols>
  <sheetData>
    <row r="2" spans="3:66" ht="15" customHeight="1" x14ac:dyDescent="0.25">
      <c r="G2" s="69" t="s">
        <v>22</v>
      </c>
      <c r="H2" s="69"/>
      <c r="I2" s="69"/>
      <c r="J2" s="69"/>
      <c r="K2" s="69"/>
      <c r="L2" s="69"/>
      <c r="M2" s="69"/>
      <c r="N2" s="69"/>
      <c r="O2" s="69"/>
      <c r="P2" s="69"/>
    </row>
    <row r="3" spans="3:66" ht="15" customHeight="1" x14ac:dyDescent="0.25">
      <c r="G3" s="69" t="s">
        <v>21</v>
      </c>
      <c r="H3" s="69"/>
      <c r="I3" s="69"/>
      <c r="J3" s="69"/>
      <c r="K3" s="69"/>
      <c r="L3" s="69"/>
      <c r="M3" s="69"/>
      <c r="N3" s="69"/>
      <c r="O3" s="69"/>
      <c r="P3" s="69"/>
    </row>
    <row r="4" spans="3:66" ht="15" customHeight="1" x14ac:dyDescent="0.25">
      <c r="G4" s="69" t="s">
        <v>37</v>
      </c>
      <c r="H4" s="69"/>
      <c r="I4" s="69"/>
      <c r="J4" s="69"/>
      <c r="K4" s="69"/>
      <c r="L4" s="69"/>
      <c r="M4" s="69"/>
      <c r="N4" s="69"/>
      <c r="O4" s="69"/>
      <c r="P4" s="69"/>
    </row>
    <row r="5" spans="3:66" x14ac:dyDescent="0.25">
      <c r="G5" s="69" t="s">
        <v>20</v>
      </c>
      <c r="H5" s="69"/>
      <c r="I5" s="69"/>
      <c r="J5" s="69"/>
      <c r="K5" s="69"/>
      <c r="L5" s="69"/>
      <c r="M5" s="69"/>
      <c r="N5" s="69"/>
      <c r="O5" s="69"/>
      <c r="P5" s="69"/>
    </row>
    <row r="6" spans="3:66" ht="15" customHeight="1" x14ac:dyDescent="0.25">
      <c r="G6" s="69" t="s">
        <v>19</v>
      </c>
      <c r="H6" s="69"/>
      <c r="I6" s="69"/>
      <c r="J6" s="69"/>
      <c r="K6" s="69"/>
      <c r="L6" s="69"/>
      <c r="M6" s="69"/>
      <c r="N6" s="69"/>
      <c r="O6" s="69"/>
      <c r="P6" s="69"/>
    </row>
    <row r="7" spans="3:66" x14ac:dyDescent="0.25"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9" spans="3:66" x14ac:dyDescent="0.25">
      <c r="C9" s="48" t="s">
        <v>36</v>
      </c>
      <c r="D9" s="49" t="s">
        <v>23</v>
      </c>
      <c r="E9" s="50" t="s">
        <v>7</v>
      </c>
      <c r="F9" s="5"/>
      <c r="G9" s="66"/>
      <c r="H9" s="67"/>
      <c r="I9" s="68"/>
      <c r="J9" s="66" t="s">
        <v>0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</row>
    <row r="10" spans="3:66" x14ac:dyDescent="0.25">
      <c r="C10" s="48"/>
      <c r="D10" s="49"/>
      <c r="E10" s="51"/>
      <c r="F10" s="5" t="s">
        <v>1</v>
      </c>
      <c r="G10" s="66" t="s">
        <v>35</v>
      </c>
      <c r="H10" s="67"/>
      <c r="I10" s="68"/>
      <c r="J10" s="66" t="s">
        <v>2</v>
      </c>
      <c r="K10" s="67"/>
      <c r="L10" s="68"/>
      <c r="M10" s="66" t="s">
        <v>3</v>
      </c>
      <c r="N10" s="67"/>
      <c r="O10" s="68"/>
      <c r="P10" s="66" t="s">
        <v>4</v>
      </c>
      <c r="Q10" s="67"/>
      <c r="R10" s="68"/>
      <c r="S10" s="66" t="s">
        <v>5</v>
      </c>
      <c r="T10" s="67"/>
      <c r="U10" s="68"/>
      <c r="V10" s="66" t="s">
        <v>6</v>
      </c>
      <c r="W10" s="67"/>
      <c r="X10" s="68"/>
    </row>
    <row r="11" spans="3:66" x14ac:dyDescent="0.25">
      <c r="C11" s="48"/>
      <c r="D11" s="49"/>
      <c r="E11" s="51"/>
      <c r="F11" s="5" t="s">
        <v>8</v>
      </c>
      <c r="G11" s="5" t="s">
        <v>9</v>
      </c>
      <c r="H11" s="5" t="s">
        <v>10</v>
      </c>
      <c r="I11" s="5" t="s">
        <v>11</v>
      </c>
      <c r="J11" s="5" t="s">
        <v>9</v>
      </c>
      <c r="K11" s="5" t="s">
        <v>10</v>
      </c>
      <c r="L11" s="5" t="s">
        <v>11</v>
      </c>
      <c r="M11" s="5" t="s">
        <v>9</v>
      </c>
      <c r="N11" s="5" t="s">
        <v>10</v>
      </c>
      <c r="O11" s="5" t="s">
        <v>11</v>
      </c>
      <c r="P11" s="5" t="s">
        <v>9</v>
      </c>
      <c r="Q11" s="5" t="s">
        <v>10</v>
      </c>
      <c r="R11" s="5" t="s">
        <v>11</v>
      </c>
      <c r="S11" s="5" t="s">
        <v>9</v>
      </c>
      <c r="T11" s="5" t="s">
        <v>10</v>
      </c>
      <c r="U11" s="5" t="s">
        <v>11</v>
      </c>
      <c r="V11" s="5" t="s">
        <v>9</v>
      </c>
      <c r="W11" s="5" t="s">
        <v>10</v>
      </c>
      <c r="X11" s="5" t="s">
        <v>11</v>
      </c>
    </row>
    <row r="12" spans="3:66" x14ac:dyDescent="0.25">
      <c r="C12" s="48"/>
      <c r="D12" s="49"/>
      <c r="E12" s="52"/>
      <c r="F12" s="17" t="s">
        <v>38</v>
      </c>
      <c r="G12" s="18">
        <f t="shared" ref="G12:X12" si="0">G13+G17+G20+G28+G36+G42</f>
        <v>265403102</v>
      </c>
      <c r="H12" s="18">
        <f t="shared" si="0"/>
        <v>87583024</v>
      </c>
      <c r="I12" s="18">
        <f t="shared" si="0"/>
        <v>352986126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18">
        <f t="shared" si="0"/>
        <v>0</v>
      </c>
      <c r="S12" s="18">
        <f t="shared" si="0"/>
        <v>264786154.13</v>
      </c>
      <c r="T12" s="18">
        <f t="shared" si="0"/>
        <v>85195549.930000007</v>
      </c>
      <c r="U12" s="18">
        <f t="shared" si="0"/>
        <v>349981704.06</v>
      </c>
      <c r="V12" s="18">
        <f t="shared" si="0"/>
        <v>616947.87</v>
      </c>
      <c r="W12" s="18">
        <f t="shared" si="0"/>
        <v>2387474.0699999998</v>
      </c>
      <c r="X12" s="18">
        <f t="shared" si="0"/>
        <v>3004421.94</v>
      </c>
    </row>
    <row r="13" spans="3:66" ht="15" customHeight="1" x14ac:dyDescent="0.25">
      <c r="C13" s="45" t="s">
        <v>24</v>
      </c>
      <c r="D13" s="46"/>
      <c r="E13" s="46"/>
      <c r="F13" s="47"/>
      <c r="G13" s="28">
        <f t="shared" ref="G13:Q13" si="1">SUM(G14:G16)</f>
        <v>1250000</v>
      </c>
      <c r="H13" s="28">
        <f t="shared" si="1"/>
        <v>4150835</v>
      </c>
      <c r="I13" s="28">
        <f t="shared" si="1"/>
        <v>5400835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28">
        <f t="shared" si="1"/>
        <v>0</v>
      </c>
      <c r="Q13" s="28">
        <f t="shared" si="1"/>
        <v>0</v>
      </c>
      <c r="R13" s="28">
        <f t="shared" ref="R13:X13" si="2">SUM(R14:R16)</f>
        <v>0</v>
      </c>
      <c r="S13" s="28">
        <f t="shared" si="2"/>
        <v>1235000</v>
      </c>
      <c r="T13" s="28">
        <f t="shared" si="2"/>
        <v>4027947.46</v>
      </c>
      <c r="U13" s="28">
        <f t="shared" si="2"/>
        <v>5262947.46</v>
      </c>
      <c r="V13" s="28">
        <f t="shared" si="2"/>
        <v>15000</v>
      </c>
      <c r="W13" s="28">
        <f t="shared" si="2"/>
        <v>122887.54</v>
      </c>
      <c r="X13" s="28">
        <f t="shared" si="2"/>
        <v>137887.53999999998</v>
      </c>
    </row>
    <row r="14" spans="3:66" x14ac:dyDescent="0.25">
      <c r="C14" s="55">
        <v>0</v>
      </c>
      <c r="D14" s="53">
        <v>0</v>
      </c>
      <c r="E14" s="6">
        <v>1000</v>
      </c>
      <c r="F14" s="26" t="s">
        <v>12</v>
      </c>
      <c r="G14" s="30">
        <v>0</v>
      </c>
      <c r="H14" s="30">
        <v>3730258</v>
      </c>
      <c r="I14" s="30">
        <v>3730258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1">
        <v>0</v>
      </c>
      <c r="P14" s="31">
        <v>0</v>
      </c>
      <c r="Q14" s="32">
        <v>0</v>
      </c>
      <c r="R14" s="33">
        <v>0</v>
      </c>
      <c r="S14" s="33">
        <v>0</v>
      </c>
      <c r="T14" s="33">
        <v>3644799.46</v>
      </c>
      <c r="U14" s="33">
        <v>3644799.46</v>
      </c>
      <c r="V14" s="33">
        <v>0</v>
      </c>
      <c r="W14" s="33">
        <v>85458.54</v>
      </c>
      <c r="X14" s="33">
        <v>85458.54</v>
      </c>
      <c r="Y14" s="27"/>
      <c r="Z14" s="25"/>
      <c r="AA14" s="25"/>
      <c r="AB14" s="25"/>
      <c r="AC14" s="25"/>
      <c r="AD14" s="23"/>
      <c r="AE14" s="23"/>
      <c r="AF14" s="24"/>
      <c r="AG14" s="23"/>
      <c r="AH14" s="23"/>
      <c r="AI14" s="24"/>
      <c r="AJ14" s="24"/>
      <c r="AK14" s="25"/>
      <c r="AL14" s="25"/>
      <c r="AM14" s="24"/>
      <c r="AN14" s="25"/>
      <c r="AO14" s="25"/>
      <c r="AP14" s="24"/>
      <c r="AQ14" s="24"/>
      <c r="AR14" s="25"/>
      <c r="AS14" s="25"/>
      <c r="AT14" s="24"/>
      <c r="AU14" s="25"/>
      <c r="AV14" s="25"/>
      <c r="AW14" s="24"/>
      <c r="AX14" s="24"/>
      <c r="AY14" s="25"/>
      <c r="AZ14" s="25"/>
      <c r="BA14" s="24"/>
      <c r="BB14" s="25"/>
      <c r="BC14" s="25"/>
      <c r="BD14" s="24"/>
      <c r="BE14" s="24"/>
      <c r="BF14" s="25"/>
      <c r="BG14" s="25"/>
      <c r="BH14" s="24"/>
      <c r="BI14" s="25"/>
      <c r="BJ14" s="25"/>
      <c r="BK14" s="24"/>
      <c r="BL14" s="24"/>
      <c r="BM14" s="25"/>
      <c r="BN14" s="25"/>
    </row>
    <row r="15" spans="3:66" x14ac:dyDescent="0.25">
      <c r="C15" s="56"/>
      <c r="D15" s="62"/>
      <c r="E15" s="6">
        <v>3000</v>
      </c>
      <c r="F15" s="26" t="s">
        <v>13</v>
      </c>
      <c r="G15" s="34">
        <v>1250000</v>
      </c>
      <c r="H15" s="34">
        <v>0</v>
      </c>
      <c r="I15" s="30">
        <v>1250000</v>
      </c>
      <c r="J15" s="34">
        <v>0</v>
      </c>
      <c r="K15" s="34">
        <v>0</v>
      </c>
      <c r="L15" s="30">
        <v>0</v>
      </c>
      <c r="M15" s="34">
        <v>0</v>
      </c>
      <c r="N15" s="34">
        <v>0</v>
      </c>
      <c r="O15" s="31">
        <v>0</v>
      </c>
      <c r="P15" s="34">
        <v>0</v>
      </c>
      <c r="Q15" s="34">
        <v>0</v>
      </c>
      <c r="R15" s="33">
        <v>0</v>
      </c>
      <c r="S15" s="34">
        <v>1235000</v>
      </c>
      <c r="T15" s="33">
        <v>0</v>
      </c>
      <c r="U15" s="33">
        <v>1235000</v>
      </c>
      <c r="V15" s="33">
        <v>15000</v>
      </c>
      <c r="W15" s="33">
        <v>0</v>
      </c>
      <c r="X15" s="33">
        <v>15000</v>
      </c>
    </row>
    <row r="16" spans="3:66" x14ac:dyDescent="0.25">
      <c r="C16" s="56"/>
      <c r="D16" s="54"/>
      <c r="E16" s="6">
        <v>5000</v>
      </c>
      <c r="F16" s="26" t="s">
        <v>14</v>
      </c>
      <c r="G16" s="34">
        <v>0</v>
      </c>
      <c r="H16" s="35">
        <v>420577</v>
      </c>
      <c r="I16" s="30">
        <v>420577</v>
      </c>
      <c r="J16" s="34">
        <v>0</v>
      </c>
      <c r="K16" s="34">
        <v>0</v>
      </c>
      <c r="L16" s="30">
        <v>0</v>
      </c>
      <c r="M16" s="34">
        <v>0</v>
      </c>
      <c r="N16" s="34">
        <v>0</v>
      </c>
      <c r="O16" s="31">
        <v>0</v>
      </c>
      <c r="P16" s="34">
        <v>0</v>
      </c>
      <c r="Q16" s="34">
        <v>0</v>
      </c>
      <c r="R16" s="33">
        <v>0</v>
      </c>
      <c r="S16" s="34">
        <v>0</v>
      </c>
      <c r="T16" s="35">
        <v>383148</v>
      </c>
      <c r="U16" s="33">
        <v>383148</v>
      </c>
      <c r="V16" s="33">
        <v>0</v>
      </c>
      <c r="W16" s="33">
        <v>37429</v>
      </c>
      <c r="X16" s="33">
        <v>37429</v>
      </c>
    </row>
    <row r="17" spans="3:24" ht="25.5" customHeight="1" x14ac:dyDescent="0.25">
      <c r="C17" s="45" t="s">
        <v>17</v>
      </c>
      <c r="D17" s="46"/>
      <c r="E17" s="46"/>
      <c r="F17" s="47"/>
      <c r="G17" s="36">
        <f t="shared" ref="G17:P17" si="3">SUM(G18:G19)</f>
        <v>230840</v>
      </c>
      <c r="H17" s="36">
        <f t="shared" si="3"/>
        <v>4721683.84</v>
      </c>
      <c r="I17" s="36">
        <f t="shared" si="3"/>
        <v>4952523.84</v>
      </c>
      <c r="J17" s="36">
        <f t="shared" si="3"/>
        <v>0</v>
      </c>
      <c r="K17" s="36">
        <f t="shared" si="3"/>
        <v>0</v>
      </c>
      <c r="L17" s="36">
        <f t="shared" si="3"/>
        <v>0</v>
      </c>
      <c r="M17" s="36">
        <f t="shared" si="3"/>
        <v>0</v>
      </c>
      <c r="N17" s="36">
        <f t="shared" si="3"/>
        <v>0</v>
      </c>
      <c r="O17" s="36">
        <f t="shared" si="3"/>
        <v>0</v>
      </c>
      <c r="P17" s="36">
        <f t="shared" si="3"/>
        <v>0</v>
      </c>
      <c r="Q17" s="36">
        <f t="shared" ref="Q17:X17" si="4">SUM(Q18:Q19)</f>
        <v>0</v>
      </c>
      <c r="R17" s="36">
        <f t="shared" si="4"/>
        <v>0</v>
      </c>
      <c r="S17" s="36">
        <f t="shared" si="4"/>
        <v>230840</v>
      </c>
      <c r="T17" s="36">
        <f t="shared" si="4"/>
        <v>4601051.7200000007</v>
      </c>
      <c r="U17" s="36">
        <f t="shared" si="4"/>
        <v>4831891.7200000007</v>
      </c>
      <c r="V17" s="36">
        <f t="shared" si="4"/>
        <v>0</v>
      </c>
      <c r="W17" s="36">
        <f t="shared" si="4"/>
        <v>120632.12</v>
      </c>
      <c r="X17" s="36">
        <f t="shared" si="4"/>
        <v>120632.12</v>
      </c>
    </row>
    <row r="18" spans="3:24" x14ac:dyDescent="0.25">
      <c r="C18" s="55">
        <v>1</v>
      </c>
      <c r="D18" s="53">
        <v>1</v>
      </c>
      <c r="E18" s="6">
        <v>1000</v>
      </c>
      <c r="F18" s="26" t="s">
        <v>12</v>
      </c>
      <c r="G18" s="37">
        <v>0</v>
      </c>
      <c r="H18" s="37">
        <v>2893632</v>
      </c>
      <c r="I18" s="37">
        <v>2893632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8">
        <v>2782847.85</v>
      </c>
      <c r="U18" s="37">
        <v>2782847.85</v>
      </c>
      <c r="V18" s="37">
        <v>0</v>
      </c>
      <c r="W18" s="37">
        <v>110784.15</v>
      </c>
      <c r="X18" s="37">
        <v>110784.15</v>
      </c>
    </row>
    <row r="19" spans="3:24" x14ac:dyDescent="0.25">
      <c r="C19" s="56"/>
      <c r="D19" s="54"/>
      <c r="E19" s="6">
        <v>5000</v>
      </c>
      <c r="F19" s="26" t="s">
        <v>14</v>
      </c>
      <c r="G19" s="37">
        <v>230840</v>
      </c>
      <c r="H19" s="39">
        <v>1828051.8399999999</v>
      </c>
      <c r="I19" s="37">
        <v>2058891.8399999999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230840</v>
      </c>
      <c r="T19" s="38">
        <v>1818203.87</v>
      </c>
      <c r="U19" s="37">
        <v>2049043.87</v>
      </c>
      <c r="V19" s="37">
        <v>0</v>
      </c>
      <c r="W19" s="37">
        <v>9847.9699999999993</v>
      </c>
      <c r="X19" s="37">
        <v>9847.9699999999993</v>
      </c>
    </row>
    <row r="20" spans="3:24" ht="15" customHeight="1" x14ac:dyDescent="0.25">
      <c r="C20" s="45" t="s">
        <v>18</v>
      </c>
      <c r="D20" s="46"/>
      <c r="E20" s="46"/>
      <c r="F20" s="47"/>
      <c r="G20" s="29">
        <f t="shared" ref="G20:L20" si="5">SUM(G21:G27)</f>
        <v>194037817.52000001</v>
      </c>
      <c r="H20" s="29">
        <f t="shared" si="5"/>
        <v>37627739.82</v>
      </c>
      <c r="I20" s="29">
        <f t="shared" si="5"/>
        <v>231665557.34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ref="M20" si="6">SUM(M21:M27)</f>
        <v>0</v>
      </c>
      <c r="N20" s="29">
        <f t="shared" ref="N20" si="7">SUM(N21:N27)</f>
        <v>0</v>
      </c>
      <c r="O20" s="29">
        <f t="shared" ref="O20" si="8">SUM(O21:O27)</f>
        <v>0</v>
      </c>
      <c r="P20" s="29">
        <f t="shared" ref="P20" si="9">SUM(P21:P27)</f>
        <v>0</v>
      </c>
      <c r="Q20" s="29">
        <f t="shared" ref="Q20" si="10">SUM(Q21:Q27)</f>
        <v>0</v>
      </c>
      <c r="R20" s="29">
        <f t="shared" ref="R20" si="11">SUM(R21:R27)</f>
        <v>0</v>
      </c>
      <c r="S20" s="29">
        <f t="shared" ref="S20" si="12">SUM(S21:S27)</f>
        <v>193612289.5</v>
      </c>
      <c r="T20" s="29">
        <f t="shared" ref="T20" si="13">SUM(T21:T27)</f>
        <v>36560596.940000005</v>
      </c>
      <c r="U20" s="29">
        <f t="shared" ref="U20" si="14">SUM(U21:U27)</f>
        <v>230172886.44</v>
      </c>
      <c r="V20" s="29">
        <f t="shared" ref="V20" si="15">SUM(V21:V27)</f>
        <v>425528.01999999996</v>
      </c>
      <c r="W20" s="29">
        <f t="shared" ref="W20" si="16">SUM(W21:W27)</f>
        <v>1067142.8799999999</v>
      </c>
      <c r="X20" s="29">
        <f t="shared" ref="X20" si="17">SUM(X21:X27)</f>
        <v>1492670.9</v>
      </c>
    </row>
    <row r="21" spans="3:24" x14ac:dyDescent="0.25">
      <c r="C21" s="55">
        <v>2</v>
      </c>
      <c r="D21" s="42" t="s">
        <v>28</v>
      </c>
      <c r="E21" s="6">
        <v>1000</v>
      </c>
      <c r="F21" s="7" t="s">
        <v>12</v>
      </c>
      <c r="G21" s="20">
        <v>13830005</v>
      </c>
      <c r="H21" s="20">
        <v>475000</v>
      </c>
      <c r="I21" s="20">
        <v>14305005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13818740.23</v>
      </c>
      <c r="T21" s="20">
        <v>445000</v>
      </c>
      <c r="U21" s="20">
        <v>14263740.23</v>
      </c>
      <c r="V21" s="20">
        <v>11264.77</v>
      </c>
      <c r="W21" s="20">
        <v>30000</v>
      </c>
      <c r="X21" s="20">
        <v>41264.769999999997</v>
      </c>
    </row>
    <row r="22" spans="3:24" x14ac:dyDescent="0.25">
      <c r="C22" s="56"/>
      <c r="D22" s="43"/>
      <c r="E22" s="6">
        <v>3000</v>
      </c>
      <c r="F22" s="7" t="s">
        <v>13</v>
      </c>
      <c r="G22" s="20">
        <v>307860</v>
      </c>
      <c r="H22" s="20">
        <v>0</v>
      </c>
      <c r="I22" s="20">
        <v>307860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307492.87</v>
      </c>
      <c r="T22" s="20">
        <v>0</v>
      </c>
      <c r="U22" s="20">
        <v>307492.87</v>
      </c>
      <c r="V22" s="20">
        <v>367.13</v>
      </c>
      <c r="W22" s="20">
        <v>0</v>
      </c>
      <c r="X22" s="20">
        <v>367.13</v>
      </c>
    </row>
    <row r="23" spans="3:24" x14ac:dyDescent="0.25">
      <c r="C23" s="56"/>
      <c r="D23" s="44"/>
      <c r="E23" s="6">
        <v>6000</v>
      </c>
      <c r="F23" s="7" t="s">
        <v>15</v>
      </c>
      <c r="G23" s="20">
        <v>0</v>
      </c>
      <c r="H23" s="20">
        <v>11175883.5</v>
      </c>
      <c r="I23" s="20">
        <v>11175883.5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10228570.300000001</v>
      </c>
      <c r="U23" s="20">
        <v>10228570.300000001</v>
      </c>
      <c r="V23" s="20">
        <v>0</v>
      </c>
      <c r="W23" s="20">
        <v>947313.2</v>
      </c>
      <c r="X23" s="20">
        <v>947313.2</v>
      </c>
    </row>
    <row r="24" spans="3:24" x14ac:dyDescent="0.25">
      <c r="C24" s="56"/>
      <c r="D24" s="42" t="s">
        <v>30</v>
      </c>
      <c r="E24" s="6">
        <v>2000</v>
      </c>
      <c r="F24" s="7" t="s">
        <v>16</v>
      </c>
      <c r="G24" s="21">
        <v>15801289.07</v>
      </c>
      <c r="H24" s="21">
        <v>4011053.4</v>
      </c>
      <c r="I24" s="21">
        <v>19812342.469999999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40">
        <v>15794723.24</v>
      </c>
      <c r="T24" s="40">
        <v>4004507.64</v>
      </c>
      <c r="U24" s="40">
        <v>19799230.879999999</v>
      </c>
      <c r="V24" s="21">
        <v>6565.83</v>
      </c>
      <c r="W24" s="21">
        <v>6545.76</v>
      </c>
      <c r="X24" s="21">
        <v>13111.59</v>
      </c>
    </row>
    <row r="25" spans="3:24" x14ac:dyDescent="0.25">
      <c r="C25" s="56"/>
      <c r="D25" s="43"/>
      <c r="E25" s="6">
        <v>3000</v>
      </c>
      <c r="F25" s="7" t="s">
        <v>13</v>
      </c>
      <c r="G25" s="21">
        <v>18985000</v>
      </c>
      <c r="H25" s="21">
        <v>16222985.119999999</v>
      </c>
      <c r="I25" s="21">
        <v>35207985.119999997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18985000</v>
      </c>
      <c r="T25" s="21">
        <v>16222985.119999999</v>
      </c>
      <c r="U25" s="21">
        <v>35207985.119999997</v>
      </c>
      <c r="V25" s="21">
        <v>0</v>
      </c>
      <c r="W25" s="21">
        <v>0</v>
      </c>
      <c r="X25" s="21">
        <v>0</v>
      </c>
    </row>
    <row r="26" spans="3:24" x14ac:dyDescent="0.25">
      <c r="C26" s="56"/>
      <c r="D26" s="43"/>
      <c r="E26" s="6">
        <v>5000</v>
      </c>
      <c r="F26" s="7" t="s">
        <v>14</v>
      </c>
      <c r="G26" s="21">
        <v>63376842.480000004</v>
      </c>
      <c r="H26" s="21">
        <v>1795756.3</v>
      </c>
      <c r="I26" s="21">
        <v>65172598.780000001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62973461.480000004</v>
      </c>
      <c r="T26" s="21">
        <v>1713206.32</v>
      </c>
      <c r="U26" s="21">
        <v>64686667.799999997</v>
      </c>
      <c r="V26" s="21">
        <v>403381</v>
      </c>
      <c r="W26" s="21">
        <v>82549.98</v>
      </c>
      <c r="X26" s="21">
        <v>485930.98</v>
      </c>
    </row>
    <row r="27" spans="3:24" x14ac:dyDescent="0.25">
      <c r="C27" s="57"/>
      <c r="D27" s="43"/>
      <c r="E27" s="11">
        <v>6000</v>
      </c>
      <c r="F27" s="12" t="s">
        <v>15</v>
      </c>
      <c r="G27" s="21">
        <v>81736820.969999999</v>
      </c>
      <c r="H27" s="21">
        <v>3947061.5</v>
      </c>
      <c r="I27" s="21">
        <v>85683882.469999999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81732871.679999992</v>
      </c>
      <c r="T27" s="21">
        <v>3946327.56</v>
      </c>
      <c r="U27" s="21">
        <v>85679199.239999995</v>
      </c>
      <c r="V27" s="21">
        <v>3949.29</v>
      </c>
      <c r="W27" s="21">
        <v>733.94</v>
      </c>
      <c r="X27" s="21">
        <v>4683.2299999999996</v>
      </c>
    </row>
    <row r="28" spans="3:24" ht="38.25" customHeight="1" x14ac:dyDescent="0.25">
      <c r="C28" s="58" t="s">
        <v>25</v>
      </c>
      <c r="D28" s="59"/>
      <c r="E28" s="59"/>
      <c r="F28" s="60"/>
      <c r="G28" s="22">
        <f t="shared" ref="G28:P28" si="18">SUM(G29:G35)</f>
        <v>56246652.560000002</v>
      </c>
      <c r="H28" s="19">
        <f t="shared" si="18"/>
        <v>10875717.74</v>
      </c>
      <c r="I28" s="19">
        <f t="shared" si="18"/>
        <v>67122370.299999997</v>
      </c>
      <c r="J28" s="19">
        <f t="shared" si="18"/>
        <v>0</v>
      </c>
      <c r="K28" s="19">
        <f t="shared" si="18"/>
        <v>0</v>
      </c>
      <c r="L28" s="19">
        <f t="shared" si="18"/>
        <v>0</v>
      </c>
      <c r="M28" s="19">
        <f t="shared" si="18"/>
        <v>0</v>
      </c>
      <c r="N28" s="19">
        <f t="shared" si="18"/>
        <v>0</v>
      </c>
      <c r="O28" s="19">
        <f t="shared" si="18"/>
        <v>0</v>
      </c>
      <c r="P28" s="19">
        <f t="shared" si="18"/>
        <v>0</v>
      </c>
      <c r="Q28" s="19">
        <f t="shared" ref="Q28:X28" si="19">SUM(Q29:Q35)</f>
        <v>0</v>
      </c>
      <c r="R28" s="19">
        <f t="shared" si="19"/>
        <v>0</v>
      </c>
      <c r="S28" s="19">
        <f t="shared" si="19"/>
        <v>56092139.310000002</v>
      </c>
      <c r="T28" s="19">
        <f t="shared" si="19"/>
        <v>10875717.74</v>
      </c>
      <c r="U28" s="19">
        <f t="shared" si="19"/>
        <v>66967857.050000004</v>
      </c>
      <c r="V28" s="19">
        <f t="shared" si="19"/>
        <v>154513.25</v>
      </c>
      <c r="W28" s="19">
        <f t="shared" si="19"/>
        <v>0</v>
      </c>
      <c r="X28" s="19">
        <f t="shared" si="19"/>
        <v>154513.25</v>
      </c>
    </row>
    <row r="29" spans="3:24" x14ac:dyDescent="0.25">
      <c r="C29" s="55">
        <v>3</v>
      </c>
      <c r="D29" s="63" t="s">
        <v>31</v>
      </c>
      <c r="E29" s="8">
        <v>2000</v>
      </c>
      <c r="F29" s="9" t="s">
        <v>16</v>
      </c>
      <c r="G29" s="21">
        <v>1749908</v>
      </c>
      <c r="H29" s="21">
        <v>0</v>
      </c>
      <c r="I29" s="21">
        <v>1749908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1726677.98</v>
      </c>
      <c r="T29" s="21">
        <v>0</v>
      </c>
      <c r="U29" s="21">
        <v>1726677.98</v>
      </c>
      <c r="V29" s="21">
        <v>23230.02</v>
      </c>
      <c r="W29" s="21">
        <v>0</v>
      </c>
      <c r="X29" s="21">
        <v>23230.02</v>
      </c>
    </row>
    <row r="30" spans="3:24" ht="48" customHeight="1" x14ac:dyDescent="0.25">
      <c r="C30" s="56"/>
      <c r="D30" s="64"/>
      <c r="E30" s="10">
        <v>6000</v>
      </c>
      <c r="F30" s="7" t="s">
        <v>15</v>
      </c>
      <c r="G30" s="21">
        <v>11297151.619999999</v>
      </c>
      <c r="H30" s="21">
        <v>0</v>
      </c>
      <c r="I30" s="21">
        <v>11297151.619999999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11297151.619999999</v>
      </c>
      <c r="T30" s="21">
        <v>0</v>
      </c>
      <c r="U30" s="21">
        <v>11297151.619999999</v>
      </c>
      <c r="V30" s="21">
        <v>0</v>
      </c>
      <c r="W30" s="21">
        <v>0</v>
      </c>
      <c r="X30" s="21">
        <v>0</v>
      </c>
    </row>
    <row r="31" spans="3:24" x14ac:dyDescent="0.25">
      <c r="C31" s="56"/>
      <c r="D31" s="43" t="s">
        <v>32</v>
      </c>
      <c r="E31" s="6">
        <v>2000</v>
      </c>
      <c r="F31" s="7" t="s">
        <v>16</v>
      </c>
      <c r="G31" s="21">
        <v>7350638</v>
      </c>
      <c r="H31" s="21">
        <v>0</v>
      </c>
      <c r="I31" s="21">
        <v>7350638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7342324.4000000004</v>
      </c>
      <c r="T31" s="21">
        <v>0</v>
      </c>
      <c r="U31" s="21">
        <v>7342324.4000000004</v>
      </c>
      <c r="V31" s="21">
        <v>8313.6</v>
      </c>
      <c r="W31" s="21">
        <v>0</v>
      </c>
      <c r="X31" s="21">
        <v>8313.6</v>
      </c>
    </row>
    <row r="32" spans="3:24" ht="64.5" customHeight="1" x14ac:dyDescent="0.25">
      <c r="C32" s="56"/>
      <c r="D32" s="44"/>
      <c r="E32" s="6">
        <v>6000</v>
      </c>
      <c r="F32" s="7" t="s">
        <v>15</v>
      </c>
      <c r="G32" s="21">
        <v>22581809.850000001</v>
      </c>
      <c r="H32" s="21">
        <v>73355.740000000005</v>
      </c>
      <c r="I32" s="21">
        <v>22655165.59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22470701.460000001</v>
      </c>
      <c r="T32" s="21">
        <v>73355.740000000005</v>
      </c>
      <c r="U32" s="21">
        <v>22544057.199999999</v>
      </c>
      <c r="V32" s="21">
        <v>111108.39</v>
      </c>
      <c r="W32" s="21">
        <v>0</v>
      </c>
      <c r="X32" s="21">
        <v>111108.39</v>
      </c>
    </row>
    <row r="33" spans="3:24" x14ac:dyDescent="0.25">
      <c r="C33" s="56"/>
      <c r="D33" s="42" t="s">
        <v>33</v>
      </c>
      <c r="E33" s="6">
        <v>2000</v>
      </c>
      <c r="F33" s="7" t="s">
        <v>16</v>
      </c>
      <c r="G33" s="21">
        <v>7352474.0599999996</v>
      </c>
      <c r="H33" s="21">
        <v>0</v>
      </c>
      <c r="I33" s="21">
        <v>7352474.0599999996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7343588.8200000003</v>
      </c>
      <c r="T33" s="21">
        <v>0</v>
      </c>
      <c r="U33" s="21">
        <v>7343588.8200000003</v>
      </c>
      <c r="V33" s="21">
        <v>8885.24</v>
      </c>
      <c r="W33" s="21">
        <v>0</v>
      </c>
      <c r="X33" s="21">
        <v>8885.24</v>
      </c>
    </row>
    <row r="34" spans="3:24" x14ac:dyDescent="0.25">
      <c r="C34" s="56"/>
      <c r="D34" s="43"/>
      <c r="E34" s="6">
        <v>3000</v>
      </c>
      <c r="F34" s="7" t="s">
        <v>13</v>
      </c>
      <c r="G34" s="21">
        <v>0</v>
      </c>
      <c r="H34" s="21">
        <v>10802362</v>
      </c>
      <c r="I34" s="21">
        <v>10802362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10802362</v>
      </c>
      <c r="U34" s="21">
        <v>10802362</v>
      </c>
      <c r="V34" s="21">
        <v>0</v>
      </c>
      <c r="W34" s="21">
        <v>0</v>
      </c>
      <c r="X34" s="21">
        <v>0</v>
      </c>
    </row>
    <row r="35" spans="3:24" ht="48" customHeight="1" x14ac:dyDescent="0.25">
      <c r="C35" s="56"/>
      <c r="D35" s="65"/>
      <c r="E35" s="11">
        <v>5000</v>
      </c>
      <c r="F35" s="12" t="s">
        <v>14</v>
      </c>
      <c r="G35" s="21">
        <v>5914671.0300000003</v>
      </c>
      <c r="H35" s="21">
        <v>0</v>
      </c>
      <c r="I35" s="21">
        <v>5914671.0300000003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5911695.0300000003</v>
      </c>
      <c r="T35" s="21">
        <v>0</v>
      </c>
      <c r="U35" s="21">
        <v>5911695.0300000003</v>
      </c>
      <c r="V35" s="21">
        <v>2976</v>
      </c>
      <c r="W35" s="21">
        <v>0</v>
      </c>
      <c r="X35" s="21">
        <v>2976</v>
      </c>
    </row>
    <row r="36" spans="3:24" ht="25.5" customHeight="1" x14ac:dyDescent="0.25">
      <c r="C36" s="58" t="s">
        <v>26</v>
      </c>
      <c r="D36" s="59"/>
      <c r="E36" s="59"/>
      <c r="F36" s="61"/>
      <c r="G36" s="19">
        <f t="shared" ref="G36:I36" si="20">SUM(G37:G41)</f>
        <v>5648856</v>
      </c>
      <c r="H36" s="19">
        <f t="shared" si="20"/>
        <v>26066855</v>
      </c>
      <c r="I36" s="19">
        <f t="shared" si="20"/>
        <v>31715711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f t="shared" ref="S36:X36" si="21">SUM(S37:S41)</f>
        <v>5626949.4000000004</v>
      </c>
      <c r="T36" s="19">
        <f t="shared" si="21"/>
        <v>24990043.469999999</v>
      </c>
      <c r="U36" s="19">
        <f t="shared" si="21"/>
        <v>30616992.870000001</v>
      </c>
      <c r="V36" s="19">
        <f t="shared" si="21"/>
        <v>21906.6</v>
      </c>
      <c r="W36" s="19">
        <f t="shared" si="21"/>
        <v>1076811.53</v>
      </c>
      <c r="X36" s="19">
        <f t="shared" si="21"/>
        <v>1098718.1300000001</v>
      </c>
    </row>
    <row r="37" spans="3:24" x14ac:dyDescent="0.25">
      <c r="C37" s="55">
        <v>4</v>
      </c>
      <c r="D37" s="42" t="s">
        <v>29</v>
      </c>
      <c r="E37" s="6">
        <v>1000</v>
      </c>
      <c r="F37" s="7" t="s">
        <v>12</v>
      </c>
      <c r="G37" s="21">
        <v>0</v>
      </c>
      <c r="H37" s="21">
        <v>13959120</v>
      </c>
      <c r="I37" s="21">
        <v>13959120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13682679.17</v>
      </c>
      <c r="U37" s="21">
        <v>13682679.17</v>
      </c>
      <c r="V37" s="21">
        <v>0</v>
      </c>
      <c r="W37" s="21">
        <v>276440.83</v>
      </c>
      <c r="X37" s="21">
        <v>276440.83</v>
      </c>
    </row>
    <row r="38" spans="3:24" x14ac:dyDescent="0.25">
      <c r="C38" s="56"/>
      <c r="D38" s="43"/>
      <c r="E38" s="6">
        <v>3000</v>
      </c>
      <c r="F38" s="7" t="s">
        <v>13</v>
      </c>
      <c r="G38" s="21">
        <v>2143804</v>
      </c>
      <c r="H38" s="21">
        <v>2422000</v>
      </c>
      <c r="I38" s="21">
        <v>4565804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2143804</v>
      </c>
      <c r="T38" s="21">
        <v>2370900</v>
      </c>
      <c r="U38" s="21">
        <v>4514704</v>
      </c>
      <c r="V38" s="21">
        <v>0</v>
      </c>
      <c r="W38" s="21">
        <v>51100</v>
      </c>
      <c r="X38" s="21">
        <v>51100</v>
      </c>
    </row>
    <row r="39" spans="3:24" ht="45.75" customHeight="1" x14ac:dyDescent="0.25">
      <c r="C39" s="56"/>
      <c r="D39" s="44"/>
      <c r="E39" s="6">
        <v>5000</v>
      </c>
      <c r="F39" s="7" t="s">
        <v>14</v>
      </c>
      <c r="G39" s="21">
        <v>2215984</v>
      </c>
      <c r="H39" s="21">
        <v>0</v>
      </c>
      <c r="I39" s="21">
        <v>2215984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2194083.16</v>
      </c>
      <c r="T39" s="21">
        <v>0</v>
      </c>
      <c r="U39" s="21">
        <v>2194083.16</v>
      </c>
      <c r="V39" s="21">
        <v>21900.84</v>
      </c>
      <c r="W39" s="21">
        <v>0</v>
      </c>
      <c r="X39" s="21">
        <v>21900.84</v>
      </c>
    </row>
    <row r="40" spans="3:24" x14ac:dyDescent="0.25">
      <c r="C40" s="56"/>
      <c r="D40" s="42" t="s">
        <v>34</v>
      </c>
      <c r="E40" s="6">
        <v>1000</v>
      </c>
      <c r="F40" s="7" t="s">
        <v>12</v>
      </c>
      <c r="G40" s="21">
        <v>0</v>
      </c>
      <c r="H40" s="21">
        <v>9648408</v>
      </c>
      <c r="I40" s="21">
        <v>9648408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8899137.3000000007</v>
      </c>
      <c r="U40" s="21">
        <v>8899137.3000000007</v>
      </c>
      <c r="V40" s="21">
        <v>0</v>
      </c>
      <c r="W40" s="21">
        <v>749270.7</v>
      </c>
      <c r="X40" s="21">
        <v>749270.7</v>
      </c>
    </row>
    <row r="41" spans="3:24" ht="60.75" customHeight="1" x14ac:dyDescent="0.25">
      <c r="C41" s="56"/>
      <c r="D41" s="44"/>
      <c r="E41" s="6">
        <v>3000</v>
      </c>
      <c r="F41" s="7" t="s">
        <v>13</v>
      </c>
      <c r="G41" s="21">
        <v>1289068</v>
      </c>
      <c r="H41" s="21">
        <v>37327</v>
      </c>
      <c r="I41" s="21">
        <v>1326395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1289062.24</v>
      </c>
      <c r="T41" s="21">
        <v>37327</v>
      </c>
      <c r="U41" s="21">
        <v>1326389.24</v>
      </c>
      <c r="V41" s="21">
        <v>5.76</v>
      </c>
      <c r="W41" s="21">
        <v>0</v>
      </c>
      <c r="X41" s="21">
        <v>5.76</v>
      </c>
    </row>
    <row r="42" spans="3:24" ht="25.5" customHeight="1" x14ac:dyDescent="0.25">
      <c r="C42" s="45" t="s">
        <v>27</v>
      </c>
      <c r="D42" s="46"/>
      <c r="E42" s="46"/>
      <c r="F42" s="47"/>
      <c r="G42" s="19">
        <f>SUM(G43:G45)</f>
        <v>7988935.9199999999</v>
      </c>
      <c r="H42" s="19">
        <f t="shared" ref="H42:P42" si="22">SUM(H43:H45)</f>
        <v>4140192.6</v>
      </c>
      <c r="I42" s="19">
        <f t="shared" si="22"/>
        <v>12129128.52</v>
      </c>
      <c r="J42" s="19">
        <f t="shared" si="22"/>
        <v>0</v>
      </c>
      <c r="K42" s="19">
        <f t="shared" si="22"/>
        <v>0</v>
      </c>
      <c r="L42" s="19">
        <f t="shared" si="22"/>
        <v>0</v>
      </c>
      <c r="M42" s="19">
        <f t="shared" si="22"/>
        <v>0</v>
      </c>
      <c r="N42" s="19">
        <f t="shared" si="22"/>
        <v>0</v>
      </c>
      <c r="O42" s="19">
        <f t="shared" si="22"/>
        <v>0</v>
      </c>
      <c r="P42" s="19">
        <f t="shared" si="22"/>
        <v>0</v>
      </c>
      <c r="Q42" s="19">
        <f t="shared" ref="Q42:X42" si="23">SUM(Q43:Q45)</f>
        <v>0</v>
      </c>
      <c r="R42" s="19">
        <f t="shared" si="23"/>
        <v>0</v>
      </c>
      <c r="S42" s="19">
        <f t="shared" si="23"/>
        <v>7988935.9199999999</v>
      </c>
      <c r="T42" s="19">
        <f t="shared" si="23"/>
        <v>4140192.6</v>
      </c>
      <c r="U42" s="19">
        <f t="shared" si="23"/>
        <v>12129128.52</v>
      </c>
      <c r="V42" s="19">
        <f t="shared" si="23"/>
        <v>0</v>
      </c>
      <c r="W42" s="19">
        <f t="shared" si="23"/>
        <v>0</v>
      </c>
      <c r="X42" s="19">
        <f t="shared" si="23"/>
        <v>0</v>
      </c>
    </row>
    <row r="43" spans="3:24" x14ac:dyDescent="0.25">
      <c r="C43" s="55">
        <v>5</v>
      </c>
      <c r="D43" s="53">
        <v>9</v>
      </c>
      <c r="E43" s="6">
        <v>2000</v>
      </c>
      <c r="F43" s="7" t="s">
        <v>16</v>
      </c>
      <c r="G43" s="21">
        <v>0</v>
      </c>
      <c r="H43" s="21">
        <v>227417.48</v>
      </c>
      <c r="I43" s="21">
        <v>227417.48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227417.48</v>
      </c>
      <c r="U43" s="21">
        <v>227417.48</v>
      </c>
      <c r="V43" s="41">
        <v>0</v>
      </c>
      <c r="W43" s="41">
        <v>0</v>
      </c>
      <c r="X43" s="41">
        <v>0</v>
      </c>
    </row>
    <row r="44" spans="3:24" x14ac:dyDescent="0.25">
      <c r="C44" s="56"/>
      <c r="D44" s="62"/>
      <c r="E44" s="6">
        <v>3000</v>
      </c>
      <c r="F44" s="7" t="s">
        <v>13</v>
      </c>
      <c r="G44" s="21">
        <v>0</v>
      </c>
      <c r="H44" s="21">
        <v>3712000</v>
      </c>
      <c r="I44" s="21">
        <v>3712000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3712000</v>
      </c>
      <c r="U44" s="21">
        <v>3712000</v>
      </c>
      <c r="V44" s="21">
        <v>0</v>
      </c>
      <c r="W44" s="21">
        <v>0</v>
      </c>
      <c r="X44" s="21">
        <v>0</v>
      </c>
    </row>
    <row r="45" spans="3:24" x14ac:dyDescent="0.25">
      <c r="C45" s="56"/>
      <c r="D45" s="62"/>
      <c r="E45" s="6">
        <v>5000</v>
      </c>
      <c r="F45" s="7" t="s">
        <v>14</v>
      </c>
      <c r="G45" s="40">
        <v>7988935.9199999999</v>
      </c>
      <c r="H45" s="40">
        <v>200775.12</v>
      </c>
      <c r="I45" s="40">
        <v>8189711.04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7988935.9199999999</v>
      </c>
      <c r="T45" s="21">
        <v>200775.12</v>
      </c>
      <c r="U45" s="21">
        <v>8189711.04</v>
      </c>
      <c r="V45" s="21">
        <v>0</v>
      </c>
      <c r="W45" s="21">
        <v>0</v>
      </c>
      <c r="X45" s="21">
        <v>0</v>
      </c>
    </row>
    <row r="46" spans="3:24" x14ac:dyDescent="0.25">
      <c r="C46" s="56"/>
      <c r="D46" s="54"/>
      <c r="E46" s="6"/>
      <c r="F46" s="13"/>
      <c r="G46" s="14"/>
      <c r="H46" s="14"/>
      <c r="I46" s="16"/>
      <c r="J46" s="14"/>
      <c r="K46" s="14"/>
      <c r="L46" s="16"/>
      <c r="M46" s="14"/>
      <c r="N46" s="14"/>
      <c r="O46" s="16"/>
      <c r="P46" s="14"/>
      <c r="Q46" s="14"/>
      <c r="R46" s="16"/>
      <c r="S46" s="14"/>
      <c r="T46" s="14"/>
      <c r="U46" s="16"/>
      <c r="V46" s="14"/>
      <c r="W46" s="14"/>
      <c r="X46" s="16"/>
    </row>
    <row r="50" spans="3:24" x14ac:dyDescent="0.25">
      <c r="C50" s="1"/>
      <c r="D50" s="1"/>
      <c r="E50" s="1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3:24" x14ac:dyDescent="0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3:24" x14ac:dyDescent="0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3:24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3:24" x14ac:dyDescent="0.25">
      <c r="C54" s="1"/>
      <c r="D54" s="1"/>
      <c r="E54" s="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3:24" x14ac:dyDescent="0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3:24" x14ac:dyDescent="0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3:24" x14ac:dyDescent="0.25">
      <c r="C57" s="1"/>
      <c r="D57" s="1"/>
      <c r="E57" s="1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3:24" x14ac:dyDescent="0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3:24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3:24" x14ac:dyDescent="0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3:24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</sheetData>
  <mergeCells count="38">
    <mergeCell ref="G2:P2"/>
    <mergeCell ref="G3:P3"/>
    <mergeCell ref="G4:P4"/>
    <mergeCell ref="G5:P5"/>
    <mergeCell ref="G6:P6"/>
    <mergeCell ref="G9:I9"/>
    <mergeCell ref="J9:X9"/>
    <mergeCell ref="G10:I10"/>
    <mergeCell ref="J10:L10"/>
    <mergeCell ref="M10:O10"/>
    <mergeCell ref="P10:R10"/>
    <mergeCell ref="S10:U10"/>
    <mergeCell ref="V10:X10"/>
    <mergeCell ref="C43:C46"/>
    <mergeCell ref="C14:C16"/>
    <mergeCell ref="C18:C19"/>
    <mergeCell ref="C21:C27"/>
    <mergeCell ref="C29:C35"/>
    <mergeCell ref="C37:C41"/>
    <mergeCell ref="C20:F20"/>
    <mergeCell ref="C28:F28"/>
    <mergeCell ref="C36:F36"/>
    <mergeCell ref="D43:D46"/>
    <mergeCell ref="C42:F42"/>
    <mergeCell ref="D14:D16"/>
    <mergeCell ref="D24:D27"/>
    <mergeCell ref="D29:D30"/>
    <mergeCell ref="D31:D32"/>
    <mergeCell ref="D33:D35"/>
    <mergeCell ref="D37:D39"/>
    <mergeCell ref="D40:D41"/>
    <mergeCell ref="C13:F13"/>
    <mergeCell ref="C17:F17"/>
    <mergeCell ref="C9:C12"/>
    <mergeCell ref="D9:D12"/>
    <mergeCell ref="E9:E12"/>
    <mergeCell ref="D18:D19"/>
    <mergeCell ref="D21:D23"/>
  </mergeCells>
  <pageMargins left="0.25" right="0.25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cp:lastPrinted>2020-04-21T16:49:34Z</cp:lastPrinted>
  <dcterms:created xsi:type="dcterms:W3CDTF">2019-10-14T21:29:59Z</dcterms:created>
  <dcterms:modified xsi:type="dcterms:W3CDTF">2020-04-21T16:54:30Z</dcterms:modified>
</cp:coreProperties>
</file>